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F:\Tax 2021 New\salary sheet2021\2023\"/>
    </mc:Choice>
  </mc:AlternateContent>
  <xr:revisionPtr revIDLastSave="0" documentId="13_ncr:1_{18CC4E37-A58B-436A-87D0-3628F000DCE8}" xr6:coauthVersionLast="47" xr6:coauthVersionMax="47" xr10:uidLastSave="{00000000-0000-0000-0000-000000000000}"/>
  <bookViews>
    <workbookView xWindow="-120" yWindow="-120" windowWidth="20730" windowHeight="11160" tabRatio="706" activeTab="8" xr2:uid="{00000000-000D-0000-FFFF-FFFF00000000}"/>
  </bookViews>
  <sheets>
    <sheet name="ورقة1" sheetId="1" r:id="rId1"/>
    <sheet name="Sheet1" sheetId="2" r:id="rId2"/>
    <sheet name="سلف" sheetId="3" r:id="rId3"/>
    <sheet name="غياب" sheetId="4" r:id="rId4"/>
    <sheet name="تاخير " sheetId="5" r:id="rId5"/>
    <sheet name="اذونات" sheetId="6" r:id="rId6"/>
    <sheet name="جزاءات " sheetId="7" r:id="rId7"/>
    <sheet name="البصمة " sheetId="8" r:id="rId8"/>
    <sheet name="بيانات البصمة " sheetId="9" r:id="rId9"/>
    <sheet name="Sheet2" sheetId="10" r:id="rId10"/>
    <sheet name="Sheet3" sheetId="11" r:id="rId1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8" l="1"/>
  <c r="I10" i="8"/>
  <c r="I11" i="8"/>
  <c r="I12" i="8"/>
  <c r="K12" i="8" s="1"/>
  <c r="I13" i="8"/>
  <c r="I14" i="8"/>
  <c r="I15" i="8"/>
  <c r="I16" i="8"/>
  <c r="K16" i="8" s="1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K32" i="8" s="1"/>
  <c r="I33" i="8"/>
  <c r="I34" i="8"/>
  <c r="I35" i="8"/>
  <c r="I36" i="8"/>
  <c r="I37" i="8"/>
  <c r="I38" i="8"/>
  <c r="I39" i="8"/>
  <c r="I40" i="8"/>
  <c r="K40" i="8" s="1"/>
  <c r="I41" i="8"/>
  <c r="I42" i="8"/>
  <c r="I43" i="8"/>
  <c r="I44" i="8"/>
  <c r="I45" i="8"/>
  <c r="I46" i="8"/>
  <c r="I47" i="8"/>
  <c r="I48" i="8"/>
  <c r="K48" i="8" s="1"/>
  <c r="I49" i="8"/>
  <c r="I50" i="8"/>
  <c r="I51" i="8"/>
  <c r="I52" i="8"/>
  <c r="I53" i="8"/>
  <c r="I54" i="8"/>
  <c r="I55" i="8"/>
  <c r="I56" i="8"/>
  <c r="K56" i="8" s="1"/>
  <c r="I57" i="8"/>
  <c r="I58" i="8"/>
  <c r="I59" i="8"/>
  <c r="I60" i="8"/>
  <c r="I61" i="8"/>
  <c r="I62" i="8"/>
  <c r="I63" i="8"/>
  <c r="I64" i="8"/>
  <c r="I65" i="8"/>
  <c r="I66" i="8"/>
  <c r="I67" i="8"/>
  <c r="I68" i="8"/>
  <c r="K68" i="8" s="1"/>
  <c r="I69" i="8"/>
  <c r="I70" i="8"/>
  <c r="I71" i="8"/>
  <c r="I72" i="8"/>
  <c r="K72" i="8" s="1"/>
  <c r="I73" i="8"/>
  <c r="I74" i="8"/>
  <c r="I75" i="8"/>
  <c r="I76" i="8"/>
  <c r="K76" i="8" s="1"/>
  <c r="I77" i="8"/>
  <c r="I78" i="8"/>
  <c r="I79" i="8"/>
  <c r="I80" i="8"/>
  <c r="K80" i="8" s="1"/>
  <c r="I81" i="8"/>
  <c r="I82" i="8"/>
  <c r="I83" i="8"/>
  <c r="I84" i="8"/>
  <c r="K84" i="8" s="1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948" i="8"/>
  <c r="I947" i="8"/>
  <c r="H947" i="8"/>
  <c r="G947" i="8"/>
  <c r="I946" i="8"/>
  <c r="H946" i="8"/>
  <c r="G946" i="8"/>
  <c r="I945" i="8"/>
  <c r="H945" i="8"/>
  <c r="G945" i="8"/>
  <c r="I944" i="8"/>
  <c r="H944" i="8"/>
  <c r="G944" i="8"/>
  <c r="I943" i="8"/>
  <c r="H943" i="8"/>
  <c r="G943" i="8"/>
  <c r="I942" i="8"/>
  <c r="H942" i="8"/>
  <c r="G942" i="8"/>
  <c r="I941" i="8"/>
  <c r="H941" i="8"/>
  <c r="G941" i="8"/>
  <c r="I940" i="8"/>
  <c r="H940" i="8"/>
  <c r="G940" i="8"/>
  <c r="I939" i="8"/>
  <c r="H939" i="8"/>
  <c r="G939" i="8"/>
  <c r="I938" i="8"/>
  <c r="H938" i="8"/>
  <c r="G938" i="8"/>
  <c r="I937" i="8"/>
  <c r="H937" i="8"/>
  <c r="G937" i="8"/>
  <c r="I936" i="8"/>
  <c r="H936" i="8"/>
  <c r="G936" i="8"/>
  <c r="I935" i="8"/>
  <c r="H935" i="8"/>
  <c r="G935" i="8"/>
  <c r="I934" i="8"/>
  <c r="H934" i="8"/>
  <c r="G934" i="8"/>
  <c r="I933" i="8"/>
  <c r="H933" i="8"/>
  <c r="G933" i="8"/>
  <c r="I932" i="8"/>
  <c r="H932" i="8"/>
  <c r="G932" i="8"/>
  <c r="I931" i="8"/>
  <c r="H931" i="8"/>
  <c r="G931" i="8"/>
  <c r="I930" i="8"/>
  <c r="H930" i="8"/>
  <c r="G930" i="8"/>
  <c r="I929" i="8"/>
  <c r="H929" i="8"/>
  <c r="G929" i="8"/>
  <c r="I928" i="8"/>
  <c r="H928" i="8"/>
  <c r="G928" i="8"/>
  <c r="I927" i="8"/>
  <c r="H927" i="8"/>
  <c r="G927" i="8"/>
  <c r="I926" i="8"/>
  <c r="H926" i="8"/>
  <c r="G926" i="8"/>
  <c r="I925" i="8"/>
  <c r="H925" i="8"/>
  <c r="G925" i="8"/>
  <c r="I924" i="8"/>
  <c r="H924" i="8"/>
  <c r="G924" i="8"/>
  <c r="I923" i="8"/>
  <c r="H923" i="8"/>
  <c r="G923" i="8"/>
  <c r="I922" i="8"/>
  <c r="H922" i="8"/>
  <c r="G922" i="8"/>
  <c r="I921" i="8"/>
  <c r="H921" i="8"/>
  <c r="G921" i="8"/>
  <c r="I920" i="8"/>
  <c r="H920" i="8"/>
  <c r="G920" i="8"/>
  <c r="I919" i="8"/>
  <c r="H919" i="8"/>
  <c r="G919" i="8"/>
  <c r="I918" i="8"/>
  <c r="H918" i="8"/>
  <c r="G918" i="8"/>
  <c r="I917" i="8"/>
  <c r="H917" i="8"/>
  <c r="G917" i="8"/>
  <c r="I916" i="8"/>
  <c r="H916" i="8"/>
  <c r="G916" i="8"/>
  <c r="I915" i="8"/>
  <c r="H915" i="8"/>
  <c r="G915" i="8"/>
  <c r="I914" i="8"/>
  <c r="H914" i="8"/>
  <c r="G914" i="8"/>
  <c r="I913" i="8"/>
  <c r="H913" i="8"/>
  <c r="G913" i="8"/>
  <c r="I912" i="8"/>
  <c r="H912" i="8"/>
  <c r="G912" i="8"/>
  <c r="I911" i="8"/>
  <c r="H911" i="8"/>
  <c r="G911" i="8"/>
  <c r="I910" i="8"/>
  <c r="H910" i="8"/>
  <c r="G910" i="8"/>
  <c r="I909" i="8"/>
  <c r="H909" i="8"/>
  <c r="G909" i="8"/>
  <c r="I908" i="8"/>
  <c r="H908" i="8"/>
  <c r="G908" i="8"/>
  <c r="I907" i="8"/>
  <c r="H907" i="8"/>
  <c r="G907" i="8"/>
  <c r="I906" i="8"/>
  <c r="H906" i="8"/>
  <c r="G906" i="8"/>
  <c r="I905" i="8"/>
  <c r="H905" i="8"/>
  <c r="G905" i="8"/>
  <c r="I904" i="8"/>
  <c r="H904" i="8"/>
  <c r="G904" i="8"/>
  <c r="I903" i="8"/>
  <c r="H903" i="8"/>
  <c r="G903" i="8"/>
  <c r="I902" i="8"/>
  <c r="H902" i="8"/>
  <c r="G902" i="8"/>
  <c r="I901" i="8"/>
  <c r="H901" i="8"/>
  <c r="G901" i="8"/>
  <c r="I900" i="8"/>
  <c r="H900" i="8"/>
  <c r="G900" i="8"/>
  <c r="I899" i="8"/>
  <c r="H899" i="8"/>
  <c r="G899" i="8"/>
  <c r="I898" i="8"/>
  <c r="H898" i="8"/>
  <c r="G898" i="8"/>
  <c r="I897" i="8"/>
  <c r="H897" i="8"/>
  <c r="G897" i="8"/>
  <c r="I896" i="8"/>
  <c r="H896" i="8"/>
  <c r="G896" i="8"/>
  <c r="I895" i="8"/>
  <c r="H895" i="8"/>
  <c r="G895" i="8"/>
  <c r="I894" i="8"/>
  <c r="H894" i="8"/>
  <c r="G894" i="8"/>
  <c r="I893" i="8"/>
  <c r="H893" i="8"/>
  <c r="G893" i="8"/>
  <c r="I892" i="8"/>
  <c r="H892" i="8"/>
  <c r="G892" i="8"/>
  <c r="I891" i="8"/>
  <c r="H891" i="8"/>
  <c r="G891" i="8"/>
  <c r="I890" i="8"/>
  <c r="H890" i="8"/>
  <c r="G890" i="8"/>
  <c r="I889" i="8"/>
  <c r="H889" i="8"/>
  <c r="G889" i="8"/>
  <c r="I888" i="8"/>
  <c r="H888" i="8"/>
  <c r="G888" i="8"/>
  <c r="I887" i="8"/>
  <c r="H887" i="8"/>
  <c r="G887" i="8"/>
  <c r="I886" i="8"/>
  <c r="H886" i="8"/>
  <c r="G886" i="8"/>
  <c r="I885" i="8"/>
  <c r="H885" i="8"/>
  <c r="G885" i="8"/>
  <c r="I884" i="8"/>
  <c r="H884" i="8"/>
  <c r="G884" i="8"/>
  <c r="I883" i="8"/>
  <c r="H883" i="8"/>
  <c r="G883" i="8"/>
  <c r="I882" i="8"/>
  <c r="H882" i="8"/>
  <c r="G882" i="8"/>
  <c r="I881" i="8"/>
  <c r="H881" i="8"/>
  <c r="G881" i="8"/>
  <c r="I880" i="8"/>
  <c r="H880" i="8"/>
  <c r="G880" i="8"/>
  <c r="I879" i="8"/>
  <c r="H879" i="8"/>
  <c r="G879" i="8"/>
  <c r="I878" i="8"/>
  <c r="H878" i="8"/>
  <c r="G878" i="8"/>
  <c r="I877" i="8"/>
  <c r="H877" i="8"/>
  <c r="G877" i="8"/>
  <c r="I876" i="8"/>
  <c r="H876" i="8"/>
  <c r="G876" i="8"/>
  <c r="I875" i="8"/>
  <c r="H875" i="8"/>
  <c r="G875" i="8"/>
  <c r="I874" i="8"/>
  <c r="H874" i="8"/>
  <c r="G874" i="8"/>
  <c r="I873" i="8"/>
  <c r="H873" i="8"/>
  <c r="G873" i="8"/>
  <c r="I872" i="8"/>
  <c r="H872" i="8"/>
  <c r="G872" i="8"/>
  <c r="I871" i="8"/>
  <c r="H871" i="8"/>
  <c r="G871" i="8"/>
  <c r="I870" i="8"/>
  <c r="H870" i="8"/>
  <c r="G870" i="8"/>
  <c r="I869" i="8"/>
  <c r="H869" i="8"/>
  <c r="G869" i="8"/>
  <c r="I868" i="8"/>
  <c r="H868" i="8"/>
  <c r="G868" i="8"/>
  <c r="I867" i="8"/>
  <c r="H867" i="8"/>
  <c r="G867" i="8"/>
  <c r="I866" i="8"/>
  <c r="H866" i="8"/>
  <c r="G866" i="8"/>
  <c r="I865" i="8"/>
  <c r="H865" i="8"/>
  <c r="G865" i="8"/>
  <c r="I864" i="8"/>
  <c r="H864" i="8"/>
  <c r="G864" i="8"/>
  <c r="I863" i="8"/>
  <c r="H863" i="8"/>
  <c r="G863" i="8"/>
  <c r="I862" i="8"/>
  <c r="H862" i="8"/>
  <c r="G862" i="8"/>
  <c r="I861" i="8"/>
  <c r="H861" i="8"/>
  <c r="G861" i="8"/>
  <c r="I860" i="8"/>
  <c r="H860" i="8"/>
  <c r="G860" i="8"/>
  <c r="I859" i="8"/>
  <c r="H859" i="8"/>
  <c r="G859" i="8"/>
  <c r="I858" i="8"/>
  <c r="H858" i="8"/>
  <c r="G858" i="8"/>
  <c r="I857" i="8"/>
  <c r="H857" i="8"/>
  <c r="G857" i="8"/>
  <c r="I856" i="8"/>
  <c r="H856" i="8"/>
  <c r="G856" i="8"/>
  <c r="I855" i="8"/>
  <c r="H855" i="8"/>
  <c r="G855" i="8"/>
  <c r="I854" i="8"/>
  <c r="H854" i="8"/>
  <c r="G854" i="8"/>
  <c r="I853" i="8"/>
  <c r="H853" i="8"/>
  <c r="G853" i="8"/>
  <c r="I852" i="8"/>
  <c r="H852" i="8"/>
  <c r="G852" i="8"/>
  <c r="I851" i="8"/>
  <c r="H851" i="8"/>
  <c r="G851" i="8"/>
  <c r="I850" i="8"/>
  <c r="H850" i="8"/>
  <c r="G850" i="8"/>
  <c r="I849" i="8"/>
  <c r="H849" i="8"/>
  <c r="G849" i="8"/>
  <c r="I848" i="8"/>
  <c r="H848" i="8"/>
  <c r="G848" i="8"/>
  <c r="I847" i="8"/>
  <c r="H847" i="8"/>
  <c r="G847" i="8"/>
  <c r="I846" i="8"/>
  <c r="H846" i="8"/>
  <c r="G846" i="8"/>
  <c r="I845" i="8"/>
  <c r="H845" i="8"/>
  <c r="G845" i="8"/>
  <c r="I844" i="8"/>
  <c r="H844" i="8"/>
  <c r="G844" i="8"/>
  <c r="I843" i="8"/>
  <c r="H843" i="8"/>
  <c r="G843" i="8"/>
  <c r="I842" i="8"/>
  <c r="H842" i="8"/>
  <c r="G842" i="8"/>
  <c r="I841" i="8"/>
  <c r="H841" i="8"/>
  <c r="G841" i="8"/>
  <c r="I840" i="8"/>
  <c r="H840" i="8"/>
  <c r="G840" i="8"/>
  <c r="I839" i="8"/>
  <c r="H839" i="8"/>
  <c r="G839" i="8"/>
  <c r="I838" i="8"/>
  <c r="H838" i="8"/>
  <c r="G838" i="8"/>
  <c r="I837" i="8"/>
  <c r="H837" i="8"/>
  <c r="G837" i="8"/>
  <c r="I836" i="8"/>
  <c r="H836" i="8"/>
  <c r="G836" i="8"/>
  <c r="I835" i="8"/>
  <c r="H835" i="8"/>
  <c r="G835" i="8"/>
  <c r="I834" i="8"/>
  <c r="H834" i="8"/>
  <c r="G834" i="8"/>
  <c r="I833" i="8"/>
  <c r="H833" i="8"/>
  <c r="G833" i="8"/>
  <c r="I832" i="8"/>
  <c r="H832" i="8"/>
  <c r="G832" i="8"/>
  <c r="I831" i="8"/>
  <c r="H831" i="8"/>
  <c r="G831" i="8"/>
  <c r="I830" i="8"/>
  <c r="H830" i="8"/>
  <c r="G830" i="8"/>
  <c r="I829" i="8"/>
  <c r="H829" i="8"/>
  <c r="G829" i="8"/>
  <c r="I828" i="8"/>
  <c r="H828" i="8"/>
  <c r="G828" i="8"/>
  <c r="I827" i="8"/>
  <c r="H827" i="8"/>
  <c r="G827" i="8"/>
  <c r="I826" i="8"/>
  <c r="H826" i="8"/>
  <c r="G826" i="8"/>
  <c r="I825" i="8"/>
  <c r="H825" i="8"/>
  <c r="G825" i="8"/>
  <c r="I824" i="8"/>
  <c r="H824" i="8"/>
  <c r="G824" i="8"/>
  <c r="I823" i="8"/>
  <c r="H823" i="8"/>
  <c r="G823" i="8"/>
  <c r="I822" i="8"/>
  <c r="H822" i="8"/>
  <c r="G822" i="8"/>
  <c r="I821" i="8"/>
  <c r="H821" i="8"/>
  <c r="G821" i="8"/>
  <c r="I820" i="8"/>
  <c r="H820" i="8"/>
  <c r="G820" i="8"/>
  <c r="I819" i="8"/>
  <c r="H819" i="8"/>
  <c r="G819" i="8"/>
  <c r="I818" i="8"/>
  <c r="H818" i="8"/>
  <c r="G818" i="8"/>
  <c r="I817" i="8"/>
  <c r="H817" i="8"/>
  <c r="G817" i="8"/>
  <c r="I816" i="8"/>
  <c r="H816" i="8"/>
  <c r="G816" i="8"/>
  <c r="I815" i="8"/>
  <c r="H815" i="8"/>
  <c r="G815" i="8"/>
  <c r="I814" i="8"/>
  <c r="H814" i="8"/>
  <c r="G814" i="8"/>
  <c r="I813" i="8"/>
  <c r="H813" i="8"/>
  <c r="G813" i="8"/>
  <c r="I812" i="8"/>
  <c r="H812" i="8"/>
  <c r="G812" i="8"/>
  <c r="I811" i="8"/>
  <c r="H811" i="8"/>
  <c r="G811" i="8"/>
  <c r="I810" i="8"/>
  <c r="H810" i="8"/>
  <c r="G810" i="8"/>
  <c r="I809" i="8"/>
  <c r="H809" i="8"/>
  <c r="G809" i="8"/>
  <c r="I808" i="8"/>
  <c r="H808" i="8"/>
  <c r="G808" i="8"/>
  <c r="I807" i="8"/>
  <c r="H807" i="8"/>
  <c r="G807" i="8"/>
  <c r="I806" i="8"/>
  <c r="H806" i="8"/>
  <c r="G806" i="8"/>
  <c r="I805" i="8"/>
  <c r="H805" i="8"/>
  <c r="G805" i="8"/>
  <c r="I804" i="8"/>
  <c r="H804" i="8"/>
  <c r="G804" i="8"/>
  <c r="I803" i="8"/>
  <c r="H803" i="8"/>
  <c r="G803" i="8"/>
  <c r="I802" i="8"/>
  <c r="H802" i="8"/>
  <c r="G802" i="8"/>
  <c r="I801" i="8"/>
  <c r="H801" i="8"/>
  <c r="G801" i="8"/>
  <c r="I800" i="8"/>
  <c r="H800" i="8"/>
  <c r="G800" i="8"/>
  <c r="I799" i="8"/>
  <c r="H799" i="8"/>
  <c r="G799" i="8"/>
  <c r="I798" i="8"/>
  <c r="H798" i="8"/>
  <c r="G798" i="8"/>
  <c r="I797" i="8"/>
  <c r="H797" i="8"/>
  <c r="G797" i="8"/>
  <c r="I796" i="8"/>
  <c r="H796" i="8"/>
  <c r="G796" i="8"/>
  <c r="I795" i="8"/>
  <c r="H795" i="8"/>
  <c r="G795" i="8"/>
  <c r="I794" i="8"/>
  <c r="H794" i="8"/>
  <c r="G794" i="8"/>
  <c r="I793" i="8"/>
  <c r="H793" i="8"/>
  <c r="G793" i="8"/>
  <c r="I792" i="8"/>
  <c r="H792" i="8"/>
  <c r="G792" i="8"/>
  <c r="I791" i="8"/>
  <c r="H791" i="8"/>
  <c r="G791" i="8"/>
  <c r="I790" i="8"/>
  <c r="H790" i="8"/>
  <c r="G790" i="8"/>
  <c r="I789" i="8"/>
  <c r="H789" i="8"/>
  <c r="G789" i="8"/>
  <c r="I788" i="8"/>
  <c r="H788" i="8"/>
  <c r="G788" i="8"/>
  <c r="I787" i="8"/>
  <c r="H787" i="8"/>
  <c r="G787" i="8"/>
  <c r="I786" i="8"/>
  <c r="H786" i="8"/>
  <c r="G786" i="8"/>
  <c r="I785" i="8"/>
  <c r="H785" i="8"/>
  <c r="G785" i="8"/>
  <c r="I784" i="8"/>
  <c r="H784" i="8"/>
  <c r="G784" i="8"/>
  <c r="I783" i="8"/>
  <c r="H783" i="8"/>
  <c r="G783" i="8"/>
  <c r="I782" i="8"/>
  <c r="H782" i="8"/>
  <c r="G782" i="8"/>
  <c r="I781" i="8"/>
  <c r="H781" i="8"/>
  <c r="G781" i="8"/>
  <c r="I780" i="8"/>
  <c r="H780" i="8"/>
  <c r="G780" i="8"/>
  <c r="I779" i="8"/>
  <c r="H779" i="8"/>
  <c r="G779" i="8"/>
  <c r="I778" i="8"/>
  <c r="H778" i="8"/>
  <c r="G778" i="8"/>
  <c r="I777" i="8"/>
  <c r="H777" i="8"/>
  <c r="G777" i="8"/>
  <c r="I776" i="8"/>
  <c r="H776" i="8"/>
  <c r="G776" i="8"/>
  <c r="I775" i="8"/>
  <c r="H775" i="8"/>
  <c r="G775" i="8"/>
  <c r="I774" i="8"/>
  <c r="H774" i="8"/>
  <c r="G774" i="8"/>
  <c r="I773" i="8"/>
  <c r="H773" i="8"/>
  <c r="G773" i="8"/>
  <c r="I772" i="8"/>
  <c r="H772" i="8"/>
  <c r="G772" i="8"/>
  <c r="I771" i="8"/>
  <c r="H771" i="8"/>
  <c r="G771" i="8"/>
  <c r="I770" i="8"/>
  <c r="H770" i="8"/>
  <c r="G770" i="8"/>
  <c r="I769" i="8"/>
  <c r="H769" i="8"/>
  <c r="G769" i="8"/>
  <c r="I768" i="8"/>
  <c r="H768" i="8"/>
  <c r="G768" i="8"/>
  <c r="I767" i="8"/>
  <c r="H767" i="8"/>
  <c r="G767" i="8"/>
  <c r="I766" i="8"/>
  <c r="H766" i="8"/>
  <c r="G766" i="8"/>
  <c r="I765" i="8"/>
  <c r="H765" i="8"/>
  <c r="G765" i="8"/>
  <c r="I764" i="8"/>
  <c r="H764" i="8"/>
  <c r="G764" i="8"/>
  <c r="I763" i="8"/>
  <c r="H763" i="8"/>
  <c r="G763" i="8"/>
  <c r="I762" i="8"/>
  <c r="H762" i="8"/>
  <c r="G762" i="8"/>
  <c r="I761" i="8"/>
  <c r="H761" i="8"/>
  <c r="G761" i="8"/>
  <c r="I760" i="8"/>
  <c r="H760" i="8"/>
  <c r="G760" i="8"/>
  <c r="I759" i="8"/>
  <c r="H759" i="8"/>
  <c r="G759" i="8"/>
  <c r="I758" i="8"/>
  <c r="H758" i="8"/>
  <c r="G758" i="8"/>
  <c r="I757" i="8"/>
  <c r="H757" i="8"/>
  <c r="G757" i="8"/>
  <c r="I756" i="8"/>
  <c r="H756" i="8"/>
  <c r="G756" i="8"/>
  <c r="I755" i="8"/>
  <c r="H755" i="8"/>
  <c r="G755" i="8"/>
  <c r="I754" i="8"/>
  <c r="H754" i="8"/>
  <c r="G754" i="8"/>
  <c r="I753" i="8"/>
  <c r="H753" i="8"/>
  <c r="G753" i="8"/>
  <c r="I752" i="8"/>
  <c r="H752" i="8"/>
  <c r="G752" i="8"/>
  <c r="I751" i="8"/>
  <c r="H751" i="8"/>
  <c r="G751" i="8"/>
  <c r="I750" i="8"/>
  <c r="H750" i="8"/>
  <c r="G750" i="8"/>
  <c r="I749" i="8"/>
  <c r="H749" i="8"/>
  <c r="G749" i="8"/>
  <c r="I748" i="8"/>
  <c r="H748" i="8"/>
  <c r="G748" i="8"/>
  <c r="I747" i="8"/>
  <c r="H747" i="8"/>
  <c r="G747" i="8"/>
  <c r="I746" i="8"/>
  <c r="H746" i="8"/>
  <c r="G746" i="8"/>
  <c r="I745" i="8"/>
  <c r="H745" i="8"/>
  <c r="G745" i="8"/>
  <c r="I744" i="8"/>
  <c r="H744" i="8"/>
  <c r="G744" i="8"/>
  <c r="I743" i="8"/>
  <c r="H743" i="8"/>
  <c r="G743" i="8"/>
  <c r="I742" i="8"/>
  <c r="H742" i="8"/>
  <c r="G742" i="8"/>
  <c r="I741" i="8"/>
  <c r="H741" i="8"/>
  <c r="G741" i="8"/>
  <c r="I740" i="8"/>
  <c r="H740" i="8"/>
  <c r="G740" i="8"/>
  <c r="I739" i="8"/>
  <c r="H739" i="8"/>
  <c r="G739" i="8"/>
  <c r="I738" i="8"/>
  <c r="H738" i="8"/>
  <c r="G738" i="8"/>
  <c r="I737" i="8"/>
  <c r="H737" i="8"/>
  <c r="G737" i="8"/>
  <c r="I736" i="8"/>
  <c r="H736" i="8"/>
  <c r="G736" i="8"/>
  <c r="I735" i="8"/>
  <c r="H735" i="8"/>
  <c r="G735" i="8"/>
  <c r="I734" i="8"/>
  <c r="H734" i="8"/>
  <c r="G734" i="8"/>
  <c r="I733" i="8"/>
  <c r="H733" i="8"/>
  <c r="G733" i="8"/>
  <c r="I732" i="8"/>
  <c r="H732" i="8"/>
  <c r="G732" i="8"/>
  <c r="I731" i="8"/>
  <c r="H731" i="8"/>
  <c r="G731" i="8"/>
  <c r="I730" i="8"/>
  <c r="H730" i="8"/>
  <c r="G730" i="8"/>
  <c r="I729" i="8"/>
  <c r="H729" i="8"/>
  <c r="G729" i="8"/>
  <c r="I728" i="8"/>
  <c r="H728" i="8"/>
  <c r="G728" i="8"/>
  <c r="A728" i="8"/>
  <c r="I727" i="8"/>
  <c r="H727" i="8"/>
  <c r="G727" i="8"/>
  <c r="A727" i="8"/>
  <c r="I726" i="8"/>
  <c r="H726" i="8"/>
  <c r="G726" i="8"/>
  <c r="A726" i="8"/>
  <c r="I725" i="8"/>
  <c r="H725" i="8"/>
  <c r="G725" i="8"/>
  <c r="A725" i="8"/>
  <c r="I724" i="8"/>
  <c r="H724" i="8"/>
  <c r="G724" i="8"/>
  <c r="A724" i="8"/>
  <c r="I723" i="8"/>
  <c r="H723" i="8"/>
  <c r="G723" i="8"/>
  <c r="A723" i="8"/>
  <c r="I722" i="8"/>
  <c r="H722" i="8"/>
  <c r="G722" i="8"/>
  <c r="A722" i="8"/>
  <c r="I721" i="8"/>
  <c r="H721" i="8"/>
  <c r="G721" i="8"/>
  <c r="A721" i="8"/>
  <c r="I720" i="8"/>
  <c r="H720" i="8"/>
  <c r="G720" i="8"/>
  <c r="A720" i="8"/>
  <c r="I719" i="8"/>
  <c r="H719" i="8"/>
  <c r="G719" i="8"/>
  <c r="A719" i="8"/>
  <c r="I718" i="8"/>
  <c r="H718" i="8"/>
  <c r="G718" i="8"/>
  <c r="A718" i="8"/>
  <c r="I717" i="8"/>
  <c r="H717" i="8"/>
  <c r="G717" i="8"/>
  <c r="A717" i="8"/>
  <c r="I716" i="8"/>
  <c r="H716" i="8"/>
  <c r="G716" i="8"/>
  <c r="A716" i="8"/>
  <c r="I715" i="8"/>
  <c r="H715" i="8"/>
  <c r="G715" i="8"/>
  <c r="A715" i="8"/>
  <c r="I714" i="8"/>
  <c r="H714" i="8"/>
  <c r="G714" i="8"/>
  <c r="A714" i="8"/>
  <c r="I713" i="8"/>
  <c r="H713" i="8"/>
  <c r="G713" i="8"/>
  <c r="A713" i="8"/>
  <c r="I712" i="8"/>
  <c r="H712" i="8"/>
  <c r="G712" i="8"/>
  <c r="A712" i="8"/>
  <c r="I711" i="8"/>
  <c r="H711" i="8"/>
  <c r="G711" i="8"/>
  <c r="A711" i="8"/>
  <c r="I710" i="8"/>
  <c r="H710" i="8"/>
  <c r="G710" i="8"/>
  <c r="A710" i="8"/>
  <c r="I709" i="8"/>
  <c r="H709" i="8"/>
  <c r="G709" i="8"/>
  <c r="A709" i="8"/>
  <c r="I708" i="8"/>
  <c r="H708" i="8"/>
  <c r="G708" i="8"/>
  <c r="A708" i="8"/>
  <c r="I707" i="8"/>
  <c r="H707" i="8"/>
  <c r="G707" i="8"/>
  <c r="A707" i="8"/>
  <c r="I706" i="8"/>
  <c r="H706" i="8"/>
  <c r="G706" i="8"/>
  <c r="A706" i="8"/>
  <c r="I705" i="8"/>
  <c r="H705" i="8"/>
  <c r="G705" i="8"/>
  <c r="A705" i="8"/>
  <c r="I704" i="8"/>
  <c r="H704" i="8"/>
  <c r="G704" i="8"/>
  <c r="A704" i="8"/>
  <c r="I703" i="8"/>
  <c r="H703" i="8"/>
  <c r="G703" i="8"/>
  <c r="A703" i="8"/>
  <c r="I702" i="8"/>
  <c r="H702" i="8"/>
  <c r="G702" i="8"/>
  <c r="A702" i="8"/>
  <c r="I701" i="8"/>
  <c r="H701" i="8"/>
  <c r="G701" i="8"/>
  <c r="A701" i="8"/>
  <c r="I700" i="8"/>
  <c r="H700" i="8"/>
  <c r="G700" i="8"/>
  <c r="A700" i="8"/>
  <c r="I699" i="8"/>
  <c r="H699" i="8"/>
  <c r="G699" i="8"/>
  <c r="A699" i="8"/>
  <c r="I698" i="8"/>
  <c r="H698" i="8"/>
  <c r="G698" i="8"/>
  <c r="A698" i="8"/>
  <c r="I697" i="8"/>
  <c r="H697" i="8"/>
  <c r="G697" i="8"/>
  <c r="A697" i="8"/>
  <c r="I696" i="8"/>
  <c r="H696" i="8"/>
  <c r="G696" i="8"/>
  <c r="A696" i="8"/>
  <c r="I695" i="8"/>
  <c r="H695" i="8"/>
  <c r="G695" i="8"/>
  <c r="A695" i="8"/>
  <c r="I694" i="8"/>
  <c r="H694" i="8"/>
  <c r="G694" i="8"/>
  <c r="A694" i="8"/>
  <c r="I693" i="8"/>
  <c r="H693" i="8"/>
  <c r="G693" i="8"/>
  <c r="A693" i="8"/>
  <c r="I692" i="8"/>
  <c r="H692" i="8"/>
  <c r="G692" i="8"/>
  <c r="A692" i="8"/>
  <c r="I691" i="8"/>
  <c r="H691" i="8"/>
  <c r="G691" i="8"/>
  <c r="A691" i="8"/>
  <c r="I690" i="8"/>
  <c r="H690" i="8"/>
  <c r="G690" i="8"/>
  <c r="A690" i="8"/>
  <c r="I689" i="8"/>
  <c r="H689" i="8"/>
  <c r="G689" i="8"/>
  <c r="A689" i="8"/>
  <c r="I688" i="8"/>
  <c r="H688" i="8"/>
  <c r="G688" i="8"/>
  <c r="A688" i="8"/>
  <c r="I687" i="8"/>
  <c r="H687" i="8"/>
  <c r="G687" i="8"/>
  <c r="A687" i="8"/>
  <c r="I686" i="8"/>
  <c r="H686" i="8"/>
  <c r="G686" i="8"/>
  <c r="A686" i="8"/>
  <c r="I685" i="8"/>
  <c r="H685" i="8"/>
  <c r="G685" i="8"/>
  <c r="A685" i="8"/>
  <c r="I684" i="8"/>
  <c r="H684" i="8"/>
  <c r="G684" i="8"/>
  <c r="A684" i="8"/>
  <c r="I683" i="8"/>
  <c r="H683" i="8"/>
  <c r="G683" i="8"/>
  <c r="A683" i="8"/>
  <c r="I682" i="8"/>
  <c r="H682" i="8"/>
  <c r="G682" i="8"/>
  <c r="A682" i="8"/>
  <c r="I681" i="8"/>
  <c r="H681" i="8"/>
  <c r="G681" i="8"/>
  <c r="A681" i="8"/>
  <c r="I680" i="8"/>
  <c r="H680" i="8"/>
  <c r="G680" i="8"/>
  <c r="A680" i="8"/>
  <c r="I679" i="8"/>
  <c r="H679" i="8"/>
  <c r="G679" i="8"/>
  <c r="A679" i="8"/>
  <c r="I678" i="8"/>
  <c r="H678" i="8"/>
  <c r="G678" i="8"/>
  <c r="A678" i="8"/>
  <c r="I677" i="8"/>
  <c r="H677" i="8"/>
  <c r="G677" i="8"/>
  <c r="A677" i="8"/>
  <c r="I676" i="8"/>
  <c r="H676" i="8"/>
  <c r="G676" i="8"/>
  <c r="A676" i="8"/>
  <c r="I675" i="8"/>
  <c r="H675" i="8"/>
  <c r="G675" i="8"/>
  <c r="A675" i="8"/>
  <c r="I674" i="8"/>
  <c r="H674" i="8"/>
  <c r="G674" i="8"/>
  <c r="A674" i="8"/>
  <c r="I673" i="8"/>
  <c r="H673" i="8"/>
  <c r="G673" i="8"/>
  <c r="A673" i="8"/>
  <c r="I672" i="8"/>
  <c r="H672" i="8"/>
  <c r="G672" i="8"/>
  <c r="A672" i="8"/>
  <c r="I671" i="8"/>
  <c r="H671" i="8"/>
  <c r="G671" i="8"/>
  <c r="A671" i="8"/>
  <c r="I670" i="8"/>
  <c r="H670" i="8"/>
  <c r="G670" i="8"/>
  <c r="A670" i="8"/>
  <c r="I669" i="8"/>
  <c r="H669" i="8"/>
  <c r="G669" i="8"/>
  <c r="A669" i="8"/>
  <c r="I668" i="8"/>
  <c r="H668" i="8"/>
  <c r="G668" i="8"/>
  <c r="A668" i="8"/>
  <c r="I667" i="8"/>
  <c r="H667" i="8"/>
  <c r="G667" i="8"/>
  <c r="A667" i="8"/>
  <c r="I666" i="8"/>
  <c r="H666" i="8"/>
  <c r="G666" i="8"/>
  <c r="A666" i="8"/>
  <c r="I665" i="8"/>
  <c r="H665" i="8"/>
  <c r="G665" i="8"/>
  <c r="A665" i="8"/>
  <c r="I664" i="8"/>
  <c r="H664" i="8"/>
  <c r="G664" i="8"/>
  <c r="A664" i="8"/>
  <c r="I663" i="8"/>
  <c r="H663" i="8"/>
  <c r="G663" i="8"/>
  <c r="A663" i="8"/>
  <c r="I662" i="8"/>
  <c r="H662" i="8"/>
  <c r="G662" i="8"/>
  <c r="A662" i="8"/>
  <c r="I661" i="8"/>
  <c r="H661" i="8"/>
  <c r="G661" i="8"/>
  <c r="A661" i="8"/>
  <c r="I660" i="8"/>
  <c r="H660" i="8"/>
  <c r="G660" i="8"/>
  <c r="A660" i="8"/>
  <c r="I659" i="8"/>
  <c r="H659" i="8"/>
  <c r="G659" i="8"/>
  <c r="A659" i="8"/>
  <c r="I658" i="8"/>
  <c r="H658" i="8"/>
  <c r="G658" i="8"/>
  <c r="A658" i="8"/>
  <c r="I657" i="8"/>
  <c r="H657" i="8"/>
  <c r="G657" i="8"/>
  <c r="A657" i="8"/>
  <c r="I656" i="8"/>
  <c r="H656" i="8"/>
  <c r="G656" i="8"/>
  <c r="A656" i="8"/>
  <c r="I655" i="8"/>
  <c r="H655" i="8"/>
  <c r="G655" i="8"/>
  <c r="A655" i="8"/>
  <c r="I654" i="8"/>
  <c r="H654" i="8"/>
  <c r="G654" i="8"/>
  <c r="A654" i="8"/>
  <c r="I653" i="8"/>
  <c r="H653" i="8"/>
  <c r="G653" i="8"/>
  <c r="A653" i="8"/>
  <c r="I652" i="8"/>
  <c r="H652" i="8"/>
  <c r="G652" i="8"/>
  <c r="A652" i="8"/>
  <c r="I651" i="8"/>
  <c r="H651" i="8"/>
  <c r="G651" i="8"/>
  <c r="A651" i="8"/>
  <c r="I650" i="8"/>
  <c r="H650" i="8"/>
  <c r="G650" i="8"/>
  <c r="A650" i="8"/>
  <c r="I649" i="8"/>
  <c r="H649" i="8"/>
  <c r="G649" i="8"/>
  <c r="A649" i="8"/>
  <c r="I648" i="8"/>
  <c r="H648" i="8"/>
  <c r="G648" i="8"/>
  <c r="A648" i="8"/>
  <c r="I647" i="8"/>
  <c r="H647" i="8"/>
  <c r="G647" i="8"/>
  <c r="A647" i="8"/>
  <c r="I646" i="8"/>
  <c r="H646" i="8"/>
  <c r="G646" i="8"/>
  <c r="A646" i="8"/>
  <c r="I645" i="8"/>
  <c r="H645" i="8"/>
  <c r="G645" i="8"/>
  <c r="A645" i="8"/>
  <c r="I644" i="8"/>
  <c r="H644" i="8"/>
  <c r="G644" i="8"/>
  <c r="A644" i="8"/>
  <c r="I643" i="8"/>
  <c r="H643" i="8"/>
  <c r="G643" i="8"/>
  <c r="A643" i="8"/>
  <c r="I642" i="8"/>
  <c r="H642" i="8"/>
  <c r="G642" i="8"/>
  <c r="A642" i="8"/>
  <c r="I641" i="8"/>
  <c r="H641" i="8"/>
  <c r="G641" i="8"/>
  <c r="A641" i="8"/>
  <c r="I640" i="8"/>
  <c r="H640" i="8"/>
  <c r="G640" i="8"/>
  <c r="A640" i="8"/>
  <c r="I639" i="8"/>
  <c r="H639" i="8"/>
  <c r="G639" i="8"/>
  <c r="A639" i="8"/>
  <c r="I638" i="8"/>
  <c r="H638" i="8"/>
  <c r="G638" i="8"/>
  <c r="A638" i="8"/>
  <c r="I637" i="8"/>
  <c r="H637" i="8"/>
  <c r="G637" i="8"/>
  <c r="A637" i="8"/>
  <c r="I636" i="8"/>
  <c r="H636" i="8"/>
  <c r="G636" i="8"/>
  <c r="A636" i="8"/>
  <c r="I635" i="8"/>
  <c r="H635" i="8"/>
  <c r="G635" i="8"/>
  <c r="A635" i="8"/>
  <c r="I634" i="8"/>
  <c r="H634" i="8"/>
  <c r="G634" i="8"/>
  <c r="A634" i="8"/>
  <c r="I633" i="8"/>
  <c r="H633" i="8"/>
  <c r="G633" i="8"/>
  <c r="A633" i="8"/>
  <c r="I632" i="8"/>
  <c r="H632" i="8"/>
  <c r="G632" i="8"/>
  <c r="A632" i="8"/>
  <c r="I631" i="8"/>
  <c r="H631" i="8"/>
  <c r="G631" i="8"/>
  <c r="A631" i="8"/>
  <c r="I630" i="8"/>
  <c r="H630" i="8"/>
  <c r="G630" i="8"/>
  <c r="A630" i="8"/>
  <c r="I629" i="8"/>
  <c r="H629" i="8"/>
  <c r="G629" i="8"/>
  <c r="A629" i="8"/>
  <c r="I628" i="8"/>
  <c r="H628" i="8"/>
  <c r="G628" i="8"/>
  <c r="A628" i="8"/>
  <c r="I627" i="8"/>
  <c r="H627" i="8"/>
  <c r="G627" i="8"/>
  <c r="A627" i="8"/>
  <c r="I626" i="8"/>
  <c r="H626" i="8"/>
  <c r="G626" i="8"/>
  <c r="A626" i="8"/>
  <c r="H624" i="8"/>
  <c r="G624" i="8"/>
  <c r="A624" i="8"/>
  <c r="H623" i="8"/>
  <c r="G623" i="8"/>
  <c r="A623" i="8"/>
  <c r="H622" i="8"/>
  <c r="G622" i="8"/>
  <c r="A622" i="8"/>
  <c r="H621" i="8"/>
  <c r="G621" i="8"/>
  <c r="A621" i="8"/>
  <c r="H620" i="8"/>
  <c r="G620" i="8"/>
  <c r="A620" i="8"/>
  <c r="H619" i="8"/>
  <c r="G619" i="8"/>
  <c r="A619" i="8"/>
  <c r="H618" i="8"/>
  <c r="G618" i="8"/>
  <c r="A618" i="8"/>
  <c r="H617" i="8"/>
  <c r="G617" i="8"/>
  <c r="A617" i="8"/>
  <c r="H616" i="8"/>
  <c r="G616" i="8"/>
  <c r="A616" i="8"/>
  <c r="H615" i="8"/>
  <c r="G615" i="8"/>
  <c r="A615" i="8"/>
  <c r="H614" i="8"/>
  <c r="G614" i="8"/>
  <c r="A614" i="8"/>
  <c r="H613" i="8"/>
  <c r="G613" i="8"/>
  <c r="A613" i="8"/>
  <c r="H612" i="8"/>
  <c r="G612" i="8"/>
  <c r="A612" i="8"/>
  <c r="H611" i="8"/>
  <c r="G611" i="8"/>
  <c r="A611" i="8"/>
  <c r="H610" i="8"/>
  <c r="G610" i="8"/>
  <c r="A610" i="8"/>
  <c r="H609" i="8"/>
  <c r="G609" i="8"/>
  <c r="A609" i="8"/>
  <c r="H608" i="8"/>
  <c r="G608" i="8"/>
  <c r="A608" i="8"/>
  <c r="H607" i="8"/>
  <c r="G607" i="8"/>
  <c r="A607" i="8"/>
  <c r="H606" i="8"/>
  <c r="G606" i="8"/>
  <c r="A606" i="8"/>
  <c r="H605" i="8"/>
  <c r="G605" i="8"/>
  <c r="A605" i="8"/>
  <c r="H604" i="8"/>
  <c r="G604" i="8"/>
  <c r="A604" i="8"/>
  <c r="H603" i="8"/>
  <c r="G603" i="8"/>
  <c r="A603" i="8"/>
  <c r="H602" i="8"/>
  <c r="G602" i="8"/>
  <c r="A602" i="8"/>
  <c r="H601" i="8"/>
  <c r="G601" i="8"/>
  <c r="A601" i="8"/>
  <c r="H600" i="8"/>
  <c r="G600" i="8"/>
  <c r="A600" i="8"/>
  <c r="H599" i="8"/>
  <c r="G599" i="8"/>
  <c r="A599" i="8"/>
  <c r="H598" i="8"/>
  <c r="G598" i="8"/>
  <c r="A598" i="8"/>
  <c r="H597" i="8"/>
  <c r="G597" i="8"/>
  <c r="A597" i="8"/>
  <c r="H596" i="8"/>
  <c r="G596" i="8"/>
  <c r="A596" i="8"/>
  <c r="H595" i="8"/>
  <c r="G595" i="8"/>
  <c r="A595" i="8"/>
  <c r="H594" i="8"/>
  <c r="G594" i="8"/>
  <c r="A594" i="8"/>
  <c r="H593" i="8"/>
  <c r="G593" i="8"/>
  <c r="A593" i="8"/>
  <c r="H592" i="8"/>
  <c r="G592" i="8"/>
  <c r="A592" i="8"/>
  <c r="H591" i="8"/>
  <c r="G591" i="8"/>
  <c r="A591" i="8"/>
  <c r="H590" i="8"/>
  <c r="G590" i="8"/>
  <c r="A590" i="8"/>
  <c r="H589" i="8"/>
  <c r="G589" i="8"/>
  <c r="A589" i="8"/>
  <c r="H588" i="8"/>
  <c r="G588" i="8"/>
  <c r="A588" i="8"/>
  <c r="H587" i="8"/>
  <c r="G587" i="8"/>
  <c r="A587" i="8"/>
  <c r="H586" i="8"/>
  <c r="G586" i="8"/>
  <c r="A586" i="8"/>
  <c r="H585" i="8"/>
  <c r="G585" i="8"/>
  <c r="A585" i="8"/>
  <c r="H584" i="8"/>
  <c r="G584" i="8"/>
  <c r="A584" i="8"/>
  <c r="H583" i="8"/>
  <c r="G583" i="8"/>
  <c r="A583" i="8"/>
  <c r="H582" i="8"/>
  <c r="G582" i="8"/>
  <c r="A582" i="8"/>
  <c r="H581" i="8"/>
  <c r="G581" i="8"/>
  <c r="A581" i="8"/>
  <c r="H580" i="8"/>
  <c r="G580" i="8"/>
  <c r="A580" i="8"/>
  <c r="H579" i="8"/>
  <c r="G579" i="8"/>
  <c r="A579" i="8"/>
  <c r="H578" i="8"/>
  <c r="G578" i="8"/>
  <c r="A578" i="8"/>
  <c r="H577" i="8"/>
  <c r="G577" i="8"/>
  <c r="A577" i="8"/>
  <c r="H576" i="8"/>
  <c r="G576" i="8"/>
  <c r="A576" i="8"/>
  <c r="H575" i="8"/>
  <c r="G575" i="8"/>
  <c r="A575" i="8"/>
  <c r="H574" i="8"/>
  <c r="G574" i="8"/>
  <c r="A574" i="8"/>
  <c r="H573" i="8"/>
  <c r="G573" i="8"/>
  <c r="A573" i="8"/>
  <c r="H572" i="8"/>
  <c r="G572" i="8"/>
  <c r="A572" i="8"/>
  <c r="H571" i="8"/>
  <c r="G571" i="8"/>
  <c r="A571" i="8"/>
  <c r="H570" i="8"/>
  <c r="G570" i="8"/>
  <c r="A570" i="8"/>
  <c r="H569" i="8"/>
  <c r="G569" i="8"/>
  <c r="A569" i="8"/>
  <c r="H568" i="8"/>
  <c r="G568" i="8"/>
  <c r="A568" i="8"/>
  <c r="H567" i="8"/>
  <c r="G567" i="8"/>
  <c r="A567" i="8"/>
  <c r="H566" i="8"/>
  <c r="G566" i="8"/>
  <c r="A566" i="8"/>
  <c r="H565" i="8"/>
  <c r="G565" i="8"/>
  <c r="A565" i="8"/>
  <c r="H564" i="8"/>
  <c r="G564" i="8"/>
  <c r="A564" i="8"/>
  <c r="H563" i="8"/>
  <c r="G563" i="8"/>
  <c r="A563" i="8"/>
  <c r="H562" i="8"/>
  <c r="G562" i="8"/>
  <c r="A562" i="8"/>
  <c r="H561" i="8"/>
  <c r="G561" i="8"/>
  <c r="A561" i="8"/>
  <c r="H560" i="8"/>
  <c r="G560" i="8"/>
  <c r="A560" i="8"/>
  <c r="H559" i="8"/>
  <c r="G559" i="8"/>
  <c r="A559" i="8"/>
  <c r="H558" i="8"/>
  <c r="G558" i="8"/>
  <c r="A558" i="8"/>
  <c r="H557" i="8"/>
  <c r="G557" i="8"/>
  <c r="A557" i="8"/>
  <c r="H556" i="8"/>
  <c r="G556" i="8"/>
  <c r="A556" i="8"/>
  <c r="H555" i="8"/>
  <c r="G555" i="8"/>
  <c r="A555" i="8"/>
  <c r="H554" i="8"/>
  <c r="G554" i="8"/>
  <c r="A554" i="8"/>
  <c r="H553" i="8"/>
  <c r="G553" i="8"/>
  <c r="A553" i="8"/>
  <c r="H552" i="8"/>
  <c r="G552" i="8"/>
  <c r="A552" i="8"/>
  <c r="H551" i="8"/>
  <c r="G551" i="8"/>
  <c r="A551" i="8"/>
  <c r="H550" i="8"/>
  <c r="G550" i="8"/>
  <c r="A550" i="8"/>
  <c r="H549" i="8"/>
  <c r="G549" i="8"/>
  <c r="A549" i="8"/>
  <c r="H548" i="8"/>
  <c r="G548" i="8"/>
  <c r="A548" i="8"/>
  <c r="H547" i="8"/>
  <c r="G547" i="8"/>
  <c r="A547" i="8"/>
  <c r="H546" i="8"/>
  <c r="G546" i="8"/>
  <c r="A546" i="8"/>
  <c r="H545" i="8"/>
  <c r="G545" i="8"/>
  <c r="A545" i="8"/>
  <c r="H544" i="8"/>
  <c r="G544" i="8"/>
  <c r="A544" i="8"/>
  <c r="H543" i="8"/>
  <c r="G543" i="8"/>
  <c r="A543" i="8"/>
  <c r="H542" i="8"/>
  <c r="G542" i="8"/>
  <c r="A542" i="8"/>
  <c r="H541" i="8"/>
  <c r="G541" i="8"/>
  <c r="A541" i="8"/>
  <c r="H540" i="8"/>
  <c r="G540" i="8"/>
  <c r="A540" i="8"/>
  <c r="H539" i="8"/>
  <c r="G539" i="8"/>
  <c r="A539" i="8"/>
  <c r="H538" i="8"/>
  <c r="G538" i="8"/>
  <c r="A538" i="8"/>
  <c r="H537" i="8"/>
  <c r="G537" i="8"/>
  <c r="A537" i="8"/>
  <c r="H536" i="8"/>
  <c r="G536" i="8"/>
  <c r="A536" i="8"/>
  <c r="H535" i="8"/>
  <c r="G535" i="8"/>
  <c r="A535" i="8"/>
  <c r="H534" i="8"/>
  <c r="G534" i="8"/>
  <c r="A534" i="8"/>
  <c r="H533" i="8"/>
  <c r="G533" i="8"/>
  <c r="A533" i="8"/>
  <c r="H532" i="8"/>
  <c r="G532" i="8"/>
  <c r="A532" i="8"/>
  <c r="H531" i="8"/>
  <c r="G531" i="8"/>
  <c r="A531" i="8"/>
  <c r="H530" i="8"/>
  <c r="G530" i="8"/>
  <c r="A530" i="8"/>
  <c r="H529" i="8"/>
  <c r="G529" i="8"/>
  <c r="A529" i="8"/>
  <c r="H528" i="8"/>
  <c r="G528" i="8"/>
  <c r="A528" i="8"/>
  <c r="H527" i="8"/>
  <c r="G527" i="8"/>
  <c r="A527" i="8"/>
  <c r="H526" i="8"/>
  <c r="G526" i="8"/>
  <c r="A526" i="8"/>
  <c r="H525" i="8"/>
  <c r="G525" i="8"/>
  <c r="A525" i="8"/>
  <c r="H524" i="8"/>
  <c r="G524" i="8"/>
  <c r="A524" i="8"/>
  <c r="H523" i="8"/>
  <c r="G523" i="8"/>
  <c r="A523" i="8"/>
  <c r="H522" i="8"/>
  <c r="G522" i="8"/>
  <c r="A522" i="8"/>
  <c r="H521" i="8"/>
  <c r="G521" i="8"/>
  <c r="A521" i="8"/>
  <c r="H520" i="8"/>
  <c r="G520" i="8"/>
  <c r="A520" i="8"/>
  <c r="H519" i="8"/>
  <c r="G519" i="8"/>
  <c r="A519" i="8"/>
  <c r="H518" i="8"/>
  <c r="G518" i="8"/>
  <c r="A518" i="8"/>
  <c r="H517" i="8"/>
  <c r="G517" i="8"/>
  <c r="A517" i="8"/>
  <c r="H516" i="8"/>
  <c r="G516" i="8"/>
  <c r="A516" i="8"/>
  <c r="H515" i="8"/>
  <c r="G515" i="8"/>
  <c r="A515" i="8"/>
  <c r="H514" i="8"/>
  <c r="G514" i="8"/>
  <c r="A514" i="8"/>
  <c r="H513" i="8"/>
  <c r="G513" i="8"/>
  <c r="A513" i="8"/>
  <c r="H512" i="8"/>
  <c r="G512" i="8"/>
  <c r="A512" i="8"/>
  <c r="H511" i="8"/>
  <c r="G511" i="8"/>
  <c r="A511" i="8"/>
  <c r="H510" i="8"/>
  <c r="G510" i="8"/>
  <c r="A510" i="8"/>
  <c r="H509" i="8"/>
  <c r="G509" i="8"/>
  <c r="A509" i="8"/>
  <c r="H508" i="8"/>
  <c r="G508" i="8"/>
  <c r="A508" i="8"/>
  <c r="H507" i="8"/>
  <c r="G507" i="8"/>
  <c r="A507" i="8"/>
  <c r="H506" i="8"/>
  <c r="G506" i="8"/>
  <c r="A506" i="8"/>
  <c r="H505" i="8"/>
  <c r="G505" i="8"/>
  <c r="A505" i="8"/>
  <c r="H504" i="8"/>
  <c r="G504" i="8"/>
  <c r="A504" i="8"/>
  <c r="H503" i="8"/>
  <c r="G503" i="8"/>
  <c r="A503" i="8"/>
  <c r="H502" i="8"/>
  <c r="G502" i="8"/>
  <c r="A502" i="8"/>
  <c r="H501" i="8"/>
  <c r="G501" i="8"/>
  <c r="A501" i="8"/>
  <c r="H500" i="8"/>
  <c r="G500" i="8"/>
  <c r="A500" i="8"/>
  <c r="H499" i="8"/>
  <c r="G499" i="8"/>
  <c r="A499" i="8"/>
  <c r="H498" i="8"/>
  <c r="G498" i="8"/>
  <c r="A498" i="8"/>
  <c r="H497" i="8"/>
  <c r="G497" i="8"/>
  <c r="A497" i="8"/>
  <c r="H496" i="8"/>
  <c r="G496" i="8"/>
  <c r="A496" i="8"/>
  <c r="H495" i="8"/>
  <c r="G495" i="8"/>
  <c r="A495" i="8"/>
  <c r="H494" i="8"/>
  <c r="G494" i="8"/>
  <c r="A494" i="8"/>
  <c r="H493" i="8"/>
  <c r="G493" i="8"/>
  <c r="A493" i="8"/>
  <c r="H492" i="8"/>
  <c r="G492" i="8"/>
  <c r="A492" i="8"/>
  <c r="H491" i="8"/>
  <c r="G491" i="8"/>
  <c r="A491" i="8"/>
  <c r="H490" i="8"/>
  <c r="G490" i="8"/>
  <c r="A490" i="8"/>
  <c r="H489" i="8"/>
  <c r="G489" i="8"/>
  <c r="A489" i="8"/>
  <c r="H488" i="8"/>
  <c r="G488" i="8"/>
  <c r="A488" i="8"/>
  <c r="H487" i="8"/>
  <c r="G487" i="8"/>
  <c r="A487" i="8"/>
  <c r="H486" i="8"/>
  <c r="G486" i="8"/>
  <c r="A486" i="8"/>
  <c r="H485" i="8"/>
  <c r="G485" i="8"/>
  <c r="A485" i="8"/>
  <c r="H484" i="8"/>
  <c r="G484" i="8"/>
  <c r="A484" i="8"/>
  <c r="H483" i="8"/>
  <c r="G483" i="8"/>
  <c r="A483" i="8"/>
  <c r="H482" i="8"/>
  <c r="G482" i="8"/>
  <c r="A482" i="8"/>
  <c r="H481" i="8"/>
  <c r="G481" i="8"/>
  <c r="A481" i="8"/>
  <c r="H480" i="8"/>
  <c r="G480" i="8"/>
  <c r="A480" i="8"/>
  <c r="H479" i="8"/>
  <c r="G479" i="8"/>
  <c r="A479" i="8"/>
  <c r="H478" i="8"/>
  <c r="G478" i="8"/>
  <c r="A478" i="8"/>
  <c r="H477" i="8"/>
  <c r="G477" i="8"/>
  <c r="A477" i="8"/>
  <c r="H476" i="8"/>
  <c r="G476" i="8"/>
  <c r="A476" i="8"/>
  <c r="H475" i="8"/>
  <c r="G475" i="8"/>
  <c r="A475" i="8"/>
  <c r="H474" i="8"/>
  <c r="G474" i="8"/>
  <c r="A474" i="8"/>
  <c r="H473" i="8"/>
  <c r="G473" i="8"/>
  <c r="A473" i="8"/>
  <c r="H472" i="8"/>
  <c r="G472" i="8"/>
  <c r="A472" i="8"/>
  <c r="H471" i="8"/>
  <c r="G471" i="8"/>
  <c r="A471" i="8"/>
  <c r="H470" i="8"/>
  <c r="G470" i="8"/>
  <c r="A470" i="8"/>
  <c r="H469" i="8"/>
  <c r="G469" i="8"/>
  <c r="A469" i="8"/>
  <c r="H468" i="8"/>
  <c r="G468" i="8"/>
  <c r="A468" i="8"/>
  <c r="H467" i="8"/>
  <c r="G467" i="8"/>
  <c r="A467" i="8"/>
  <c r="H466" i="8"/>
  <c r="G466" i="8"/>
  <c r="A466" i="8"/>
  <c r="H465" i="8"/>
  <c r="G465" i="8"/>
  <c r="A465" i="8"/>
  <c r="H464" i="8"/>
  <c r="G464" i="8"/>
  <c r="A464" i="8"/>
  <c r="H463" i="8"/>
  <c r="G463" i="8"/>
  <c r="A463" i="8"/>
  <c r="H462" i="8"/>
  <c r="G462" i="8"/>
  <c r="A462" i="8"/>
  <c r="H461" i="8"/>
  <c r="G461" i="8"/>
  <c r="A461" i="8"/>
  <c r="H460" i="8"/>
  <c r="G460" i="8"/>
  <c r="A460" i="8"/>
  <c r="H459" i="8"/>
  <c r="G459" i="8"/>
  <c r="A459" i="8"/>
  <c r="H458" i="8"/>
  <c r="G458" i="8"/>
  <c r="A458" i="8"/>
  <c r="H457" i="8"/>
  <c r="G457" i="8"/>
  <c r="A457" i="8"/>
  <c r="H456" i="8"/>
  <c r="G456" i="8"/>
  <c r="A456" i="8"/>
  <c r="H455" i="8"/>
  <c r="G455" i="8"/>
  <c r="A455" i="8"/>
  <c r="H454" i="8"/>
  <c r="G454" i="8"/>
  <c r="A454" i="8"/>
  <c r="H453" i="8"/>
  <c r="G453" i="8"/>
  <c r="A453" i="8"/>
  <c r="H452" i="8"/>
  <c r="G452" i="8"/>
  <c r="A452" i="8"/>
  <c r="H451" i="8"/>
  <c r="G451" i="8"/>
  <c r="A451" i="8"/>
  <c r="H450" i="8"/>
  <c r="G450" i="8"/>
  <c r="A450" i="8"/>
  <c r="H449" i="8"/>
  <c r="G449" i="8"/>
  <c r="A449" i="8"/>
  <c r="H448" i="8"/>
  <c r="G448" i="8"/>
  <c r="A448" i="8"/>
  <c r="H447" i="8"/>
  <c r="G447" i="8"/>
  <c r="A447" i="8"/>
  <c r="H446" i="8"/>
  <c r="G446" i="8"/>
  <c r="A446" i="8"/>
  <c r="H445" i="8"/>
  <c r="G445" i="8"/>
  <c r="A445" i="8"/>
  <c r="H444" i="8"/>
  <c r="G444" i="8"/>
  <c r="A444" i="8"/>
  <c r="H443" i="8"/>
  <c r="G443" i="8"/>
  <c r="A443" i="8"/>
  <c r="H442" i="8"/>
  <c r="G442" i="8"/>
  <c r="A442" i="8"/>
  <c r="H441" i="8"/>
  <c r="G441" i="8"/>
  <c r="A441" i="8"/>
  <c r="H440" i="8"/>
  <c r="G440" i="8"/>
  <c r="A440" i="8"/>
  <c r="H439" i="8"/>
  <c r="G439" i="8"/>
  <c r="A439" i="8"/>
  <c r="H438" i="8"/>
  <c r="G438" i="8"/>
  <c r="A438" i="8"/>
  <c r="H437" i="8"/>
  <c r="G437" i="8"/>
  <c r="A437" i="8"/>
  <c r="H436" i="8"/>
  <c r="G436" i="8"/>
  <c r="A436" i="8"/>
  <c r="H435" i="8"/>
  <c r="G435" i="8"/>
  <c r="A435" i="8"/>
  <c r="H434" i="8"/>
  <c r="G434" i="8"/>
  <c r="A434" i="8"/>
  <c r="H433" i="8"/>
  <c r="G433" i="8"/>
  <c r="A433" i="8"/>
  <c r="H432" i="8"/>
  <c r="G432" i="8"/>
  <c r="A432" i="8"/>
  <c r="H431" i="8"/>
  <c r="G431" i="8"/>
  <c r="A431" i="8"/>
  <c r="H430" i="8"/>
  <c r="G430" i="8"/>
  <c r="A430" i="8"/>
  <c r="H429" i="8"/>
  <c r="G429" i="8"/>
  <c r="A429" i="8"/>
  <c r="H428" i="8"/>
  <c r="G428" i="8"/>
  <c r="A428" i="8"/>
  <c r="H427" i="8"/>
  <c r="G427" i="8"/>
  <c r="A427" i="8"/>
  <c r="H426" i="8"/>
  <c r="G426" i="8"/>
  <c r="A426" i="8"/>
  <c r="H425" i="8"/>
  <c r="G425" i="8"/>
  <c r="A425" i="8"/>
  <c r="H424" i="8"/>
  <c r="G424" i="8"/>
  <c r="A424" i="8"/>
  <c r="H423" i="8"/>
  <c r="G423" i="8"/>
  <c r="A423" i="8"/>
  <c r="H422" i="8"/>
  <c r="G422" i="8"/>
  <c r="A422" i="8"/>
  <c r="H421" i="8"/>
  <c r="G421" i="8"/>
  <c r="A421" i="8"/>
  <c r="H420" i="8"/>
  <c r="G420" i="8"/>
  <c r="A420" i="8"/>
  <c r="H419" i="8"/>
  <c r="G419" i="8"/>
  <c r="A419" i="8"/>
  <c r="H418" i="8"/>
  <c r="G418" i="8"/>
  <c r="A418" i="8"/>
  <c r="H417" i="8"/>
  <c r="G417" i="8"/>
  <c r="A417" i="8"/>
  <c r="H416" i="8"/>
  <c r="G416" i="8"/>
  <c r="A416" i="8"/>
  <c r="H415" i="8"/>
  <c r="G415" i="8"/>
  <c r="A415" i="8"/>
  <c r="H414" i="8"/>
  <c r="G414" i="8"/>
  <c r="A414" i="8"/>
  <c r="H413" i="8"/>
  <c r="G413" i="8"/>
  <c r="A413" i="8"/>
  <c r="H412" i="8"/>
  <c r="G412" i="8"/>
  <c r="A412" i="8"/>
  <c r="H411" i="8"/>
  <c r="G411" i="8"/>
  <c r="A411" i="8"/>
  <c r="H410" i="8"/>
  <c r="G410" i="8"/>
  <c r="A410" i="8"/>
  <c r="H409" i="8"/>
  <c r="G409" i="8"/>
  <c r="A409" i="8"/>
  <c r="H408" i="8"/>
  <c r="G408" i="8"/>
  <c r="A408" i="8"/>
  <c r="H407" i="8"/>
  <c r="G407" i="8"/>
  <c r="A407" i="8"/>
  <c r="H406" i="8"/>
  <c r="G406" i="8"/>
  <c r="A406" i="8"/>
  <c r="H405" i="8"/>
  <c r="G405" i="8"/>
  <c r="A405" i="8"/>
  <c r="H404" i="8"/>
  <c r="G404" i="8"/>
  <c r="A404" i="8"/>
  <c r="H403" i="8"/>
  <c r="G403" i="8"/>
  <c r="A403" i="8"/>
  <c r="H402" i="8"/>
  <c r="G402" i="8"/>
  <c r="A402" i="8"/>
  <c r="H401" i="8"/>
  <c r="G401" i="8"/>
  <c r="A401" i="8"/>
  <c r="H400" i="8"/>
  <c r="G400" i="8"/>
  <c r="A400" i="8"/>
  <c r="H399" i="8"/>
  <c r="G399" i="8"/>
  <c r="A399" i="8"/>
  <c r="H398" i="8"/>
  <c r="G398" i="8"/>
  <c r="A398" i="8"/>
  <c r="H397" i="8"/>
  <c r="G397" i="8"/>
  <c r="A397" i="8"/>
  <c r="H396" i="8"/>
  <c r="G396" i="8"/>
  <c r="A396" i="8"/>
  <c r="H395" i="8"/>
  <c r="G395" i="8"/>
  <c r="A395" i="8"/>
  <c r="H394" i="8"/>
  <c r="G394" i="8"/>
  <c r="A394" i="8"/>
  <c r="H393" i="8"/>
  <c r="G393" i="8"/>
  <c r="A393" i="8"/>
  <c r="H392" i="8"/>
  <c r="G392" i="8"/>
  <c r="A392" i="8"/>
  <c r="H391" i="8"/>
  <c r="G391" i="8"/>
  <c r="A391" i="8"/>
  <c r="H390" i="8"/>
  <c r="G390" i="8"/>
  <c r="A390" i="8"/>
  <c r="H389" i="8"/>
  <c r="G389" i="8"/>
  <c r="A389" i="8"/>
  <c r="H388" i="8"/>
  <c r="G388" i="8"/>
  <c r="A388" i="8"/>
  <c r="H387" i="8"/>
  <c r="G387" i="8"/>
  <c r="A387" i="8"/>
  <c r="H386" i="8"/>
  <c r="G386" i="8"/>
  <c r="A386" i="8"/>
  <c r="H385" i="8"/>
  <c r="G385" i="8"/>
  <c r="A385" i="8"/>
  <c r="H384" i="8"/>
  <c r="G384" i="8"/>
  <c r="A384" i="8"/>
  <c r="H383" i="8"/>
  <c r="G383" i="8"/>
  <c r="A383" i="8"/>
  <c r="H382" i="8"/>
  <c r="G382" i="8"/>
  <c r="A382" i="8"/>
  <c r="H381" i="8"/>
  <c r="G381" i="8"/>
  <c r="A381" i="8"/>
  <c r="H380" i="8"/>
  <c r="G380" i="8"/>
  <c r="A380" i="8"/>
  <c r="H379" i="8"/>
  <c r="G379" i="8"/>
  <c r="A379" i="8"/>
  <c r="H378" i="8"/>
  <c r="G378" i="8"/>
  <c r="A378" i="8"/>
  <c r="H377" i="8"/>
  <c r="G377" i="8"/>
  <c r="A377" i="8"/>
  <c r="H376" i="8"/>
  <c r="G376" i="8"/>
  <c r="A376" i="8"/>
  <c r="H375" i="8"/>
  <c r="G375" i="8"/>
  <c r="A375" i="8"/>
  <c r="H374" i="8"/>
  <c r="G374" i="8"/>
  <c r="A374" i="8"/>
  <c r="H373" i="8"/>
  <c r="G373" i="8"/>
  <c r="A373" i="8"/>
  <c r="H372" i="8"/>
  <c r="G372" i="8"/>
  <c r="A372" i="8"/>
  <c r="H371" i="8"/>
  <c r="G371" i="8"/>
  <c r="A371" i="8"/>
  <c r="H370" i="8"/>
  <c r="G370" i="8"/>
  <c r="A370" i="8"/>
  <c r="H369" i="8"/>
  <c r="G369" i="8"/>
  <c r="A369" i="8"/>
  <c r="H368" i="8"/>
  <c r="G368" i="8"/>
  <c r="A368" i="8"/>
  <c r="H367" i="8"/>
  <c r="G367" i="8"/>
  <c r="A367" i="8"/>
  <c r="H366" i="8"/>
  <c r="G366" i="8"/>
  <c r="A366" i="8"/>
  <c r="H365" i="8"/>
  <c r="G365" i="8"/>
  <c r="A365" i="8"/>
  <c r="H364" i="8"/>
  <c r="G364" i="8"/>
  <c r="A364" i="8"/>
  <c r="H363" i="8"/>
  <c r="G363" i="8"/>
  <c r="A363" i="8"/>
  <c r="H362" i="8"/>
  <c r="G362" i="8"/>
  <c r="A362" i="8"/>
  <c r="H361" i="8"/>
  <c r="G361" i="8"/>
  <c r="A361" i="8"/>
  <c r="H360" i="8"/>
  <c r="G360" i="8"/>
  <c r="A360" i="8"/>
  <c r="H359" i="8"/>
  <c r="G359" i="8"/>
  <c r="A359" i="8"/>
  <c r="H358" i="8"/>
  <c r="G358" i="8"/>
  <c r="A358" i="8"/>
  <c r="H357" i="8"/>
  <c r="G357" i="8"/>
  <c r="A357" i="8"/>
  <c r="H356" i="8"/>
  <c r="G356" i="8"/>
  <c r="A356" i="8"/>
  <c r="H355" i="8"/>
  <c r="G355" i="8"/>
  <c r="A355" i="8"/>
  <c r="H354" i="8"/>
  <c r="G354" i="8"/>
  <c r="A354" i="8"/>
  <c r="H353" i="8"/>
  <c r="G353" i="8"/>
  <c r="A353" i="8"/>
  <c r="H352" i="8"/>
  <c r="G352" i="8"/>
  <c r="A352" i="8"/>
  <c r="H351" i="8"/>
  <c r="G351" i="8"/>
  <c r="A351" i="8"/>
  <c r="H350" i="8"/>
  <c r="G350" i="8"/>
  <c r="A350" i="8"/>
  <c r="H349" i="8"/>
  <c r="G349" i="8"/>
  <c r="A349" i="8"/>
  <c r="H348" i="8"/>
  <c r="G348" i="8"/>
  <c r="A348" i="8"/>
  <c r="H347" i="8"/>
  <c r="G347" i="8"/>
  <c r="A347" i="8"/>
  <c r="H346" i="8"/>
  <c r="G346" i="8"/>
  <c r="A346" i="8"/>
  <c r="H345" i="8"/>
  <c r="G345" i="8"/>
  <c r="A345" i="8"/>
  <c r="H344" i="8"/>
  <c r="G344" i="8"/>
  <c r="A344" i="8"/>
  <c r="H343" i="8"/>
  <c r="G343" i="8"/>
  <c r="A343" i="8"/>
  <c r="H342" i="8"/>
  <c r="G342" i="8"/>
  <c r="A342" i="8"/>
  <c r="H341" i="8"/>
  <c r="G341" i="8"/>
  <c r="A341" i="8"/>
  <c r="H340" i="8"/>
  <c r="G340" i="8"/>
  <c r="A340" i="8"/>
  <c r="H339" i="8"/>
  <c r="G339" i="8"/>
  <c r="A339" i="8"/>
  <c r="H338" i="8"/>
  <c r="G338" i="8"/>
  <c r="A338" i="8"/>
  <c r="H337" i="8"/>
  <c r="G337" i="8"/>
  <c r="A337" i="8"/>
  <c r="H336" i="8"/>
  <c r="G336" i="8"/>
  <c r="A336" i="8"/>
  <c r="H335" i="8"/>
  <c r="G335" i="8"/>
  <c r="A335" i="8"/>
  <c r="H334" i="8"/>
  <c r="G334" i="8"/>
  <c r="A334" i="8"/>
  <c r="H333" i="8"/>
  <c r="G333" i="8"/>
  <c r="A333" i="8"/>
  <c r="H332" i="8"/>
  <c r="G332" i="8"/>
  <c r="A332" i="8"/>
  <c r="H331" i="8"/>
  <c r="G331" i="8"/>
  <c r="A331" i="8"/>
  <c r="H330" i="8"/>
  <c r="G330" i="8"/>
  <c r="A330" i="8"/>
  <c r="H329" i="8"/>
  <c r="G329" i="8"/>
  <c r="A329" i="8"/>
  <c r="H328" i="8"/>
  <c r="G328" i="8"/>
  <c r="A328" i="8"/>
  <c r="H327" i="8"/>
  <c r="G327" i="8"/>
  <c r="A327" i="8"/>
  <c r="H326" i="8"/>
  <c r="G326" i="8"/>
  <c r="A326" i="8"/>
  <c r="H325" i="8"/>
  <c r="G325" i="8"/>
  <c r="A325" i="8"/>
  <c r="H324" i="8"/>
  <c r="G324" i="8"/>
  <c r="A324" i="8"/>
  <c r="H323" i="8"/>
  <c r="G323" i="8"/>
  <c r="A323" i="8"/>
  <c r="H322" i="8"/>
  <c r="G322" i="8"/>
  <c r="A322" i="8"/>
  <c r="H321" i="8"/>
  <c r="G321" i="8"/>
  <c r="A321" i="8"/>
  <c r="H320" i="8"/>
  <c r="G320" i="8"/>
  <c r="A320" i="8"/>
  <c r="H319" i="8"/>
  <c r="G319" i="8"/>
  <c r="A319" i="8"/>
  <c r="H318" i="8"/>
  <c r="G318" i="8"/>
  <c r="A318" i="8"/>
  <c r="H317" i="8"/>
  <c r="G317" i="8"/>
  <c r="A317" i="8"/>
  <c r="H316" i="8"/>
  <c r="G316" i="8"/>
  <c r="A316" i="8"/>
  <c r="H315" i="8"/>
  <c r="G315" i="8"/>
  <c r="A315" i="8"/>
  <c r="H314" i="8"/>
  <c r="G314" i="8"/>
  <c r="A314" i="8"/>
  <c r="H313" i="8"/>
  <c r="G313" i="8"/>
  <c r="A313" i="8"/>
  <c r="H312" i="8"/>
  <c r="G312" i="8"/>
  <c r="A312" i="8"/>
  <c r="H311" i="8"/>
  <c r="G311" i="8"/>
  <c r="A311" i="8"/>
  <c r="H310" i="8"/>
  <c r="G310" i="8"/>
  <c r="A310" i="8"/>
  <c r="H309" i="8"/>
  <c r="G309" i="8"/>
  <c r="A309" i="8"/>
  <c r="H308" i="8"/>
  <c r="G308" i="8"/>
  <c r="A308" i="8"/>
  <c r="H307" i="8"/>
  <c r="G307" i="8"/>
  <c r="A307" i="8"/>
  <c r="H306" i="8"/>
  <c r="G306" i="8"/>
  <c r="A306" i="8"/>
  <c r="H305" i="8"/>
  <c r="G305" i="8"/>
  <c r="A305" i="8"/>
  <c r="H304" i="8"/>
  <c r="G304" i="8"/>
  <c r="A304" i="8"/>
  <c r="H303" i="8"/>
  <c r="G303" i="8"/>
  <c r="A303" i="8"/>
  <c r="H302" i="8"/>
  <c r="G302" i="8"/>
  <c r="A302" i="8"/>
  <c r="H301" i="8"/>
  <c r="G301" i="8"/>
  <c r="A301" i="8"/>
  <c r="H300" i="8"/>
  <c r="G300" i="8"/>
  <c r="A300" i="8"/>
  <c r="H299" i="8"/>
  <c r="G299" i="8"/>
  <c r="A299" i="8"/>
  <c r="H298" i="8"/>
  <c r="G298" i="8"/>
  <c r="A298" i="8"/>
  <c r="H297" i="8"/>
  <c r="G297" i="8"/>
  <c r="A297" i="8"/>
  <c r="H296" i="8"/>
  <c r="G296" i="8"/>
  <c r="A296" i="8"/>
  <c r="H295" i="8"/>
  <c r="G295" i="8"/>
  <c r="A295" i="8"/>
  <c r="H294" i="8"/>
  <c r="G294" i="8"/>
  <c r="A294" i="8"/>
  <c r="H293" i="8"/>
  <c r="G293" i="8"/>
  <c r="A293" i="8"/>
  <c r="H292" i="8"/>
  <c r="G292" i="8"/>
  <c r="A292" i="8"/>
  <c r="H291" i="8"/>
  <c r="G291" i="8"/>
  <c r="A291" i="8"/>
  <c r="H290" i="8"/>
  <c r="G290" i="8"/>
  <c r="A290" i="8"/>
  <c r="H289" i="8"/>
  <c r="G289" i="8"/>
  <c r="A289" i="8"/>
  <c r="H288" i="8"/>
  <c r="G288" i="8"/>
  <c r="A288" i="8"/>
  <c r="H287" i="8"/>
  <c r="G287" i="8"/>
  <c r="A287" i="8"/>
  <c r="H286" i="8"/>
  <c r="G286" i="8"/>
  <c r="A286" i="8"/>
  <c r="H285" i="8"/>
  <c r="G285" i="8"/>
  <c r="A285" i="8"/>
  <c r="H284" i="8"/>
  <c r="G284" i="8"/>
  <c r="A284" i="8"/>
  <c r="H283" i="8"/>
  <c r="G283" i="8"/>
  <c r="A283" i="8"/>
  <c r="H282" i="8"/>
  <c r="G282" i="8"/>
  <c r="A282" i="8"/>
  <c r="H281" i="8"/>
  <c r="G281" i="8"/>
  <c r="A281" i="8"/>
  <c r="H280" i="8"/>
  <c r="G280" i="8"/>
  <c r="A280" i="8"/>
  <c r="H279" i="8"/>
  <c r="G279" i="8"/>
  <c r="A279" i="8"/>
  <c r="H278" i="8"/>
  <c r="G278" i="8"/>
  <c r="A278" i="8"/>
  <c r="H277" i="8"/>
  <c r="G277" i="8"/>
  <c r="A277" i="8"/>
  <c r="H276" i="8"/>
  <c r="G276" i="8"/>
  <c r="A276" i="8"/>
  <c r="H275" i="8"/>
  <c r="G275" i="8"/>
  <c r="A275" i="8"/>
  <c r="H274" i="8"/>
  <c r="G274" i="8"/>
  <c r="A274" i="8"/>
  <c r="H273" i="8"/>
  <c r="G273" i="8"/>
  <c r="A273" i="8"/>
  <c r="H272" i="8"/>
  <c r="G272" i="8"/>
  <c r="A272" i="8"/>
  <c r="H271" i="8"/>
  <c r="G271" i="8"/>
  <c r="A271" i="8"/>
  <c r="H270" i="8"/>
  <c r="G270" i="8"/>
  <c r="A270" i="8"/>
  <c r="H269" i="8"/>
  <c r="G269" i="8"/>
  <c r="A269" i="8"/>
  <c r="H268" i="8"/>
  <c r="G268" i="8"/>
  <c r="A268" i="8"/>
  <c r="H267" i="8"/>
  <c r="G267" i="8"/>
  <c r="A267" i="8"/>
  <c r="H266" i="8"/>
  <c r="G266" i="8"/>
  <c r="A266" i="8"/>
  <c r="H265" i="8"/>
  <c r="G265" i="8"/>
  <c r="A265" i="8"/>
  <c r="H264" i="8"/>
  <c r="G264" i="8"/>
  <c r="A264" i="8"/>
  <c r="H263" i="8"/>
  <c r="G263" i="8"/>
  <c r="A263" i="8"/>
  <c r="H262" i="8"/>
  <c r="G262" i="8"/>
  <c r="A262" i="8"/>
  <c r="H261" i="8"/>
  <c r="G261" i="8"/>
  <c r="A261" i="8"/>
  <c r="H260" i="8"/>
  <c r="G260" i="8"/>
  <c r="A260" i="8"/>
  <c r="H259" i="8"/>
  <c r="G259" i="8"/>
  <c r="A259" i="8"/>
  <c r="H258" i="8"/>
  <c r="G258" i="8"/>
  <c r="A258" i="8"/>
  <c r="H257" i="8"/>
  <c r="G257" i="8"/>
  <c r="A257" i="8"/>
  <c r="H256" i="8"/>
  <c r="G256" i="8"/>
  <c r="A256" i="8"/>
  <c r="H255" i="8"/>
  <c r="G255" i="8"/>
  <c r="A255" i="8"/>
  <c r="H254" i="8"/>
  <c r="G254" i="8"/>
  <c r="A254" i="8"/>
  <c r="H253" i="8"/>
  <c r="G253" i="8"/>
  <c r="A253" i="8"/>
  <c r="H252" i="8"/>
  <c r="G252" i="8"/>
  <c r="A252" i="8"/>
  <c r="H251" i="8"/>
  <c r="G251" i="8"/>
  <c r="A251" i="8"/>
  <c r="H250" i="8"/>
  <c r="G250" i="8"/>
  <c r="A250" i="8"/>
  <c r="H249" i="8"/>
  <c r="G249" i="8"/>
  <c r="A249" i="8"/>
  <c r="H248" i="8"/>
  <c r="G248" i="8"/>
  <c r="A248" i="8"/>
  <c r="H247" i="8"/>
  <c r="G247" i="8"/>
  <c r="A247" i="8"/>
  <c r="H246" i="8"/>
  <c r="G246" i="8"/>
  <c r="A246" i="8"/>
  <c r="H245" i="8"/>
  <c r="G245" i="8"/>
  <c r="A245" i="8"/>
  <c r="H244" i="8"/>
  <c r="G244" i="8"/>
  <c r="A244" i="8"/>
  <c r="H243" i="8"/>
  <c r="G243" i="8"/>
  <c r="A243" i="8"/>
  <c r="H242" i="8"/>
  <c r="G242" i="8"/>
  <c r="A242" i="8"/>
  <c r="H241" i="8"/>
  <c r="G241" i="8"/>
  <c r="A241" i="8"/>
  <c r="H240" i="8"/>
  <c r="G240" i="8"/>
  <c r="A240" i="8"/>
  <c r="H239" i="8"/>
  <c r="G239" i="8"/>
  <c r="A239" i="8"/>
  <c r="H238" i="8"/>
  <c r="G238" i="8"/>
  <c r="A238" i="8"/>
  <c r="H237" i="8"/>
  <c r="G237" i="8"/>
  <c r="A237" i="8"/>
  <c r="H236" i="8"/>
  <c r="G236" i="8"/>
  <c r="A236" i="8"/>
  <c r="H235" i="8"/>
  <c r="G235" i="8"/>
  <c r="A235" i="8"/>
  <c r="H234" i="8"/>
  <c r="G234" i="8"/>
  <c r="A234" i="8"/>
  <c r="H233" i="8"/>
  <c r="G233" i="8"/>
  <c r="A233" i="8"/>
  <c r="H232" i="8"/>
  <c r="G232" i="8"/>
  <c r="A232" i="8"/>
  <c r="H231" i="8"/>
  <c r="G231" i="8"/>
  <c r="A231" i="8"/>
  <c r="H230" i="8"/>
  <c r="G230" i="8"/>
  <c r="A230" i="8"/>
  <c r="H229" i="8"/>
  <c r="G229" i="8"/>
  <c r="A229" i="8"/>
  <c r="H228" i="8"/>
  <c r="G228" i="8"/>
  <c r="A228" i="8"/>
  <c r="H227" i="8"/>
  <c r="G227" i="8"/>
  <c r="A227" i="8"/>
  <c r="H226" i="8"/>
  <c r="G226" i="8"/>
  <c r="A226" i="8"/>
  <c r="H225" i="8"/>
  <c r="G225" i="8"/>
  <c r="A225" i="8"/>
  <c r="H224" i="8"/>
  <c r="G224" i="8"/>
  <c r="A224" i="8"/>
  <c r="H223" i="8"/>
  <c r="G223" i="8"/>
  <c r="A223" i="8"/>
  <c r="H222" i="8"/>
  <c r="G222" i="8"/>
  <c r="A222" i="8"/>
  <c r="H221" i="8"/>
  <c r="G221" i="8"/>
  <c r="A221" i="8"/>
  <c r="H220" i="8"/>
  <c r="G220" i="8"/>
  <c r="A220" i="8"/>
  <c r="H219" i="8"/>
  <c r="G219" i="8"/>
  <c r="A219" i="8"/>
  <c r="H218" i="8"/>
  <c r="G218" i="8"/>
  <c r="A218" i="8"/>
  <c r="H217" i="8"/>
  <c r="G217" i="8"/>
  <c r="A217" i="8"/>
  <c r="H216" i="8"/>
  <c r="G216" i="8"/>
  <c r="A216" i="8"/>
  <c r="H215" i="8"/>
  <c r="G215" i="8"/>
  <c r="A215" i="8"/>
  <c r="H214" i="8"/>
  <c r="G214" i="8"/>
  <c r="A214" i="8"/>
  <c r="H213" i="8"/>
  <c r="G213" i="8"/>
  <c r="A213" i="8"/>
  <c r="H212" i="8"/>
  <c r="G212" i="8"/>
  <c r="A212" i="8"/>
  <c r="H211" i="8"/>
  <c r="G211" i="8"/>
  <c r="A211" i="8"/>
  <c r="H210" i="8"/>
  <c r="G210" i="8"/>
  <c r="A210" i="8"/>
  <c r="H209" i="8"/>
  <c r="G209" i="8"/>
  <c r="A209" i="8"/>
  <c r="H208" i="8"/>
  <c r="G208" i="8"/>
  <c r="A208" i="8"/>
  <c r="H207" i="8"/>
  <c r="G207" i="8"/>
  <c r="A207" i="8"/>
  <c r="H206" i="8"/>
  <c r="G206" i="8"/>
  <c r="A206" i="8"/>
  <c r="H205" i="8"/>
  <c r="G205" i="8"/>
  <c r="A205" i="8"/>
  <c r="H204" i="8"/>
  <c r="G204" i="8"/>
  <c r="A204" i="8"/>
  <c r="H203" i="8"/>
  <c r="G203" i="8"/>
  <c r="A203" i="8"/>
  <c r="H202" i="8"/>
  <c r="G202" i="8"/>
  <c r="A202" i="8"/>
  <c r="H201" i="8"/>
  <c r="G201" i="8"/>
  <c r="A201" i="8"/>
  <c r="H200" i="8"/>
  <c r="G200" i="8"/>
  <c r="A200" i="8"/>
  <c r="H199" i="8"/>
  <c r="G199" i="8"/>
  <c r="A199" i="8"/>
  <c r="H198" i="8"/>
  <c r="G198" i="8"/>
  <c r="A198" i="8"/>
  <c r="H197" i="8"/>
  <c r="G197" i="8"/>
  <c r="A197" i="8"/>
  <c r="H196" i="8"/>
  <c r="G196" i="8"/>
  <c r="A196" i="8"/>
  <c r="H195" i="8"/>
  <c r="G195" i="8"/>
  <c r="A195" i="8"/>
  <c r="H194" i="8"/>
  <c r="G194" i="8"/>
  <c r="A194" i="8"/>
  <c r="H193" i="8"/>
  <c r="G193" i="8"/>
  <c r="A193" i="8"/>
  <c r="H192" i="8"/>
  <c r="G192" i="8"/>
  <c r="A192" i="8"/>
  <c r="H191" i="8"/>
  <c r="G191" i="8"/>
  <c r="A191" i="8"/>
  <c r="H190" i="8"/>
  <c r="G190" i="8"/>
  <c r="A190" i="8"/>
  <c r="H189" i="8"/>
  <c r="G189" i="8"/>
  <c r="A189" i="8"/>
  <c r="H188" i="8"/>
  <c r="G188" i="8"/>
  <c r="A188" i="8"/>
  <c r="H187" i="8"/>
  <c r="G187" i="8"/>
  <c r="A187" i="8"/>
  <c r="H186" i="8"/>
  <c r="G186" i="8"/>
  <c r="A186" i="8"/>
  <c r="H185" i="8"/>
  <c r="G185" i="8"/>
  <c r="A185" i="8"/>
  <c r="H184" i="8"/>
  <c r="G184" i="8"/>
  <c r="A184" i="8"/>
  <c r="H183" i="8"/>
  <c r="G183" i="8"/>
  <c r="A183" i="8"/>
  <c r="H182" i="8"/>
  <c r="G182" i="8"/>
  <c r="A182" i="8"/>
  <c r="H181" i="8"/>
  <c r="G181" i="8"/>
  <c r="A181" i="8"/>
  <c r="H180" i="8"/>
  <c r="G180" i="8"/>
  <c r="A180" i="8"/>
  <c r="H179" i="8"/>
  <c r="G179" i="8"/>
  <c r="A179" i="8"/>
  <c r="H178" i="8"/>
  <c r="G178" i="8"/>
  <c r="A178" i="8"/>
  <c r="H177" i="8"/>
  <c r="G177" i="8"/>
  <c r="A177" i="8"/>
  <c r="H176" i="8"/>
  <c r="G176" i="8"/>
  <c r="A176" i="8"/>
  <c r="H175" i="8"/>
  <c r="G175" i="8"/>
  <c r="A175" i="8"/>
  <c r="H174" i="8"/>
  <c r="G174" i="8"/>
  <c r="A174" i="8"/>
  <c r="H173" i="8"/>
  <c r="G173" i="8"/>
  <c r="A173" i="8"/>
  <c r="H172" i="8"/>
  <c r="G172" i="8"/>
  <c r="A172" i="8"/>
  <c r="H171" i="8"/>
  <c r="G171" i="8"/>
  <c r="A171" i="8"/>
  <c r="H170" i="8"/>
  <c r="G170" i="8"/>
  <c r="A170" i="8"/>
  <c r="H169" i="8"/>
  <c r="G169" i="8"/>
  <c r="A169" i="8"/>
  <c r="H168" i="8"/>
  <c r="G168" i="8"/>
  <c r="A168" i="8"/>
  <c r="H167" i="8"/>
  <c r="G167" i="8"/>
  <c r="A167" i="8"/>
  <c r="H166" i="8"/>
  <c r="G166" i="8"/>
  <c r="A166" i="8"/>
  <c r="H165" i="8"/>
  <c r="G165" i="8"/>
  <c r="A165" i="8"/>
  <c r="H164" i="8"/>
  <c r="G164" i="8"/>
  <c r="A164" i="8"/>
  <c r="H163" i="8"/>
  <c r="G163" i="8"/>
  <c r="A163" i="8"/>
  <c r="H162" i="8"/>
  <c r="G162" i="8"/>
  <c r="A162" i="8"/>
  <c r="H161" i="8"/>
  <c r="G161" i="8"/>
  <c r="A161" i="8"/>
  <c r="H160" i="8"/>
  <c r="G160" i="8"/>
  <c r="A160" i="8"/>
  <c r="H159" i="8"/>
  <c r="G159" i="8"/>
  <c r="A159" i="8"/>
  <c r="H158" i="8"/>
  <c r="G158" i="8"/>
  <c r="A158" i="8"/>
  <c r="H157" i="8"/>
  <c r="G157" i="8"/>
  <c r="A157" i="8"/>
  <c r="H156" i="8"/>
  <c r="G156" i="8"/>
  <c r="A156" i="8"/>
  <c r="H155" i="8"/>
  <c r="G155" i="8"/>
  <c r="A155" i="8"/>
  <c r="H154" i="8"/>
  <c r="G154" i="8"/>
  <c r="A154" i="8"/>
  <c r="H153" i="8"/>
  <c r="G153" i="8"/>
  <c r="A153" i="8"/>
  <c r="H152" i="8"/>
  <c r="G152" i="8"/>
  <c r="A152" i="8"/>
  <c r="H151" i="8"/>
  <c r="G151" i="8"/>
  <c r="A151" i="8"/>
  <c r="H150" i="8"/>
  <c r="G150" i="8"/>
  <c r="A150" i="8"/>
  <c r="H149" i="8"/>
  <c r="G149" i="8"/>
  <c r="A149" i="8"/>
  <c r="H148" i="8"/>
  <c r="G148" i="8"/>
  <c r="A148" i="8"/>
  <c r="H147" i="8"/>
  <c r="G147" i="8"/>
  <c r="A147" i="8"/>
  <c r="H146" i="8"/>
  <c r="G146" i="8"/>
  <c r="A146" i="8"/>
  <c r="H145" i="8"/>
  <c r="G145" i="8"/>
  <c r="A145" i="8"/>
  <c r="H144" i="8"/>
  <c r="G144" i="8"/>
  <c r="A144" i="8"/>
  <c r="H143" i="8"/>
  <c r="G143" i="8"/>
  <c r="A143" i="8"/>
  <c r="H142" i="8"/>
  <c r="G142" i="8"/>
  <c r="A142" i="8"/>
  <c r="H141" i="8"/>
  <c r="G141" i="8"/>
  <c r="A141" i="8"/>
  <c r="H140" i="8"/>
  <c r="G140" i="8"/>
  <c r="A140" i="8"/>
  <c r="H139" i="8"/>
  <c r="G139" i="8"/>
  <c r="A139" i="8"/>
  <c r="H138" i="8"/>
  <c r="G138" i="8"/>
  <c r="A138" i="8"/>
  <c r="H137" i="8"/>
  <c r="G137" i="8"/>
  <c r="A137" i="8"/>
  <c r="H136" i="8"/>
  <c r="G136" i="8"/>
  <c r="A136" i="8"/>
  <c r="H135" i="8"/>
  <c r="G135" i="8"/>
  <c r="A135" i="8"/>
  <c r="H134" i="8"/>
  <c r="G134" i="8"/>
  <c r="A134" i="8"/>
  <c r="H133" i="8"/>
  <c r="G133" i="8"/>
  <c r="A133" i="8"/>
  <c r="H132" i="8"/>
  <c r="G132" i="8"/>
  <c r="A132" i="8"/>
  <c r="H131" i="8"/>
  <c r="G131" i="8"/>
  <c r="A131" i="8"/>
  <c r="H130" i="8"/>
  <c r="G130" i="8"/>
  <c r="A130" i="8"/>
  <c r="H129" i="8"/>
  <c r="G129" i="8"/>
  <c r="A129" i="8"/>
  <c r="H128" i="8"/>
  <c r="G128" i="8"/>
  <c r="A128" i="8"/>
  <c r="H127" i="8"/>
  <c r="G127" i="8"/>
  <c r="A127" i="8"/>
  <c r="H126" i="8"/>
  <c r="G126" i="8"/>
  <c r="A126" i="8"/>
  <c r="H125" i="8"/>
  <c r="G125" i="8"/>
  <c r="A125" i="8"/>
  <c r="H124" i="8"/>
  <c r="G124" i="8"/>
  <c r="A124" i="8"/>
  <c r="H123" i="8"/>
  <c r="G123" i="8"/>
  <c r="A123" i="8"/>
  <c r="H122" i="8"/>
  <c r="G122" i="8"/>
  <c r="A122" i="8"/>
  <c r="H121" i="8"/>
  <c r="G121" i="8"/>
  <c r="A121" i="8"/>
  <c r="H120" i="8"/>
  <c r="G120" i="8"/>
  <c r="A120" i="8"/>
  <c r="H119" i="8"/>
  <c r="G119" i="8"/>
  <c r="A119" i="8"/>
  <c r="H118" i="8"/>
  <c r="G118" i="8"/>
  <c r="A118" i="8"/>
  <c r="H117" i="8"/>
  <c r="G117" i="8"/>
  <c r="A117" i="8"/>
  <c r="H116" i="8"/>
  <c r="G116" i="8"/>
  <c r="A116" i="8"/>
  <c r="H115" i="8"/>
  <c r="G115" i="8"/>
  <c r="A115" i="8"/>
  <c r="H114" i="8"/>
  <c r="G114" i="8"/>
  <c r="A114" i="8"/>
  <c r="H113" i="8"/>
  <c r="G113" i="8"/>
  <c r="A113" i="8"/>
  <c r="H112" i="8"/>
  <c r="G112" i="8"/>
  <c r="A112" i="8"/>
  <c r="H111" i="8"/>
  <c r="G111" i="8"/>
  <c r="A111" i="8"/>
  <c r="H110" i="8"/>
  <c r="G110" i="8"/>
  <c r="A110" i="8"/>
  <c r="H109" i="8"/>
  <c r="G109" i="8"/>
  <c r="A109" i="8"/>
  <c r="H108" i="8"/>
  <c r="G108" i="8"/>
  <c r="A108" i="8"/>
  <c r="H107" i="8"/>
  <c r="G107" i="8"/>
  <c r="A107" i="8"/>
  <c r="H106" i="8"/>
  <c r="G106" i="8"/>
  <c r="A106" i="8"/>
  <c r="H105" i="8"/>
  <c r="G105" i="8"/>
  <c r="A105" i="8"/>
  <c r="H104" i="8"/>
  <c r="G104" i="8"/>
  <c r="A104" i="8"/>
  <c r="H103" i="8"/>
  <c r="G103" i="8"/>
  <c r="A103" i="8"/>
  <c r="H102" i="8"/>
  <c r="G102" i="8"/>
  <c r="A102" i="8"/>
  <c r="H101" i="8"/>
  <c r="G101" i="8"/>
  <c r="A101" i="8"/>
  <c r="H100" i="8"/>
  <c r="G100" i="8"/>
  <c r="A100" i="8"/>
  <c r="H99" i="8"/>
  <c r="G99" i="8"/>
  <c r="A99" i="8"/>
  <c r="H98" i="8"/>
  <c r="G98" i="8"/>
  <c r="A98" i="8"/>
  <c r="H97" i="8"/>
  <c r="G97" i="8"/>
  <c r="A97" i="8"/>
  <c r="H96" i="8"/>
  <c r="G96" i="8"/>
  <c r="A96" i="8"/>
  <c r="H95" i="8"/>
  <c r="G95" i="8"/>
  <c r="A95" i="8"/>
  <c r="H94" i="8"/>
  <c r="G94" i="8"/>
  <c r="A94" i="8"/>
  <c r="H93" i="8"/>
  <c r="G93" i="8"/>
  <c r="A93" i="8"/>
  <c r="H92" i="8"/>
  <c r="G92" i="8"/>
  <c r="A92" i="8"/>
  <c r="H91" i="8"/>
  <c r="G91" i="8"/>
  <c r="A91" i="8"/>
  <c r="H90" i="8"/>
  <c r="G90" i="8"/>
  <c r="A90" i="8"/>
  <c r="H89" i="8"/>
  <c r="G89" i="8"/>
  <c r="A89" i="8"/>
  <c r="H88" i="8"/>
  <c r="G88" i="8"/>
  <c r="A88" i="8"/>
  <c r="H87" i="8"/>
  <c r="G87" i="8"/>
  <c r="A87" i="8"/>
  <c r="K86" i="8"/>
  <c r="J86" i="8"/>
  <c r="H86" i="8"/>
  <c r="G86" i="8"/>
  <c r="A86" i="8"/>
  <c r="K85" i="8"/>
  <c r="H85" i="8"/>
  <c r="J85" i="8" s="1"/>
  <c r="G85" i="8"/>
  <c r="A85" i="8"/>
  <c r="J84" i="8"/>
  <c r="H84" i="8"/>
  <c r="G84" i="8"/>
  <c r="A84" i="8"/>
  <c r="H83" i="8"/>
  <c r="G83" i="8"/>
  <c r="A83" i="8"/>
  <c r="K82" i="8"/>
  <c r="H82" i="8"/>
  <c r="J82" i="8" s="1"/>
  <c r="G82" i="8"/>
  <c r="A82" i="8"/>
  <c r="K81" i="8"/>
  <c r="J81" i="8"/>
  <c r="H81" i="8"/>
  <c r="G81" i="8"/>
  <c r="A81" i="8"/>
  <c r="H80" i="8"/>
  <c r="J80" i="8" s="1"/>
  <c r="G80" i="8"/>
  <c r="A80" i="8"/>
  <c r="K79" i="8"/>
  <c r="J79" i="8"/>
  <c r="H79" i="8"/>
  <c r="G79" i="8"/>
  <c r="A79" i="8"/>
  <c r="K78" i="8"/>
  <c r="H78" i="8"/>
  <c r="J78" i="8" s="1"/>
  <c r="G78" i="8"/>
  <c r="A78" i="8"/>
  <c r="K77" i="8"/>
  <c r="J77" i="8"/>
  <c r="H77" i="8"/>
  <c r="G77" i="8"/>
  <c r="A77" i="8"/>
  <c r="H76" i="8"/>
  <c r="J76" i="8" s="1"/>
  <c r="G76" i="8"/>
  <c r="A76" i="8"/>
  <c r="K75" i="8"/>
  <c r="J75" i="8"/>
  <c r="H75" i="8"/>
  <c r="G75" i="8"/>
  <c r="A75" i="8"/>
  <c r="K74" i="8"/>
  <c r="H74" i="8"/>
  <c r="J74" i="8" s="1"/>
  <c r="G74" i="8"/>
  <c r="A74" i="8"/>
  <c r="K73" i="8"/>
  <c r="J73" i="8"/>
  <c r="H73" i="8"/>
  <c r="G73" i="8"/>
  <c r="A73" i="8"/>
  <c r="H72" i="8"/>
  <c r="J72" i="8" s="1"/>
  <c r="G72" i="8"/>
  <c r="A72" i="8"/>
  <c r="K71" i="8"/>
  <c r="J71" i="8"/>
  <c r="H71" i="8"/>
  <c r="G71" i="8"/>
  <c r="A71" i="8"/>
  <c r="K70" i="8"/>
  <c r="H70" i="8"/>
  <c r="J70" i="8" s="1"/>
  <c r="G70" i="8"/>
  <c r="A70" i="8"/>
  <c r="K69" i="8"/>
  <c r="J69" i="8"/>
  <c r="H69" i="8"/>
  <c r="G69" i="8"/>
  <c r="A69" i="8"/>
  <c r="H68" i="8"/>
  <c r="J68" i="8" s="1"/>
  <c r="G68" i="8"/>
  <c r="A68" i="8"/>
  <c r="H67" i="8"/>
  <c r="G67" i="8"/>
  <c r="A67" i="8"/>
  <c r="K66" i="8"/>
  <c r="J66" i="8"/>
  <c r="H66" i="8"/>
  <c r="G66" i="8"/>
  <c r="A66" i="8"/>
  <c r="H65" i="8"/>
  <c r="G65" i="8"/>
  <c r="A65" i="8"/>
  <c r="K64" i="8"/>
  <c r="H64" i="8"/>
  <c r="J64" i="8" s="1"/>
  <c r="G64" i="8"/>
  <c r="A64" i="8"/>
  <c r="H63" i="8"/>
  <c r="G63" i="8"/>
  <c r="A63" i="8"/>
  <c r="K62" i="8"/>
  <c r="J62" i="8"/>
  <c r="H62" i="8"/>
  <c r="G62" i="8"/>
  <c r="A62" i="8"/>
  <c r="K61" i="8"/>
  <c r="H61" i="8"/>
  <c r="J61" i="8" s="1"/>
  <c r="G61" i="8"/>
  <c r="A61" i="8"/>
  <c r="K60" i="8"/>
  <c r="J60" i="8"/>
  <c r="H60" i="8"/>
  <c r="G60" i="8"/>
  <c r="A60" i="8"/>
  <c r="K59" i="8"/>
  <c r="H59" i="8"/>
  <c r="J59" i="8" s="1"/>
  <c r="G59" i="8"/>
  <c r="A59" i="8"/>
  <c r="K58" i="8"/>
  <c r="J58" i="8"/>
  <c r="H58" i="8"/>
  <c r="G58" i="8"/>
  <c r="A58" i="8"/>
  <c r="K57" i="8"/>
  <c r="H57" i="8"/>
  <c r="J57" i="8" s="1"/>
  <c r="G57" i="8"/>
  <c r="A57" i="8"/>
  <c r="J56" i="8"/>
  <c r="H56" i="8"/>
  <c r="G56" i="8"/>
  <c r="A56" i="8"/>
  <c r="H55" i="8"/>
  <c r="G55" i="8"/>
  <c r="A55" i="8"/>
  <c r="K54" i="8"/>
  <c r="H54" i="8"/>
  <c r="J54" i="8" s="1"/>
  <c r="G54" i="8"/>
  <c r="A54" i="8"/>
  <c r="K53" i="8"/>
  <c r="J53" i="8"/>
  <c r="H53" i="8"/>
  <c r="G53" i="8"/>
  <c r="A53" i="8"/>
  <c r="H52" i="8"/>
  <c r="G52" i="8"/>
  <c r="A52" i="8"/>
  <c r="K51" i="8"/>
  <c r="H51" i="8"/>
  <c r="J51" i="8" s="1"/>
  <c r="G51" i="8"/>
  <c r="A51" i="8"/>
  <c r="K50" i="8"/>
  <c r="J50" i="8"/>
  <c r="H50" i="8"/>
  <c r="G50" i="8"/>
  <c r="A50" i="8"/>
  <c r="K49" i="8"/>
  <c r="H49" i="8"/>
  <c r="J49" i="8" s="1"/>
  <c r="G49" i="8"/>
  <c r="A49" i="8"/>
  <c r="J48" i="8"/>
  <c r="H48" i="8"/>
  <c r="G48" i="8"/>
  <c r="A48" i="8"/>
  <c r="H47" i="8"/>
  <c r="G47" i="8"/>
  <c r="A47" i="8"/>
  <c r="K46" i="8"/>
  <c r="H46" i="8"/>
  <c r="J46" i="8" s="1"/>
  <c r="G46" i="8"/>
  <c r="A46" i="8"/>
  <c r="K45" i="8"/>
  <c r="J45" i="8"/>
  <c r="H45" i="8"/>
  <c r="G45" i="8"/>
  <c r="A45" i="8"/>
  <c r="K44" i="8"/>
  <c r="H44" i="8"/>
  <c r="J44" i="8" s="1"/>
  <c r="G44" i="8"/>
  <c r="A44" i="8"/>
  <c r="K43" i="8"/>
  <c r="J43" i="8"/>
  <c r="H43" i="8"/>
  <c r="G43" i="8"/>
  <c r="A43" i="8"/>
  <c r="K42" i="8"/>
  <c r="H42" i="8"/>
  <c r="J42" i="8" s="1"/>
  <c r="G42" i="8"/>
  <c r="A42" i="8"/>
  <c r="K41" i="8"/>
  <c r="J41" i="8"/>
  <c r="H41" i="8"/>
  <c r="G41" i="8"/>
  <c r="A41" i="8"/>
  <c r="H40" i="8"/>
  <c r="J40" i="8" s="1"/>
  <c r="G40" i="8"/>
  <c r="A40" i="8"/>
  <c r="K39" i="8"/>
  <c r="J39" i="8"/>
  <c r="H39" i="8"/>
  <c r="G39" i="8"/>
  <c r="A39" i="8"/>
  <c r="K38" i="8"/>
  <c r="H38" i="8"/>
  <c r="J38" i="8" s="1"/>
  <c r="G38" i="8"/>
  <c r="A38" i="8"/>
  <c r="K37" i="8"/>
  <c r="J37" i="8"/>
  <c r="H37" i="8"/>
  <c r="G37" i="8"/>
  <c r="A37" i="8"/>
  <c r="K36" i="8"/>
  <c r="H36" i="8"/>
  <c r="J36" i="8" s="1"/>
  <c r="G36" i="8"/>
  <c r="A36" i="8"/>
  <c r="K35" i="8"/>
  <c r="J35" i="8"/>
  <c r="H35" i="8"/>
  <c r="G35" i="8"/>
  <c r="A35" i="8"/>
  <c r="K34" i="8"/>
  <c r="H34" i="8"/>
  <c r="J34" i="8" s="1"/>
  <c r="G34" i="8"/>
  <c r="A34" i="8"/>
  <c r="K33" i="8"/>
  <c r="J33" i="8"/>
  <c r="H33" i="8"/>
  <c r="G33" i="8"/>
  <c r="A33" i="8"/>
  <c r="H32" i="8"/>
  <c r="J32" i="8" s="1"/>
  <c r="G32" i="8"/>
  <c r="A32" i="8"/>
  <c r="K31" i="8"/>
  <c r="J31" i="8"/>
  <c r="H31" i="8"/>
  <c r="G31" i="8"/>
  <c r="A31" i="8"/>
  <c r="H30" i="8"/>
  <c r="G30" i="8"/>
  <c r="A30" i="8"/>
  <c r="K29" i="8"/>
  <c r="H29" i="8"/>
  <c r="J29" i="8" s="1"/>
  <c r="G29" i="8"/>
  <c r="A29" i="8"/>
  <c r="K28" i="8"/>
  <c r="J28" i="8"/>
  <c r="H28" i="8"/>
  <c r="G28" i="8"/>
  <c r="A28" i="8"/>
  <c r="K27" i="8"/>
  <c r="H27" i="8"/>
  <c r="J27" i="8" s="1"/>
  <c r="G27" i="8"/>
  <c r="A27" i="8"/>
  <c r="K26" i="8"/>
  <c r="J26" i="8"/>
  <c r="H26" i="8"/>
  <c r="G26" i="8"/>
  <c r="A26" i="8"/>
  <c r="K25" i="8"/>
  <c r="H25" i="8"/>
  <c r="J25" i="8" s="1"/>
  <c r="G25" i="8"/>
  <c r="A25" i="8"/>
  <c r="K24" i="8"/>
  <c r="J24" i="8"/>
  <c r="H24" i="8"/>
  <c r="G24" i="8"/>
  <c r="A24" i="8"/>
  <c r="K23" i="8"/>
  <c r="H23" i="8"/>
  <c r="J23" i="8" s="1"/>
  <c r="G23" i="8"/>
  <c r="A23" i="8"/>
  <c r="H22" i="8"/>
  <c r="G22" i="8"/>
  <c r="A22" i="8"/>
  <c r="K21" i="8"/>
  <c r="J21" i="8"/>
  <c r="H21" i="8"/>
  <c r="G21" i="8"/>
  <c r="A21" i="8"/>
  <c r="K20" i="8"/>
  <c r="H20" i="8"/>
  <c r="J20" i="8" s="1"/>
  <c r="G20" i="8"/>
  <c r="A20" i="8"/>
  <c r="K19" i="8"/>
  <c r="J19" i="8"/>
  <c r="H19" i="8"/>
  <c r="G19" i="8"/>
  <c r="A19" i="8"/>
  <c r="K18" i="8"/>
  <c r="H18" i="8"/>
  <c r="J18" i="8" s="1"/>
  <c r="G18" i="8"/>
  <c r="A18" i="8"/>
  <c r="K17" i="8"/>
  <c r="J17" i="8"/>
  <c r="H17" i="8"/>
  <c r="G17" i="8"/>
  <c r="A17" i="8"/>
  <c r="H16" i="8"/>
  <c r="J16" i="8" s="1"/>
  <c r="G16" i="8"/>
  <c r="A16" i="8"/>
  <c r="K15" i="8"/>
  <c r="J15" i="8"/>
  <c r="H15" i="8"/>
  <c r="G15" i="8"/>
  <c r="A15" i="8"/>
  <c r="K14" i="8"/>
  <c r="H14" i="8"/>
  <c r="J14" i="8" s="1"/>
  <c r="G14" i="8"/>
  <c r="A14" i="8"/>
  <c r="K13" i="8"/>
  <c r="J13" i="8"/>
  <c r="H13" i="8"/>
  <c r="G13" i="8"/>
  <c r="A13" i="8"/>
  <c r="H12" i="8"/>
  <c r="J12" i="8" s="1"/>
  <c r="G12" i="8"/>
  <c r="A12" i="8"/>
  <c r="H11" i="8"/>
  <c r="G11" i="8"/>
  <c r="A11" i="8"/>
  <c r="K10" i="8"/>
  <c r="J10" i="8"/>
  <c r="H10" i="8"/>
  <c r="G10" i="8"/>
  <c r="A10" i="8"/>
  <c r="K9" i="8"/>
  <c r="H9" i="8"/>
  <c r="J9" i="8" s="1"/>
  <c r="G9" i="8"/>
  <c r="A9" i="8"/>
  <c r="K8" i="8"/>
  <c r="J8" i="8"/>
  <c r="I8" i="8"/>
  <c r="H8" i="8"/>
  <c r="G8" i="8"/>
  <c r="A8" i="8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H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H5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2" i="3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H5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2" i="7"/>
  <c r="AH43" i="6"/>
  <c r="AH42" i="6"/>
  <c r="AH41" i="6"/>
  <c r="AH40" i="6"/>
  <c r="AH39" i="6"/>
  <c r="AH38" i="6"/>
  <c r="AH37" i="6"/>
  <c r="AH36" i="6"/>
  <c r="AH35" i="6"/>
  <c r="AH34" i="6"/>
  <c r="AH33" i="6"/>
  <c r="AH32" i="6"/>
  <c r="AH31" i="6"/>
  <c r="AH30" i="6"/>
  <c r="AH29" i="6"/>
  <c r="AH28" i="6"/>
  <c r="AH27" i="6"/>
  <c r="AH26" i="6"/>
  <c r="AH25" i="6"/>
  <c r="AH24" i="6"/>
  <c r="AH23" i="6"/>
  <c r="AH22" i="6"/>
  <c r="AH21" i="6"/>
  <c r="AH20" i="6"/>
  <c r="AH19" i="6"/>
  <c r="AH18" i="6"/>
  <c r="AH17" i="6"/>
  <c r="AH16" i="6"/>
  <c r="AH15" i="6"/>
  <c r="AH14" i="6"/>
  <c r="AH13" i="6"/>
  <c r="AH12" i="6"/>
  <c r="AH11" i="6"/>
  <c r="AH10" i="6"/>
  <c r="AH9" i="6"/>
  <c r="AH8" i="6"/>
  <c r="AH7" i="6"/>
  <c r="AH6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H5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2" i="6"/>
  <c r="AH43" i="5"/>
  <c r="AH42" i="5"/>
  <c r="AH41" i="5"/>
  <c r="AH40" i="5"/>
  <c r="AH39" i="5"/>
  <c r="AH38" i="5"/>
  <c r="AH37" i="5"/>
  <c r="AH36" i="5"/>
  <c r="AH35" i="5"/>
  <c r="AH34" i="5"/>
  <c r="AH33" i="5"/>
  <c r="AH32" i="5"/>
  <c r="AH31" i="5"/>
  <c r="AH30" i="5"/>
  <c r="AH29" i="5"/>
  <c r="AH28" i="5"/>
  <c r="AH27" i="5"/>
  <c r="AH26" i="5"/>
  <c r="AH25" i="5"/>
  <c r="AH24" i="5"/>
  <c r="AH23" i="5"/>
  <c r="AH22" i="5"/>
  <c r="AH21" i="5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AH7" i="5"/>
  <c r="AH6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H5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2" i="5"/>
  <c r="A28" i="4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I3" i="4" l="1"/>
  <c r="AH34" i="4"/>
  <c r="AH35" i="4"/>
  <c r="AH36" i="4"/>
  <c r="AH37" i="4"/>
  <c r="AH38" i="4"/>
  <c r="AH39" i="4"/>
  <c r="AH40" i="4"/>
  <c r="AH41" i="4"/>
  <c r="AH42" i="4"/>
  <c r="AH43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H5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H3" i="4"/>
  <c r="G3" i="4"/>
  <c r="F3" i="4"/>
  <c r="E3" i="4"/>
  <c r="D3" i="4"/>
  <c r="C3" i="4"/>
  <c r="B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tc={347ED60C-3BF3-4C70-8639-CD1C4DB86B05}</author>
    <author>tc={8EB28CD5-18C3-481A-A167-A4201D764B09}</author>
    <author>tc={8A24DB30-B2AF-4189-BA8D-E427E8564041}</author>
  </authors>
  <commentList>
    <comment ref="B6" authorId="0" shapeId="0" xr:uid="{347ED60C-3BF3-4C70-8639-CD1C4DB86B0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6 5 ..
</t>
      </text>
    </comment>
    <comment ref="B22" authorId="1" shapeId="0" xr:uid="{8EB28CD5-18C3-481A-A167-A4201D764B0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7 ...
</t>
      </text>
    </comment>
    <comment ref="B38" authorId="2" shapeId="0" xr:uid="{8A24DB30-B2AF-4189-BA8D-E427E8564041}">
      <text>
        <t>[Threaded comment]
Your version of Excel allows you to read this threaded comment; however, any edits to it will get removed if the file is opened in a newer version of Excel. Learn more: https://go.microsoft.com/fwlink/?linkid=870924
Comment:
    6       25        0</t>
      </text>
    </comment>
  </commentList>
</comments>
</file>

<file path=xl/sharedStrings.xml><?xml version="1.0" encoding="utf-8"?>
<sst xmlns="http://schemas.openxmlformats.org/spreadsheetml/2006/main" count="1219" uniqueCount="187">
  <si>
    <t xml:space="preserve">غياب </t>
  </si>
  <si>
    <t>سلف</t>
  </si>
  <si>
    <t xml:space="preserve">كشف مرتبات </t>
  </si>
  <si>
    <t>م</t>
  </si>
  <si>
    <t>الاســـــــــــــــــم</t>
  </si>
  <si>
    <t>صافي الاجر</t>
  </si>
  <si>
    <t>الاساسي</t>
  </si>
  <si>
    <t>اجر اليوم</t>
  </si>
  <si>
    <t>حوافز</t>
  </si>
  <si>
    <t>اجمالى تأمينات</t>
  </si>
  <si>
    <t>تأمينات اجتماعية حصة العامل</t>
  </si>
  <si>
    <t xml:space="preserve">تأخير </t>
  </si>
  <si>
    <t xml:space="preserve">جزاءات </t>
  </si>
  <si>
    <t>يخصم شهرى</t>
  </si>
  <si>
    <t>مديونية سابقة تخصم شهرياً</t>
  </si>
  <si>
    <t>غياب عقوبة</t>
  </si>
  <si>
    <t>غياب بإذن</t>
  </si>
  <si>
    <t>غياب بدون إذن</t>
  </si>
  <si>
    <t>اذونات بالساعة</t>
  </si>
  <si>
    <t>رصيد الاجازات</t>
  </si>
  <si>
    <t xml:space="preserve">        ملاحظات</t>
  </si>
  <si>
    <t>تامينات</t>
  </si>
  <si>
    <t>رصيد الاجازات المرحل</t>
  </si>
  <si>
    <t>قيمة غياب عقوبة</t>
  </si>
  <si>
    <t>الغياب المخصوم</t>
  </si>
  <si>
    <t>عدم غياب</t>
  </si>
  <si>
    <t>قيمة الغياب</t>
  </si>
  <si>
    <t>اساسى</t>
  </si>
  <si>
    <t>00:00</t>
  </si>
  <si>
    <t>بهاء انور</t>
  </si>
  <si>
    <t xml:space="preserve"> يخصم 500ج من4700 مشتريات</t>
  </si>
  <si>
    <t>محمود غباشى</t>
  </si>
  <si>
    <t>عماد عبدالله</t>
  </si>
  <si>
    <t>على ابو النبايل</t>
  </si>
  <si>
    <t>السيد محمود</t>
  </si>
  <si>
    <t>محمد اشرف</t>
  </si>
  <si>
    <t>سلفة تخصم  1000ج شهرى ( مشتريات 9512 ومحمود مجدى 830ج</t>
  </si>
  <si>
    <t>محمد سعيد</t>
  </si>
  <si>
    <t>عاطف الطويل</t>
  </si>
  <si>
    <t>محمد فوده</t>
  </si>
  <si>
    <t>عماد فتحى</t>
  </si>
  <si>
    <t>05:00</t>
  </si>
  <si>
    <t>ابراهيم بكر</t>
  </si>
  <si>
    <t>ابراهيم محمد</t>
  </si>
  <si>
    <t>شريف سعد</t>
  </si>
  <si>
    <t>ابراهيم ابو ليله</t>
  </si>
  <si>
    <t>رمضان السباعى</t>
  </si>
  <si>
    <t>ابراهيم صابر</t>
  </si>
  <si>
    <t xml:space="preserve">باقى مشتريات 2000ج  يخصم 500ج  </t>
  </si>
  <si>
    <t>صابر سواق جامبو</t>
  </si>
  <si>
    <t xml:space="preserve"> سلفة 7000 يخصم الف  .</t>
  </si>
  <si>
    <t>حسين صابر</t>
  </si>
  <si>
    <t>احمد حلمى سيراميك</t>
  </si>
  <si>
    <t>محمد شوقى</t>
  </si>
  <si>
    <t>صادق سيراميك</t>
  </si>
  <si>
    <t>سلفة 2000 تخصم فى 7 و8</t>
  </si>
  <si>
    <t>رجب زيادة سيراميك</t>
  </si>
  <si>
    <t>سلفة 1000 يخصم 500ج</t>
  </si>
  <si>
    <t>ثابت سيراميك</t>
  </si>
  <si>
    <t>جابر سيراميك</t>
  </si>
  <si>
    <t>عماد دياب</t>
  </si>
  <si>
    <t>احمد دياب - غفير</t>
  </si>
  <si>
    <t>حسن - غفير</t>
  </si>
  <si>
    <t>اشرف سيد - غفير</t>
  </si>
  <si>
    <t>عبد الخالق</t>
  </si>
  <si>
    <t>محمد مصطفى</t>
  </si>
  <si>
    <t>خالد شوقى بكر</t>
  </si>
  <si>
    <t>هادى ماهر</t>
  </si>
  <si>
    <t xml:space="preserve">اسلام احمد </t>
  </si>
  <si>
    <t>مصطفى المحراث</t>
  </si>
  <si>
    <t>محمد سرور</t>
  </si>
  <si>
    <t>يخصم 500ج من مشتريات 6580</t>
  </si>
  <si>
    <t>محمد السيد إبراهيم</t>
  </si>
  <si>
    <t xml:space="preserve">عمر النجار </t>
  </si>
  <si>
    <t>ايمن سعيد</t>
  </si>
  <si>
    <t xml:space="preserve">محمد سعداوى </t>
  </si>
  <si>
    <t>مصطفى النبوى</t>
  </si>
  <si>
    <t xml:space="preserve"> خصم 500ج من سلفة 2500) </t>
  </si>
  <si>
    <t>غ</t>
  </si>
  <si>
    <t>#</t>
  </si>
  <si>
    <t>الاسم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</si>
  <si>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</si>
  <si>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</si>
  <si>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</si>
  <si>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</si>
  <si>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</si>
  <si>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</si>
  <si>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</si>
  <si>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</si>
  <si>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</si>
  <si>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</si>
  <si>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</si>
  <si>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</si>
  <si>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</si>
  <si>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</si>
  <si>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</si>
  <si>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</si>
  <si>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</si>
  <si>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</si>
  <si>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</si>
  <si>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</si>
  <si>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</si>
  <si>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</si>
  <si>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</si>
  <si>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</si>
  <si>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</si>
  <si>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</si>
  <si>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</si>
  <si>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</si>
  <si>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</si>
  <si>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</si>
  <si>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</si>
  <si>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ح</t>
  </si>
  <si>
    <t>حاضر</t>
  </si>
  <si>
    <t>اجازة مرضية</t>
  </si>
  <si>
    <t>ز</t>
  </si>
  <si>
    <t>اجازة اسبوعية</t>
  </si>
  <si>
    <t>غائب</t>
  </si>
  <si>
    <t>ج</t>
  </si>
  <si>
    <t>اجازة سنوية</t>
  </si>
  <si>
    <t xml:space="preserve"> الغياب بإذن</t>
  </si>
  <si>
    <t>حضور</t>
  </si>
  <si>
    <t>مجـ . الغياب</t>
  </si>
  <si>
    <t xml:space="preserve">رجب زيادة </t>
  </si>
  <si>
    <t xml:space="preserve">احمد حلمى </t>
  </si>
  <si>
    <t>صابرالعربى</t>
  </si>
  <si>
    <t xml:space="preserve">ثابت </t>
  </si>
  <si>
    <t xml:space="preserve">صادق </t>
  </si>
  <si>
    <t>من</t>
  </si>
  <si>
    <t>إلى</t>
  </si>
  <si>
    <t>الغياب</t>
  </si>
  <si>
    <t>بدأ الدوام الساعة:</t>
  </si>
  <si>
    <t>نهاية الدوام:</t>
  </si>
  <si>
    <t xml:space="preserve">حضور </t>
  </si>
  <si>
    <t>خصم 10 -30-50-غياب</t>
  </si>
  <si>
    <t>غ بدون</t>
  </si>
  <si>
    <t>غياب بدون</t>
  </si>
  <si>
    <t>أجر الساعة:</t>
  </si>
  <si>
    <t>مدة السماح:</t>
  </si>
  <si>
    <t>غياب</t>
  </si>
  <si>
    <t>ر ا</t>
  </si>
  <si>
    <t>راحة اسبوعية</t>
  </si>
  <si>
    <t>مضاعف الإضافي:</t>
  </si>
  <si>
    <t>له( 0) وخصم (0) بحد 3 ايام فى الاسبوع</t>
  </si>
  <si>
    <t>ا ر</t>
  </si>
  <si>
    <t>اجازة رسمية</t>
  </si>
  <si>
    <t>له 5 ج</t>
  </si>
  <si>
    <t>عبدالخالق/الاحد</t>
  </si>
  <si>
    <t>احمد دياب/الاثنين</t>
  </si>
  <si>
    <t>اشرف/الثلاثاء</t>
  </si>
  <si>
    <t>حسن -الاربعاء</t>
  </si>
  <si>
    <t>اليوم</t>
  </si>
  <si>
    <t>التاريخ</t>
  </si>
  <si>
    <t>كود</t>
  </si>
  <si>
    <t>ساعة الحضور</t>
  </si>
  <si>
    <t>ساعة الانصراف</t>
  </si>
  <si>
    <t>تأخر عن العمل</t>
  </si>
  <si>
    <t>مغادرة مبكرة</t>
  </si>
  <si>
    <t>ساعات اضافية</t>
  </si>
  <si>
    <t>خصم التأخير</t>
  </si>
  <si>
    <t>بدل اضافي</t>
  </si>
  <si>
    <t>Abu omar</t>
  </si>
  <si>
    <t>ABU YARA</t>
  </si>
  <si>
    <t>A-DIAB</t>
  </si>
  <si>
    <t>Abd Elkhalek</t>
  </si>
  <si>
    <t>ALI</t>
  </si>
  <si>
    <t>ASHRAF.SAID</t>
  </si>
  <si>
    <t>ATTF</t>
  </si>
  <si>
    <t>BAHAA</t>
  </si>
  <si>
    <t>emad</t>
  </si>
  <si>
    <t>Emad ali</t>
  </si>
  <si>
    <t>HASN</t>
  </si>
  <si>
    <t>HESEN</t>
  </si>
  <si>
    <t>IB- AU LELA</t>
  </si>
  <si>
    <t>IB- BAKR</t>
  </si>
  <si>
    <t>IB- SABER</t>
  </si>
  <si>
    <t>IB-Mohamed</t>
  </si>
  <si>
    <t>M. ASHRAF</t>
  </si>
  <si>
    <t>M. GHOBASHY</t>
  </si>
  <si>
    <t>M. SAID</t>
  </si>
  <si>
    <t>sherif sad</t>
  </si>
  <si>
    <t>RAMADAN SEB.</t>
  </si>
  <si>
    <t>SABER</t>
  </si>
  <si>
    <t>moh. fouda</t>
  </si>
  <si>
    <t>Name</t>
  </si>
  <si>
    <t>Date/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</si>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</sst>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* #,##0\ &quot;ج.م.‏&quot;_-;\-* #,##0\ &quot;ج.م.‏&quot;_-;_-* &quot;-&quot;\ &quot;ج.م.‏&quot;_-;_-@_-"/>
    <numFmt numFmtId="43" formatCode="_-* #,##0.00_-;\-* #,##0.00_-;_-* &quot;-&quot;??_-;_-@_-"/>
    <numFmt numFmtId="164" formatCode="mmmm\-yyyy"/>
    <numFmt numFmtId="165" formatCode="mmmm\ yyyy"/>
    <numFmt numFmtId="167" formatCode="_(* #,##0.00_);_(* \(#,##0.00\);_(* &quot;-&quot;??_);_(@_)"/>
    <numFmt numFmtId="171" formatCode="ddd"/>
    <numFmt numFmtId="172" formatCode="hh:mm:ss\ AM/PM"/>
    <numFmt numFmtId="174" formatCode="m/d/yyyy"/>
    <numFmt numFmtId="175" formatCode="h:mm:ss\ AM/PM"/>
  </numFmts>
  <fonts count="6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name val="Arial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6"/>
      <name val="Arial"/>
      <family val="2"/>
    </font>
    <font>
      <sz val="12"/>
      <color theme="1"/>
      <name val="Arial"/>
      <family val="2"/>
      <scheme val="minor"/>
    </font>
    <font>
      <sz val="10"/>
      <color indexed="8"/>
      <name val="Arial"/>
      <family val="2"/>
    </font>
    <font>
      <b/>
      <sz val="20"/>
      <color theme="1"/>
      <name val="Arial"/>
      <family val="2"/>
      <scheme val="minor"/>
    </font>
    <font>
      <b/>
      <sz val="16"/>
      <color theme="1"/>
      <name val="Yaser- meem"/>
      <charset val="178"/>
    </font>
    <font>
      <b/>
      <sz val="11"/>
      <color rgb="FF7030A0"/>
      <name val="Arial"/>
      <family val="2"/>
      <scheme val="minor"/>
    </font>
    <font>
      <sz val="10"/>
      <color rgb="FFFFCCFF"/>
      <name val="Arial"/>
      <family val="2"/>
      <scheme val="minor"/>
    </font>
    <font>
      <sz val="10"/>
      <color indexed="8"/>
      <name val="arial"/>
      <charset val="1"/>
    </font>
    <font>
      <sz val="24"/>
      <name val="Arial"/>
      <family val="2"/>
      <scheme val="minor"/>
    </font>
    <font>
      <sz val="14"/>
      <name val="Traditional Arabic"/>
      <family val="1"/>
    </font>
    <font>
      <sz val="18"/>
      <name val="Arial"/>
      <family val="2"/>
      <scheme val="minor"/>
    </font>
    <font>
      <sz val="10"/>
      <name val="Comic Sans MS"/>
      <family val="4"/>
    </font>
    <font>
      <sz val="11"/>
      <name val="Arial"/>
      <family val="2"/>
    </font>
    <font>
      <sz val="14"/>
      <name val="Arial"/>
      <family val="2"/>
      <scheme val="minor"/>
    </font>
    <font>
      <sz val="16"/>
      <name val="Arial"/>
      <family val="2"/>
      <scheme val="minor"/>
    </font>
    <font>
      <sz val="9"/>
      <color indexed="8"/>
      <name val="Comic Sans MS"/>
      <family val="4"/>
    </font>
    <font>
      <sz val="11"/>
      <name val="Arial"/>
      <family val="2"/>
      <scheme val="minor"/>
    </font>
    <font>
      <sz val="13"/>
      <name val="Traditional Arabic"/>
      <family val="1"/>
    </font>
    <font>
      <sz val="13"/>
      <color theme="1"/>
      <name val="Arial"/>
      <family val="2"/>
      <scheme val="minor"/>
    </font>
    <font>
      <sz val="16"/>
      <name val="Times New Roman"/>
      <family val="1"/>
      <scheme val="major"/>
    </font>
    <font>
      <b/>
      <sz val="11"/>
      <color rgb="FFFF0000"/>
      <name val="Arial"/>
      <family val="2"/>
    </font>
    <font>
      <b/>
      <sz val="11"/>
      <name val="Comic Sans MS"/>
      <family val="4"/>
    </font>
    <font>
      <sz val="12"/>
      <name val="Arial"/>
      <family val="2"/>
    </font>
    <font>
      <b/>
      <sz val="14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7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theme="7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25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4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5" fillId="0" borderId="0"/>
    <xf numFmtId="0" fontId="35" fillId="0" borderId="0"/>
  </cellStyleXfs>
  <cellXfs count="231">
    <xf numFmtId="0" fontId="0" fillId="0" borderId="0" xfId="0"/>
    <xf numFmtId="0" fontId="24" fillId="33" borderId="15" xfId="0" applyFont="1" applyFill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0" fillId="38" borderId="0" xfId="0" applyFill="1"/>
    <xf numFmtId="0" fontId="26" fillId="38" borderId="0" xfId="0" applyFont="1" applyFill="1" applyAlignment="1">
      <alignment horizontal="center"/>
    </xf>
    <xf numFmtId="3" fontId="24" fillId="33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7" xfId="0" applyNumberFormat="1" applyFont="1" applyBorder="1"/>
    <xf numFmtId="0" fontId="32" fillId="0" borderId="17" xfId="0" applyFont="1" applyBorder="1" applyAlignment="1">
      <alignment horizontal="center"/>
    </xf>
    <xf numFmtId="0" fontId="24" fillId="33" borderId="18" xfId="0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vertical="center"/>
    </xf>
    <xf numFmtId="0" fontId="31" fillId="0" borderId="10" xfId="0" applyFont="1" applyBorder="1" applyAlignment="1">
      <alignment horizontal="center"/>
    </xf>
    <xf numFmtId="0" fontId="22" fillId="33" borderId="14" xfId="0" applyFont="1" applyFill="1" applyBorder="1" applyAlignment="1">
      <alignment horizontal="center" vertical="center" wrapText="1"/>
    </xf>
    <xf numFmtId="4" fontId="26" fillId="33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4" fillId="33" borderId="10" xfId="0" applyFont="1" applyFill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164" fontId="36" fillId="0" borderId="17" xfId="0" applyNumberFormat="1" applyFont="1" applyBorder="1" applyAlignment="1">
      <alignment horizontal="center" vertical="center"/>
    </xf>
    <xf numFmtId="0" fontId="3" fillId="0" borderId="17" xfId="0" applyFont="1" applyBorder="1"/>
    <xf numFmtId="3" fontId="26" fillId="33" borderId="14" xfId="0" applyNumberFormat="1" applyFont="1" applyFill="1" applyBorder="1" applyAlignment="1">
      <alignment horizontal="center" vertical="center" wrapText="1"/>
    </xf>
    <xf numFmtId="3" fontId="24" fillId="33" borderId="10" xfId="0" applyNumberFormat="1" applyFont="1" applyFill="1" applyBorder="1" applyAlignment="1">
      <alignment horizontal="center" vertical="center" wrapText="1"/>
    </xf>
    <xf numFmtId="3" fontId="24" fillId="33" borderId="10" xfId="0" applyNumberFormat="1" applyFont="1" applyFill="1" applyBorder="1" applyAlignment="1">
      <alignment horizontal="center" vertical="top" wrapText="1"/>
    </xf>
    <xf numFmtId="0" fontId="3" fillId="33" borderId="11" xfId="0" applyFont="1" applyFill="1" applyBorder="1" applyAlignment="1">
      <alignment horizontal="center" vertical="center"/>
    </xf>
    <xf numFmtId="3" fontId="20" fillId="33" borderId="12" xfId="0" applyNumberFormat="1" applyFont="1" applyFill="1" applyBorder="1" applyAlignment="1">
      <alignment horizontal="center" vertical="center" wrapText="1"/>
    </xf>
    <xf numFmtId="3" fontId="20" fillId="33" borderId="14" xfId="0" applyNumberFormat="1" applyFont="1" applyFill="1" applyBorder="1" applyAlignment="1">
      <alignment horizontal="center" vertical="center" wrapText="1"/>
    </xf>
    <xf numFmtId="3" fontId="24" fillId="33" borderId="14" xfId="0" applyNumberFormat="1" applyFont="1" applyFill="1" applyBorder="1" applyAlignment="1">
      <alignment horizontal="center" vertical="center" wrapText="1"/>
    </xf>
    <xf numFmtId="0" fontId="31" fillId="33" borderId="14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31" fillId="33" borderId="12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/>
    </xf>
    <xf numFmtId="4" fontId="27" fillId="33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 wrapText="1"/>
    </xf>
    <xf numFmtId="0" fontId="22" fillId="39" borderId="14" xfId="0" applyFont="1" applyFill="1" applyBorder="1" applyAlignment="1">
      <alignment horizontal="center" vertical="center" wrapText="1"/>
    </xf>
    <xf numFmtId="0" fontId="22" fillId="37" borderId="14" xfId="0" applyFont="1" applyFill="1" applyBorder="1" applyAlignment="1">
      <alignment horizontal="center" vertical="center" wrapText="1"/>
    </xf>
    <xf numFmtId="0" fontId="31" fillId="39" borderId="14" xfId="0" applyFont="1" applyFill="1" applyBorder="1" applyAlignment="1">
      <alignment horizontal="center" vertical="center" wrapText="1"/>
    </xf>
    <xf numFmtId="3" fontId="20" fillId="33" borderId="13" xfId="0" applyNumberFormat="1" applyFont="1" applyFill="1" applyBorder="1" applyAlignment="1">
      <alignment horizontal="center" vertical="center" wrapText="1"/>
    </xf>
    <xf numFmtId="3" fontId="24" fillId="33" borderId="12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6" fillId="33" borderId="12" xfId="0" applyFont="1" applyFill="1" applyBorder="1" applyAlignment="1">
      <alignment horizontal="center" vertical="center" wrapText="1"/>
    </xf>
    <xf numFmtId="0" fontId="34" fillId="33" borderId="14" xfId="0" applyFont="1" applyFill="1" applyBorder="1" applyAlignment="1">
      <alignment horizontal="center" vertical="center" wrapText="1"/>
    </xf>
    <xf numFmtId="3" fontId="20" fillId="33" borderId="17" xfId="0" applyNumberFormat="1" applyFont="1" applyFill="1" applyBorder="1"/>
    <xf numFmtId="3" fontId="39" fillId="33" borderId="12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right" vertical="center" wrapText="1" indent="1"/>
    </xf>
    <xf numFmtId="0" fontId="22" fillId="0" borderId="10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right" vertical="center" wrapText="1" indent="1"/>
    </xf>
    <xf numFmtId="0" fontId="21" fillId="33" borderId="12" xfId="0" applyFont="1" applyFill="1" applyBorder="1" applyAlignment="1">
      <alignment horizontal="right" vertical="center" wrapText="1"/>
    </xf>
    <xf numFmtId="0" fontId="21" fillId="36" borderId="12" xfId="0" applyFont="1" applyFill="1" applyBorder="1" applyAlignment="1">
      <alignment horizontal="right" vertical="center" wrapText="1" indent="1"/>
    </xf>
    <xf numFmtId="0" fontId="21" fillId="33" borderId="14" xfId="0" applyFont="1" applyFill="1" applyBorder="1" applyAlignment="1">
      <alignment horizontal="right" vertical="center" wrapText="1" indent="1"/>
    </xf>
    <xf numFmtId="0" fontId="21" fillId="33" borderId="19" xfId="0" applyFont="1" applyFill="1" applyBorder="1" applyAlignment="1">
      <alignment horizontal="right" vertical="center" wrapText="1" indent="1"/>
    </xf>
    <xf numFmtId="0" fontId="21" fillId="36" borderId="13" xfId="0" applyFont="1" applyFill="1" applyBorder="1" applyAlignment="1">
      <alignment horizontal="right" vertical="center" wrapText="1" indent="1"/>
    </xf>
    <xf numFmtId="0" fontId="21" fillId="34" borderId="12" xfId="0" applyFont="1" applyFill="1" applyBorder="1" applyAlignment="1">
      <alignment horizontal="right" vertical="center" wrapText="1" indent="1"/>
    </xf>
    <xf numFmtId="0" fontId="21" fillId="33" borderId="12" xfId="0" applyFont="1" applyFill="1" applyBorder="1" applyAlignment="1">
      <alignment horizontal="right" vertical="center"/>
    </xf>
    <xf numFmtId="0" fontId="0" fillId="38" borderId="0" xfId="0" applyFill="1" applyAlignment="1">
      <alignment horizontal="center"/>
    </xf>
    <xf numFmtId="3" fontId="25" fillId="40" borderId="15" xfId="42" applyNumberFormat="1" applyFont="1" applyFill="1" applyBorder="1" applyAlignment="1">
      <alignment horizontal="center" vertical="distributed"/>
    </xf>
    <xf numFmtId="3" fontId="25" fillId="40" borderId="16" xfId="42" applyNumberFormat="1" applyFont="1" applyFill="1" applyBorder="1" applyAlignment="1">
      <alignment horizontal="center" vertical="distributed"/>
    </xf>
    <xf numFmtId="3" fontId="25" fillId="35" borderId="15" xfId="42" applyNumberFormat="1" applyFont="1" applyFill="1" applyBorder="1" applyAlignment="1">
      <alignment horizontal="center" vertical="justify"/>
    </xf>
    <xf numFmtId="3" fontId="25" fillId="35" borderId="16" xfId="42" applyNumberFormat="1" applyFont="1" applyFill="1" applyBorder="1" applyAlignment="1">
      <alignment horizontal="center" vertical="justify"/>
    </xf>
    <xf numFmtId="3" fontId="25" fillId="35" borderId="15" xfId="42" applyNumberFormat="1" applyFont="1" applyFill="1" applyBorder="1" applyAlignment="1">
      <alignment horizontal="center" vertical="distributed"/>
    </xf>
    <xf numFmtId="3" fontId="25" fillId="35" borderId="16" xfId="42" applyNumberFormat="1" applyFont="1" applyFill="1" applyBorder="1" applyAlignment="1">
      <alignment horizontal="center" vertical="distributed"/>
    </xf>
    <xf numFmtId="3" fontId="29" fillId="35" borderId="15" xfId="42" applyNumberFormat="1" applyFont="1" applyFill="1" applyBorder="1" applyAlignment="1">
      <alignment horizontal="left" vertical="distributed"/>
    </xf>
    <xf numFmtId="3" fontId="29" fillId="35" borderId="16" xfId="42" applyNumberFormat="1" applyFont="1" applyFill="1" applyBorder="1" applyAlignment="1">
      <alignment horizontal="left" vertical="distributed"/>
    </xf>
    <xf numFmtId="3" fontId="23" fillId="40" borderId="15" xfId="42" applyNumberFormat="1" applyFont="1" applyFill="1" applyBorder="1" applyAlignment="1">
      <alignment horizontal="center" vertical="distributed"/>
    </xf>
    <xf numFmtId="3" fontId="23" fillId="40" borderId="16" xfId="42" applyNumberFormat="1" applyFont="1" applyFill="1" applyBorder="1" applyAlignment="1">
      <alignment horizontal="center" vertical="distributed"/>
    </xf>
    <xf numFmtId="2" fontId="25" fillId="35" borderId="15" xfId="42" applyNumberFormat="1" applyFont="1" applyFill="1" applyBorder="1" applyAlignment="1">
      <alignment horizontal="center" vertical="center" wrapText="1"/>
    </xf>
    <xf numFmtId="2" fontId="25" fillId="35" borderId="16" xfId="42" applyNumberFormat="1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2" fontId="33" fillId="35" borderId="15" xfId="42" applyNumberFormat="1" applyFont="1" applyFill="1" applyBorder="1" applyAlignment="1">
      <alignment horizontal="center" vertical="center" wrapText="1"/>
    </xf>
    <xf numFmtId="2" fontId="33" fillId="35" borderId="16" xfId="42" applyNumberFormat="1" applyFont="1" applyFill="1" applyBorder="1" applyAlignment="1">
      <alignment horizontal="center" vertical="center" wrapText="1"/>
    </xf>
    <xf numFmtId="3" fontId="25" fillId="35" borderId="18" xfId="42" applyNumberFormat="1" applyFont="1" applyFill="1" applyBorder="1" applyAlignment="1">
      <alignment horizontal="center" vertical="distributed"/>
    </xf>
    <xf numFmtId="14" fontId="38" fillId="0" borderId="17" xfId="0" applyNumberFormat="1" applyFont="1" applyBorder="1" applyAlignment="1">
      <alignment horizontal="center" vertical="center"/>
    </xf>
    <xf numFmtId="164" fontId="30" fillId="0" borderId="17" xfId="0" applyNumberFormat="1" applyFont="1" applyBorder="1" applyAlignment="1">
      <alignment horizontal="center" vertical="center"/>
    </xf>
    <xf numFmtId="0" fontId="25" fillId="35" borderId="15" xfId="42" applyFont="1" applyFill="1" applyBorder="1" applyAlignment="1">
      <alignment horizontal="center" vertical="center"/>
    </xf>
    <xf numFmtId="0" fontId="25" fillId="35" borderId="16" xfId="42" applyFont="1" applyFill="1" applyBorder="1" applyAlignment="1">
      <alignment horizontal="center" vertical="center"/>
    </xf>
    <xf numFmtId="3" fontId="28" fillId="35" borderId="15" xfId="42" applyNumberFormat="1" applyFont="1" applyFill="1" applyBorder="1" applyAlignment="1">
      <alignment horizontal="center" vertical="distributed"/>
    </xf>
    <xf numFmtId="3" fontId="28" fillId="35" borderId="16" xfId="42" applyNumberFormat="1" applyFont="1" applyFill="1" applyBorder="1" applyAlignment="1">
      <alignment horizontal="center" vertical="distributed"/>
    </xf>
    <xf numFmtId="0" fontId="42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left" vertical="center" indent="1"/>
    </xf>
    <xf numFmtId="0" fontId="46" fillId="0" borderId="20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4" fillId="0" borderId="22" xfId="0" applyFont="1" applyBorder="1" applyAlignment="1">
      <alignment horizontal="center" vertical="center"/>
    </xf>
    <xf numFmtId="0" fontId="47" fillId="0" borderId="23" xfId="0" applyFont="1" applyBorder="1" applyAlignment="1">
      <alignment horizontal="right" vertical="center" indent="1"/>
    </xf>
    <xf numFmtId="0" fontId="46" fillId="0" borderId="23" xfId="0" applyFont="1" applyBorder="1" applyAlignment="1">
      <alignment horizontal="center" vertical="center"/>
    </xf>
    <xf numFmtId="0" fontId="48" fillId="0" borderId="23" xfId="43" applyFont="1" applyBorder="1" applyAlignment="1">
      <alignment horizontal="center" vertical="center"/>
    </xf>
    <xf numFmtId="0" fontId="48" fillId="0" borderId="11" xfId="43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/>
    </xf>
    <xf numFmtId="0" fontId="46" fillId="0" borderId="24" xfId="77" applyNumberFormat="1" applyFont="1" applyFill="1" applyBorder="1" applyAlignment="1">
      <alignment horizontal="center" vertical="center"/>
    </xf>
    <xf numFmtId="0" fontId="46" fillId="0" borderId="24" xfId="43" applyFont="1" applyBorder="1" applyAlignment="1">
      <alignment horizontal="center" vertical="center"/>
    </xf>
    <xf numFmtId="0" fontId="48" fillId="0" borderId="24" xfId="43" applyFont="1" applyBorder="1" applyAlignment="1">
      <alignment horizontal="center" vertical="center"/>
    </xf>
    <xf numFmtId="0" fontId="48" fillId="0" borderId="25" xfId="43" applyFont="1" applyBorder="1" applyAlignment="1">
      <alignment horizontal="center" vertical="center"/>
    </xf>
    <xf numFmtId="0" fontId="46" fillId="0" borderId="23" xfId="77" applyNumberFormat="1" applyFont="1" applyFill="1" applyBorder="1" applyAlignment="1">
      <alignment horizontal="center" vertical="center"/>
    </xf>
    <xf numFmtId="0" fontId="46" fillId="0" borderId="23" xfId="43" applyFont="1" applyBorder="1" applyAlignment="1">
      <alignment horizontal="center" vertical="center"/>
    </xf>
    <xf numFmtId="0" fontId="49" fillId="0" borderId="0" xfId="0" applyFont="1" applyAlignment="1">
      <alignment horizontal="left" vertical="center" indent="1"/>
    </xf>
    <xf numFmtId="0" fontId="46" fillId="0" borderId="0" xfId="0" applyFont="1" applyAlignment="1">
      <alignment horizontal="center" vertical="center"/>
    </xf>
    <xf numFmtId="0" fontId="46" fillId="0" borderId="0" xfId="77" applyNumberFormat="1" applyFont="1" applyFill="1" applyBorder="1" applyAlignment="1">
      <alignment horizontal="center" vertical="center"/>
    </xf>
    <xf numFmtId="0" fontId="46" fillId="0" borderId="0" xfId="43" applyFont="1" applyAlignment="1">
      <alignment horizontal="center" vertical="center"/>
    </xf>
    <xf numFmtId="0" fontId="48" fillId="0" borderId="0" xfId="43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center" indent="1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right" vertical="center" indent="1"/>
    </xf>
    <xf numFmtId="0" fontId="42" fillId="0" borderId="0" xfId="0" applyFont="1" applyAlignment="1">
      <alignment horizontal="center" vertical="center"/>
    </xf>
    <xf numFmtId="43" fontId="42" fillId="0" borderId="0" xfId="77" applyFont="1" applyFill="1" applyAlignment="1">
      <alignment vertical="center"/>
    </xf>
    <xf numFmtId="167" fontId="42" fillId="0" borderId="0" xfId="0" applyNumberFormat="1" applyFont="1" applyAlignment="1">
      <alignment vertical="center"/>
    </xf>
    <xf numFmtId="0" fontId="43" fillId="0" borderId="0" xfId="0" applyFont="1" applyAlignment="1">
      <alignment horizontal="centerContinuous" vertical="center"/>
    </xf>
    <xf numFmtId="0" fontId="41" fillId="0" borderId="0" xfId="0" applyFont="1" applyAlignment="1">
      <alignment horizontal="centerContinuous" vertical="center"/>
    </xf>
    <xf numFmtId="0" fontId="52" fillId="0" borderId="23" xfId="0" applyFont="1" applyFill="1" applyBorder="1" applyAlignment="1">
      <alignment horizontal="right" vertical="center" indent="1"/>
    </xf>
    <xf numFmtId="0" fontId="46" fillId="0" borderId="23" xfId="0" applyNumberFormat="1" applyFont="1" applyFill="1" applyBorder="1" applyAlignment="1">
      <alignment horizontal="center" vertical="center"/>
    </xf>
    <xf numFmtId="0" fontId="46" fillId="0" borderId="23" xfId="43" applyNumberFormat="1" applyFont="1" applyFill="1" applyBorder="1" applyAlignment="1">
      <alignment horizontal="center" vertical="center"/>
    </xf>
    <xf numFmtId="0" fontId="48" fillId="0" borderId="23" xfId="43" applyNumberFormat="1" applyFont="1" applyFill="1" applyBorder="1" applyAlignment="1">
      <alignment horizontal="center" vertical="center"/>
    </xf>
    <xf numFmtId="0" fontId="48" fillId="0" borderId="22" xfId="43" applyNumberFormat="1" applyFont="1" applyFill="1" applyBorder="1" applyAlignment="1">
      <alignment horizontal="center" vertical="center"/>
    </xf>
    <xf numFmtId="0" fontId="46" fillId="49" borderId="24" xfId="77" applyNumberFormat="1" applyFont="1" applyFill="1" applyBorder="1" applyAlignment="1">
      <alignment horizontal="center" vertical="center"/>
    </xf>
    <xf numFmtId="175" fontId="35" fillId="0" borderId="0" xfId="124" applyNumberFormat="1"/>
    <xf numFmtId="174" fontId="35" fillId="0" borderId="0" xfId="124" applyNumberFormat="1"/>
    <xf numFmtId="0" fontId="44" fillId="49" borderId="21" xfId="0" applyFont="1" applyFill="1" applyBorder="1" applyAlignment="1">
      <alignment horizontal="center" vertical="center" wrapText="1"/>
    </xf>
    <xf numFmtId="0" fontId="46" fillId="49" borderId="23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53" fillId="49" borderId="23" xfId="0" applyFont="1" applyFill="1" applyBorder="1" applyAlignment="1">
      <alignment horizontal="center" vertical="center"/>
    </xf>
    <xf numFmtId="0" fontId="48" fillId="0" borderId="21" xfId="43" applyNumberFormat="1" applyFont="1" applyFill="1" applyBorder="1" applyAlignment="1">
      <alignment horizontal="center" vertical="center"/>
    </xf>
    <xf numFmtId="0" fontId="55" fillId="0" borderId="21" xfId="0" applyNumberFormat="1" applyFont="1" applyFill="1" applyBorder="1" applyAlignment="1">
      <alignment horizontal="center" vertical="center" wrapText="1"/>
    </xf>
    <xf numFmtId="0" fontId="48" fillId="0" borderId="24" xfId="43" applyNumberFormat="1" applyFont="1" applyFill="1" applyBorder="1" applyAlignment="1">
      <alignment horizontal="center" vertical="center"/>
    </xf>
    <xf numFmtId="0" fontId="46" fillId="49" borderId="23" xfId="77" applyNumberFormat="1" applyFont="1" applyFill="1" applyBorder="1" applyAlignment="1">
      <alignment horizontal="center" vertical="center"/>
    </xf>
    <xf numFmtId="0" fontId="0" fillId="0" borderId="0" xfId="0"/>
    <xf numFmtId="0" fontId="42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left" vertical="center" indent="1"/>
    </xf>
    <xf numFmtId="0" fontId="46" fillId="0" borderId="20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4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0" fontId="49" fillId="0" borderId="0" xfId="0" applyFont="1" applyAlignment="1">
      <alignment horizontal="left" vertical="center" indent="1"/>
    </xf>
    <xf numFmtId="0" fontId="46" fillId="0" borderId="0" xfId="0" applyFont="1" applyAlignment="1">
      <alignment horizontal="center" vertical="center"/>
    </xf>
    <xf numFmtId="0" fontId="46" fillId="0" borderId="0" xfId="43" applyFont="1" applyAlignment="1">
      <alignment horizontal="center" vertical="center"/>
    </xf>
    <xf numFmtId="0" fontId="48" fillId="0" borderId="0" xfId="43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center" indent="1"/>
    </xf>
    <xf numFmtId="0" fontId="4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3" fillId="0" borderId="23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 wrapText="1"/>
    </xf>
    <xf numFmtId="165" fontId="54" fillId="44" borderId="0" xfId="0" applyNumberFormat="1" applyFont="1" applyFill="1" applyAlignment="1">
      <alignment vertical="center"/>
    </xf>
    <xf numFmtId="0" fontId="31" fillId="0" borderId="0" xfId="0" applyFont="1" applyAlignment="1">
      <alignment horizontal="center"/>
    </xf>
    <xf numFmtId="0" fontId="23" fillId="0" borderId="21" xfId="0" applyFont="1" applyBorder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23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20" fontId="21" fillId="0" borderId="27" xfId="0" applyNumberFormat="1" applyFont="1" applyBorder="1" applyAlignment="1">
      <alignment horizontal="center"/>
    </xf>
    <xf numFmtId="20" fontId="21" fillId="46" borderId="0" xfId="0" applyNumberFormat="1" applyFont="1" applyFill="1" applyAlignment="1">
      <alignment horizontal="center"/>
    </xf>
    <xf numFmtId="4" fontId="21" fillId="42" borderId="23" xfId="0" applyNumberFormat="1" applyFont="1" applyFill="1" applyBorder="1"/>
    <xf numFmtId="0" fontId="21" fillId="42" borderId="23" xfId="0" applyFont="1" applyFill="1" applyBorder="1"/>
    <xf numFmtId="0" fontId="56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43" borderId="23" xfId="0" applyFont="1" applyFill="1" applyBorder="1"/>
    <xf numFmtId="0" fontId="31" fillId="45" borderId="23" xfId="0" applyFont="1" applyFill="1" applyBorder="1" applyAlignment="1">
      <alignment horizontal="center"/>
    </xf>
    <xf numFmtId="0" fontId="57" fillId="0" borderId="23" xfId="0" applyFont="1" applyBorder="1"/>
    <xf numFmtId="14" fontId="3" fillId="0" borderId="29" xfId="0" applyNumberFormat="1" applyFont="1" applyBorder="1" applyAlignment="1">
      <alignment horizontal="center"/>
    </xf>
    <xf numFmtId="19" fontId="3" fillId="0" borderId="23" xfId="0" applyNumberFormat="1" applyFont="1" applyBorder="1" applyAlignment="1">
      <alignment horizontal="center"/>
    </xf>
    <xf numFmtId="20" fontId="21" fillId="0" borderId="23" xfId="0" applyNumberFormat="1" applyFont="1" applyBorder="1" applyAlignment="1">
      <alignment horizontal="center"/>
    </xf>
    <xf numFmtId="0" fontId="21" fillId="0" borderId="23" xfId="0" applyFont="1" applyBorder="1"/>
    <xf numFmtId="0" fontId="3" fillId="0" borderId="30" xfId="0" applyFont="1" applyBorder="1" applyAlignment="1">
      <alignment horizontal="center"/>
    </xf>
    <xf numFmtId="0" fontId="21" fillId="0" borderId="23" xfId="0" applyFont="1" applyBorder="1" applyAlignment="1">
      <alignment horizontal="right"/>
    </xf>
    <xf numFmtId="2" fontId="21" fillId="0" borderId="0" xfId="0" applyNumberFormat="1" applyFont="1"/>
    <xf numFmtId="0" fontId="3" fillId="0" borderId="32" xfId="0" applyFont="1" applyBorder="1"/>
    <xf numFmtId="14" fontId="3" fillId="0" borderId="31" xfId="0" applyNumberFormat="1" applyFont="1" applyBorder="1" applyAlignment="1">
      <alignment horizontal="center"/>
    </xf>
    <xf numFmtId="19" fontId="3" fillId="0" borderId="0" xfId="0" applyNumberFormat="1" applyFont="1"/>
    <xf numFmtId="19" fontId="34" fillId="0" borderId="23" xfId="0" applyNumberFormat="1" applyFont="1" applyBorder="1" applyAlignment="1">
      <alignment horizontal="center"/>
    </xf>
    <xf numFmtId="0" fontId="34" fillId="0" borderId="23" xfId="0" applyFont="1" applyBorder="1"/>
    <xf numFmtId="0" fontId="0" fillId="47" borderId="30" xfId="0" applyFill="1" applyBorder="1" applyAlignment="1">
      <alignment horizontal="center"/>
    </xf>
    <xf numFmtId="0" fontId="1" fillId="48" borderId="32" xfId="102" applyFill="1" applyBorder="1"/>
    <xf numFmtId="14" fontId="0" fillId="0" borderId="31" xfId="0" applyNumberFormat="1" applyBorder="1" applyAlignment="1">
      <alignment horizontal="center"/>
    </xf>
    <xf numFmtId="0" fontId="0" fillId="0" borderId="32" xfId="0" applyBorder="1"/>
    <xf numFmtId="0" fontId="0" fillId="0" borderId="30" xfId="0" applyBorder="1" applyAlignment="1">
      <alignment horizontal="center"/>
    </xf>
    <xf numFmtId="42" fontId="35" fillId="0" borderId="0" xfId="78" applyFont="1"/>
    <xf numFmtId="14" fontId="35" fillId="0" borderId="0" xfId="78" applyNumberFormat="1" applyFont="1"/>
    <xf numFmtId="19" fontId="35" fillId="0" borderId="0" xfId="78" applyNumberFormat="1" applyFont="1"/>
    <xf numFmtId="42" fontId="35" fillId="0" borderId="32" xfId="78" applyFont="1" applyBorder="1"/>
    <xf numFmtId="19" fontId="35" fillId="0" borderId="36" xfId="78" applyNumberFormat="1" applyFont="1" applyBorder="1"/>
    <xf numFmtId="14" fontId="0" fillId="0" borderId="29" xfId="0" applyNumberFormat="1" applyBorder="1" applyAlignment="1">
      <alignment horizontal="center"/>
    </xf>
    <xf numFmtId="171" fontId="57" fillId="0" borderId="23" xfId="0" applyNumberFormat="1" applyFont="1" applyBorder="1"/>
    <xf numFmtId="19" fontId="22" fillId="0" borderId="23" xfId="0" applyNumberFormat="1" applyFont="1" applyBorder="1" applyAlignment="1">
      <alignment horizontal="center"/>
    </xf>
    <xf numFmtId="42" fontId="35" fillId="0" borderId="0" xfId="78" applyFont="1" applyBorder="1"/>
    <xf numFmtId="0" fontId="3" fillId="0" borderId="29" xfId="0" applyFont="1" applyBorder="1" applyAlignment="1">
      <alignment horizontal="center"/>
    </xf>
    <xf numFmtId="0" fontId="26" fillId="45" borderId="23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0" fillId="0" borderId="29" xfId="0" applyBorder="1" applyAlignment="1">
      <alignment horizontal="center"/>
    </xf>
    <xf numFmtId="14" fontId="58" fillId="41" borderId="34" xfId="78" applyNumberFormat="1" applyFont="1" applyFill="1" applyBorder="1" applyAlignment="1">
      <alignment horizontal="center"/>
    </xf>
    <xf numFmtId="42" fontId="58" fillId="41" borderId="33" xfId="78" applyFont="1" applyFill="1" applyBorder="1" applyAlignment="1">
      <alignment horizontal="center"/>
    </xf>
    <xf numFmtId="42" fontId="58" fillId="41" borderId="35" xfId="78" applyFont="1" applyFill="1" applyBorder="1" applyAlignment="1">
      <alignment horizontal="center"/>
    </xf>
    <xf numFmtId="42" fontId="58" fillId="41" borderId="32" xfId="78" applyFont="1" applyFill="1" applyBorder="1" applyAlignment="1">
      <alignment horizontal="center"/>
    </xf>
    <xf numFmtId="14" fontId="58" fillId="41" borderId="37" xfId="78" applyNumberFormat="1" applyFont="1" applyFill="1" applyBorder="1" applyAlignment="1">
      <alignment horizontal="center"/>
    </xf>
    <xf numFmtId="42" fontId="58" fillId="41" borderId="36" xfId="78" applyFont="1" applyFill="1" applyBorder="1" applyAlignment="1">
      <alignment horizontal="center"/>
    </xf>
    <xf numFmtId="0" fontId="26" fillId="43" borderId="23" xfId="0" applyFont="1" applyFill="1" applyBorder="1"/>
    <xf numFmtId="0" fontId="41" fillId="0" borderId="0" xfId="0" applyFont="1" applyAlignment="1">
      <alignment horizontal="centerContinuous" vertical="center"/>
    </xf>
    <xf numFmtId="0" fontId="35" fillId="0" borderId="0" xfId="69"/>
    <xf numFmtId="19" fontId="35" fillId="0" borderId="0" xfId="69" applyNumberFormat="1"/>
    <xf numFmtId="14" fontId="35" fillId="0" borderId="0" xfId="69" applyNumberFormat="1"/>
    <xf numFmtId="0" fontId="35" fillId="0" borderId="0" xfId="124"/>
    <xf numFmtId="19" fontId="35" fillId="0" borderId="0" xfId="124" applyNumberFormat="1"/>
    <xf numFmtId="14" fontId="35" fillId="0" borderId="0" xfId="124" applyNumberFormat="1"/>
    <xf numFmtId="172" fontId="35" fillId="0" borderId="0" xfId="124" applyNumberFormat="1"/>
    <xf numFmtId="0" fontId="59" fillId="48" borderId="32" xfId="124" applyFont="1" applyFill="1" applyBorder="1"/>
    <xf numFmtId="14" fontId="59" fillId="48" borderId="37" xfId="124" applyNumberFormat="1" applyFont="1" applyFill="1" applyBorder="1"/>
    <xf numFmtId="19" fontId="59" fillId="48" borderId="36" xfId="124" applyNumberFormat="1" applyFont="1" applyFill="1" applyBorder="1"/>
    <xf numFmtId="0" fontId="59" fillId="0" borderId="32" xfId="124" applyFont="1" applyBorder="1"/>
    <xf numFmtId="14" fontId="59" fillId="0" borderId="37" xfId="124" applyNumberFormat="1" applyFont="1" applyBorder="1"/>
    <xf numFmtId="19" fontId="59" fillId="0" borderId="36" xfId="124" applyNumberFormat="1" applyFont="1" applyBorder="1"/>
    <xf numFmtId="0" fontId="58" fillId="0" borderId="0" xfId="124" applyFont="1" applyAlignment="1">
      <alignment horizontal="center"/>
    </xf>
    <xf numFmtId="14" fontId="58" fillId="0" borderId="0" xfId="124" applyNumberFormat="1" applyFont="1" applyAlignment="1">
      <alignment horizontal="center"/>
    </xf>
    <xf numFmtId="0" fontId="60" fillId="41" borderId="32" xfId="124" applyFont="1" applyFill="1" applyBorder="1" applyAlignment="1">
      <alignment horizontal="center"/>
    </xf>
    <xf numFmtId="14" fontId="58" fillId="41" borderId="37" xfId="124" applyNumberFormat="1" applyFont="1" applyFill="1" applyBorder="1" applyAlignment="1">
      <alignment horizontal="center"/>
    </xf>
    <xf numFmtId="0" fontId="60" fillId="41" borderId="36" xfId="124" applyFont="1" applyFill="1" applyBorder="1" applyAlignment="1">
      <alignment horizontal="center"/>
    </xf>
    <xf numFmtId="0" fontId="60" fillId="41" borderId="33" xfId="124" applyFont="1" applyFill="1" applyBorder="1" applyAlignment="1">
      <alignment horizontal="center"/>
    </xf>
    <xf numFmtId="14" fontId="58" fillId="41" borderId="34" xfId="124" applyNumberFormat="1" applyFont="1" applyFill="1" applyBorder="1" applyAlignment="1">
      <alignment horizontal="center"/>
    </xf>
    <xf numFmtId="0" fontId="60" fillId="41" borderId="35" xfId="124" applyFont="1" applyFill="1" applyBorder="1" applyAlignment="1">
      <alignment horizontal="center"/>
    </xf>
    <xf numFmtId="0" fontId="60" fillId="41" borderId="39" xfId="124" applyFont="1" applyFill="1" applyBorder="1" applyAlignment="1">
      <alignment horizontal="center"/>
    </xf>
    <xf numFmtId="14" fontId="58" fillId="41" borderId="38" xfId="124" applyNumberFormat="1" applyFont="1" applyFill="1" applyBorder="1" applyAlignment="1">
      <alignment horizontal="center"/>
    </xf>
    <xf numFmtId="0" fontId="58" fillId="0" borderId="0" xfId="124" applyFont="1"/>
    <xf numFmtId="14" fontId="58" fillId="0" borderId="0" xfId="124" applyNumberFormat="1" applyFont="1"/>
    <xf numFmtId="0" fontId="60" fillId="41" borderId="40" xfId="124" applyFont="1" applyFill="1" applyBorder="1" applyAlignment="1">
      <alignment horizontal="center"/>
    </xf>
  </cellXfs>
  <cellStyles count="125">
    <cellStyle name="20% - Accent1" xfId="18" builtinId="30" customBuiltin="1"/>
    <cellStyle name="20% - Accent1 2" xfId="49" xr:uid="{5871AF75-AF3C-483D-8AD8-76D8261849AF}"/>
    <cellStyle name="20% - Accent1 2 2" xfId="104" xr:uid="{1447E687-21E7-4CB8-A68A-AFF9443E5C4F}"/>
    <cellStyle name="20% - Accent1 3" xfId="82" xr:uid="{94306751-2BCD-4DF1-84D9-F67BB4AA1758}"/>
    <cellStyle name="20% - Accent2" xfId="22" builtinId="34" customBuiltin="1"/>
    <cellStyle name="20% - Accent2 2" xfId="52" xr:uid="{227ED461-59F4-43E3-98EE-8C6DD858B1D4}"/>
    <cellStyle name="20% - Accent2 2 2" xfId="107" xr:uid="{7B2400E9-B883-44E0-9F2F-A777CF7BCED1}"/>
    <cellStyle name="20% - Accent2 3" xfId="85" xr:uid="{CDCE53C5-7539-4481-9253-016779192330}"/>
    <cellStyle name="20% - Accent3" xfId="26" builtinId="38" customBuiltin="1"/>
    <cellStyle name="20% - Accent3 2" xfId="55" xr:uid="{52DB5D57-CD43-4174-9832-877756F73D04}"/>
    <cellStyle name="20% - Accent3 2 2" xfId="110" xr:uid="{11FF9913-D6D0-4DB8-9EBA-F94E53326CB2}"/>
    <cellStyle name="20% - Accent3 3" xfId="88" xr:uid="{7CD274AA-114F-4010-832C-22B9ABB32DA5}"/>
    <cellStyle name="20% - Accent4" xfId="30" builtinId="42" customBuiltin="1"/>
    <cellStyle name="20% - Accent4 2" xfId="58" xr:uid="{EE7DAEC2-5462-490F-B12F-951665FAD415}"/>
    <cellStyle name="20% - Accent4 2 2" xfId="113" xr:uid="{8B834D62-2E69-4CE6-BEEC-0EC6EEF3D0B1}"/>
    <cellStyle name="20% - Accent4 3" xfId="91" xr:uid="{B21BF5E8-C24F-4747-B2B9-9BAA45E6FFC4}"/>
    <cellStyle name="20% - Accent5" xfId="34" builtinId="46" customBuiltin="1"/>
    <cellStyle name="20% - Accent5 2" xfId="61" xr:uid="{8BE97BA0-0CEE-406A-98A7-326E3FA71848}"/>
    <cellStyle name="20% - Accent5 2 2" xfId="116" xr:uid="{4486D9D0-FE3F-4E5C-82CC-109129C77C0D}"/>
    <cellStyle name="20% - Accent5 3" xfId="94" xr:uid="{C189BD59-3E48-41C9-A4FE-4D60EC3E51E6}"/>
    <cellStyle name="20% - Accent6" xfId="38" builtinId="50" customBuiltin="1"/>
    <cellStyle name="20% - Accent6 2" xfId="64" xr:uid="{D2C09A7F-ACCF-41A4-8B0A-4706BBB0F1B5}"/>
    <cellStyle name="20% - Accent6 2 2" xfId="119" xr:uid="{5204BAB2-9B3B-4BFE-A3CE-D3ECC5BB969D}"/>
    <cellStyle name="20% - Accent6 3" xfId="97" xr:uid="{6DF0167F-4E3B-47B0-BD3C-5DCD056F356A}"/>
    <cellStyle name="40% - Accent1" xfId="19" builtinId="31" customBuiltin="1"/>
    <cellStyle name="40% - Accent1 2" xfId="50" xr:uid="{0141EF37-CE68-4944-8DE5-69DDE64309F1}"/>
    <cellStyle name="40% - Accent1 2 2" xfId="105" xr:uid="{CBD00B11-AD70-43AB-A6F7-89752F09F511}"/>
    <cellStyle name="40% - Accent1 3" xfId="83" xr:uid="{26330B84-885A-41C1-B802-A3F8494F4942}"/>
    <cellStyle name="40% - Accent2" xfId="23" builtinId="35" customBuiltin="1"/>
    <cellStyle name="40% - Accent2 2" xfId="53" xr:uid="{F5D260C8-A500-4EE2-92FF-525B36D805C8}"/>
    <cellStyle name="40% - Accent2 2 2" xfId="108" xr:uid="{1A8C227C-3C30-4217-9DC2-1E0FB0D50EB5}"/>
    <cellStyle name="40% - Accent2 3" xfId="86" xr:uid="{5F7C5F5B-61BD-4CB7-B619-EF50F70568B2}"/>
    <cellStyle name="40% - Accent3" xfId="27" builtinId="39" customBuiltin="1"/>
    <cellStyle name="40% - Accent3 2" xfId="56" xr:uid="{89429258-439F-4BD5-8BE8-389F5D64BF0D}"/>
    <cellStyle name="40% - Accent3 2 2" xfId="111" xr:uid="{D10C12F5-E809-4295-9318-20DB84FEE5AD}"/>
    <cellStyle name="40% - Accent3 3" xfId="89" xr:uid="{23C3A51F-5AC8-4AC5-8235-D2918BAFB31E}"/>
    <cellStyle name="40% - Accent4" xfId="31" builtinId="43" customBuiltin="1"/>
    <cellStyle name="40% - Accent4 2" xfId="59" xr:uid="{888FC112-747D-4F7A-9C65-EED2E2001B4B}"/>
    <cellStyle name="40% - Accent4 2 2" xfId="114" xr:uid="{EC1A085C-2021-49B0-92F1-E269F5F16C88}"/>
    <cellStyle name="40% - Accent4 3" xfId="92" xr:uid="{388B8AFA-45FB-40BD-9F6F-B7378FE1F76F}"/>
    <cellStyle name="40% - Accent5" xfId="35" builtinId="47" customBuiltin="1"/>
    <cellStyle name="40% - Accent5 2" xfId="62" xr:uid="{921617FD-C847-4444-BEB2-57465DE46234}"/>
    <cellStyle name="40% - Accent5 2 2" xfId="117" xr:uid="{79F34931-510D-4E06-A98E-B2C8E41584DF}"/>
    <cellStyle name="40% - Accent5 3" xfId="95" xr:uid="{7BC849A1-12A3-46DE-ADA7-EA6D9852C26B}"/>
    <cellStyle name="40% - Accent6" xfId="39" builtinId="51" customBuiltin="1"/>
    <cellStyle name="40% - Accent6 2" xfId="65" xr:uid="{2E26A2BB-0C68-4B01-A1D4-A935A14F24FA}"/>
    <cellStyle name="40% - Accent6 2 2" xfId="120" xr:uid="{85103E91-9E16-4B76-B28F-2263AC37499C}"/>
    <cellStyle name="40% - Accent6 3" xfId="98" xr:uid="{9638974E-6E96-4EE4-A1E3-854FD733A8D1}"/>
    <cellStyle name="60% - Accent1" xfId="20" builtinId="32" customBuiltin="1"/>
    <cellStyle name="60% - Accent1 2" xfId="51" xr:uid="{E5215F07-3F0B-4E34-9071-95154BC8630B}"/>
    <cellStyle name="60% - Accent1 2 2" xfId="106" xr:uid="{F259F645-8DA1-4626-BB24-17C62757C11F}"/>
    <cellStyle name="60% - Accent1 3" xfId="84" xr:uid="{A6688FDE-6DB6-4562-AE39-470066C59C40}"/>
    <cellStyle name="60% - Accent2" xfId="24" builtinId="36" customBuiltin="1"/>
    <cellStyle name="60% - Accent2 2" xfId="54" xr:uid="{AD423971-ADFD-46A2-B630-179FB4558C28}"/>
    <cellStyle name="60% - Accent2 2 2" xfId="109" xr:uid="{15CDC922-0872-4D09-9575-7BB2DD3DBD14}"/>
    <cellStyle name="60% - Accent2 3" xfId="87" xr:uid="{949BA7CB-29F2-467A-9478-2C67B649DC60}"/>
    <cellStyle name="60% - Accent3" xfId="28" builtinId="40" customBuiltin="1"/>
    <cellStyle name="60% - Accent3 2" xfId="57" xr:uid="{6D06B89F-D2EA-44F3-A0C7-6C245E388874}"/>
    <cellStyle name="60% - Accent3 2 2" xfId="112" xr:uid="{4C1A3A75-3529-41AE-9C43-B0BD4D34FEE0}"/>
    <cellStyle name="60% - Accent3 3" xfId="90" xr:uid="{C95E28FB-8049-4C22-BE65-23F3920E6B6E}"/>
    <cellStyle name="60% - Accent4" xfId="32" builtinId="44" customBuiltin="1"/>
    <cellStyle name="60% - Accent4 2" xfId="60" xr:uid="{43E4953F-C866-441E-9EDC-DA96DAB43D84}"/>
    <cellStyle name="60% - Accent4 2 2" xfId="115" xr:uid="{CE2D8C66-27B6-4961-B119-6BE43653E937}"/>
    <cellStyle name="60% - Accent4 3" xfId="93" xr:uid="{04390E05-9158-4828-8E36-03FFF83D8626}"/>
    <cellStyle name="60% - Accent5" xfId="36" builtinId="48" customBuiltin="1"/>
    <cellStyle name="60% - Accent5 2" xfId="63" xr:uid="{32FC1BA2-B779-4370-98EB-8EE851864DD2}"/>
    <cellStyle name="60% - Accent5 2 2" xfId="118" xr:uid="{AFD9FF3B-EC68-47B6-8DA3-2F2798B65D8F}"/>
    <cellStyle name="60% - Accent5 3" xfId="96" xr:uid="{62E9B9E8-2CDD-43BB-8D35-B88D262590CA}"/>
    <cellStyle name="60% - Accent6" xfId="40" builtinId="52" customBuiltin="1"/>
    <cellStyle name="60% - Accent6 2" xfId="66" xr:uid="{40F3EB7C-65C8-415C-B73B-203D0D78F3AD}"/>
    <cellStyle name="60% - Accent6 2 2" xfId="121" xr:uid="{3B5BBE27-31D8-4C2D-AB4A-357494B00535}"/>
    <cellStyle name="60% - Accent6 3" xfId="99" xr:uid="{7CF1ECB9-48AC-419D-836D-BCB5AFC03559}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77" builtinId="3"/>
    <cellStyle name="Comma 2" xfId="41" xr:uid="{FE74B2B0-7D7D-4F99-A857-F2591916222E}"/>
    <cellStyle name="Comma 3" xfId="79" xr:uid="{39FBED21-76CD-47B1-9C35-4CCC7B179D2B}"/>
    <cellStyle name="Currency [0]" xfId="78" builtinId="7"/>
    <cellStyle name="Currency [0] 2" xfId="69" xr:uid="{C766AB9D-7C47-4566-B4C6-75EEDEF3DAC9}"/>
    <cellStyle name="Currency [0] 3" xfId="71" xr:uid="{9DB41F67-D098-4C16-BBC3-DD56F7E980C4}"/>
    <cellStyle name="Currency [0] 4" xfId="74" xr:uid="{D809D534-BF64-4BBF-A15C-F9C228CE0D71}"/>
    <cellStyle name="Currency [0] 5" xfId="76" xr:uid="{1A1D3467-09E3-451E-B687-FCA89AEBF9B3}"/>
    <cellStyle name="Currency [0] 5 2" xfId="124" xr:uid="{0D65EA2B-84F9-4EE2-BD28-CAF9073A1870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75" xr:uid="{E1FED92F-7B6E-483A-BC1F-C9F3BFD98721}"/>
    <cellStyle name="Normal 10 2" xfId="123" xr:uid="{088D827B-A97B-4A99-B4F9-84744B0A86B8}"/>
    <cellStyle name="Normal 2" xfId="44" xr:uid="{1B75A4D4-5DB1-4A07-862B-501B0C77B732}"/>
    <cellStyle name="Normal 2 2" xfId="42" xr:uid="{89DBCAB4-E176-43BC-AC6B-1C44EA689465}"/>
    <cellStyle name="Normal 2 2 2" xfId="80" xr:uid="{D73643C1-196B-4BEA-A0B6-4BBDBF1F9164}"/>
    <cellStyle name="Normal 2 3" xfId="81" xr:uid="{1381693C-7F34-4161-8C40-DBCDDD237D6E}"/>
    <cellStyle name="Normal 3" xfId="43" xr:uid="{48120273-5376-4897-8C8B-37D6CEB99DA2}"/>
    <cellStyle name="Normal 4" xfId="45" xr:uid="{934519FB-F79B-427A-9E97-DB031A6507A6}"/>
    <cellStyle name="Normal 4 2" xfId="100" xr:uid="{E79B5DEE-14B4-4D89-9FDF-9E52E44D3E3F}"/>
    <cellStyle name="Normal 5" xfId="47" xr:uid="{D6468E83-96EE-414C-8DF0-E299DE52D6C8}"/>
    <cellStyle name="Normal 5 2" xfId="102" xr:uid="{150E8064-D143-4CE1-94C7-E0F0938D4C3C}"/>
    <cellStyle name="Normal 6" xfId="67" xr:uid="{02F7F822-0B00-4092-BE75-1E5C67660FB1}"/>
    <cellStyle name="Normal 6 2" xfId="122" xr:uid="{E1E3066D-486A-4513-92BB-83C32ED5249F}"/>
    <cellStyle name="Normal 7" xfId="68" xr:uid="{3DD5E61C-77C6-4C2C-B32A-F4C85CE97872}"/>
    <cellStyle name="Normal 8" xfId="70" xr:uid="{9A6F27D2-AA7C-43CD-81D4-EAFEE73294D7}"/>
    <cellStyle name="Normal 9" xfId="72" xr:uid="{E249C739-31DF-4806-A27C-C69EC6370CCA}"/>
    <cellStyle name="Note 2" xfId="46" xr:uid="{D3AAB518-7B37-49EB-AAD0-7BBECEF1EAA9}"/>
    <cellStyle name="Note 2 2" xfId="101" xr:uid="{D67D56D4-4966-4865-B67C-1C5C2C8A85A8}"/>
    <cellStyle name="Note 3" xfId="48" xr:uid="{0BCCC0C1-FA9C-4922-9434-F8734FEFF9C4}"/>
    <cellStyle name="Note 3 2" xfId="103" xr:uid="{849BAA99-6F43-42A9-B6FA-6D9B5E6871DC}"/>
    <cellStyle name="Output" xfId="10" builtinId="21" customBuiltin="1"/>
    <cellStyle name="Percent 2" xfId="73" xr:uid="{61630672-07A8-4BD8-BC0E-A34A30A228C6}"/>
    <cellStyle name="Title" xfId="1" builtinId="15" customBuiltin="1"/>
    <cellStyle name="Total" xfId="16" builtinId="25" customBuiltin="1"/>
    <cellStyle name="Warning Text" xfId="14" builtinId="11" customBuiltin="1"/>
  </cellStyles>
  <dxfs count="44136"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&#1575;&#1604;&#1602;&#1575;&#1574;&#1605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1143000</xdr:colOff>
      <xdr:row>2</xdr:row>
      <xdr:rowOff>200025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E5C68-F3D3-4791-8FAD-C83F5F22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774475" y="515034"/>
          <a:ext cx="1362075" cy="4469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1066800</xdr:colOff>
      <xdr:row>2</xdr:row>
      <xdr:rowOff>238125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997F9-1DED-4CE9-A849-6F6DCA35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003075" y="515034"/>
          <a:ext cx="1285875" cy="4850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952500</xdr:colOff>
      <xdr:row>2</xdr:row>
      <xdr:rowOff>161925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6AA32-4E12-4670-AF67-17AD8FA7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964975" y="515034"/>
          <a:ext cx="1171575" cy="4088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1066800</xdr:colOff>
      <xdr:row>2</xdr:row>
      <xdr:rowOff>171450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BE86A-648E-42C8-8B71-1AC41DDD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850675" y="515034"/>
          <a:ext cx="1285875" cy="418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952500</xdr:colOff>
      <xdr:row>2</xdr:row>
      <xdr:rowOff>219075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32FC1-5008-4FE2-AF4E-2E9E275B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964975" y="515034"/>
          <a:ext cx="1171575" cy="4660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3</xdr:row>
      <xdr:rowOff>95250</xdr:rowOff>
    </xdr:from>
    <xdr:to>
      <xdr:col>7</xdr:col>
      <xdr:colOff>489922</xdr:colOff>
      <xdr:row>5</xdr:row>
      <xdr:rowOff>57150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9654C-7252-4838-9B0B-03CEE642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4265153" y="809625"/>
          <a:ext cx="1270972" cy="42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mad ali" id="{1783CA84-3718-4FE9-BCE8-F6B4ECD5F36F}" userId="S::emadali77@emadali77.onmicrosoft.com::bed697d2-eb6d-4777-afe8-d79f266eb37b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8D74872-F3DC-4FB8-AEC6-80ED68121D6C}" name="Ar_6" displayName="Ar_6" ref="A4:AK43" totalsRowShown="0" headerRowDxfId="43814" dataDxfId="43813" totalsRowDxfId="43812" headerRowBorderDxfId="43810" tableBorderDxfId="43811" totalsRowBorderDxfId="43809" dataCellStyle="Normal 3">
  <autoFilter ref="A4:AK43" xr:uid="{88D74872-F3DC-4FB8-AEC6-80ED68121D6C}"/>
  <tableColumns count="37">
    <tableColumn id="1" xr3:uid="{46C9E468-5581-43BD-B7A7-DBF0162128D1}" name="#" dataDxfId="43807" totalsRowDxfId="43808">
      <calculatedColumnFormula>+A4+1</calculatedColumnFormula>
    </tableColumn>
    <tableColumn id="6" xr3:uid="{D0B7A337-DC17-43E9-9211-E2B3FDB91755}" name="الاسم" dataDxfId="43806"/>
    <tableColumn id="7" xr3:uid="{41D8E0A8-4EA3-45A7-B206-6236B678F82F}" name="1" dataDxfId="43804" totalsRowDxfId="43805"/>
    <tableColumn id="25" xr3:uid="{319C28C9-A0E4-4F25-BD79-B50DC0CABCDA}" name="2" dataDxfId="43802" totalsRowDxfId="43803"/>
    <tableColumn id="8" xr3:uid="{729AD932-10F1-4F9F-8703-B584BC00A5B6}" name="3" dataDxfId="43800" totalsRowDxfId="43801"/>
    <tableColumn id="9" xr3:uid="{0FA6292C-E795-4334-8A3B-F638C0C02B1E}" name="4" dataDxfId="43798" totalsRowDxfId="43799" dataCellStyle="Comma"/>
    <tableColumn id="10" xr3:uid="{AA42E299-B6D3-47E1-889C-CCF6C78222A7}" name="5" dataDxfId="43796" totalsRowDxfId="43797" dataCellStyle="Comma"/>
    <tableColumn id="11" xr3:uid="{C41B4CE3-5178-4DAD-9852-7910010B05BE}" name="6" dataDxfId="43794" totalsRowDxfId="43795" dataCellStyle="Comma"/>
    <tableColumn id="12" xr3:uid="{B8F17A6D-FA16-49FE-804E-29FC8E7CE18F}" name="7" dataDxfId="43792" totalsRowDxfId="43793" dataCellStyle="Comma"/>
    <tableColumn id="13" xr3:uid="{3D4377C9-D08F-4A33-A22B-7C44BC08BFB9}" name="8" dataDxfId="43790" totalsRowDxfId="43791" dataCellStyle="Comma"/>
    <tableColumn id="15" xr3:uid="{02C04844-E7D4-435B-ACAE-18ADF2715162}" name="9" dataDxfId="43788" totalsRowDxfId="43789"/>
    <tableColumn id="3" xr3:uid="{E9099E43-171D-41A5-9894-1BD819CB75FA}" name="10" dataDxfId="43786" totalsRowDxfId="43787" dataCellStyle="Normal 3"/>
    <tableColumn id="4" xr3:uid="{11F42EFE-F9D3-4C99-881C-8F72D49C810B}" name="11" dataDxfId="43784" totalsRowDxfId="43785" dataCellStyle="Normal 3"/>
    <tableColumn id="5" xr3:uid="{09908DD7-2D15-44F9-9447-6B26CB1083BE}" name="12" dataDxfId="43782" totalsRowDxfId="43783" dataCellStyle="Normal 3"/>
    <tableColumn id="14" xr3:uid="{E6AB2217-1FA2-4935-9495-F44A1BA26AE4}" name="13" dataDxfId="43780" totalsRowDxfId="43781" dataCellStyle="Normal 3"/>
    <tableColumn id="16" xr3:uid="{21654B6A-D128-4408-8FA9-402DE5258659}" name="14" dataDxfId="43778" totalsRowDxfId="43779" dataCellStyle="Comma"/>
    <tableColumn id="17" xr3:uid="{93FC421B-1CC0-4666-BF74-16AB336B3D47}" name="15" dataDxfId="43776" totalsRowDxfId="43777" dataCellStyle="Normal 3"/>
    <tableColumn id="18" xr3:uid="{F616A230-BB73-49CF-B270-E6C3B2DBB5B8}" name="16" dataDxfId="43774" totalsRowDxfId="43775" dataCellStyle="Normal 3"/>
    <tableColumn id="19" xr3:uid="{43223240-DFD8-4C1F-8FDD-552A7A203AD1}" name="17" dataDxfId="43772" totalsRowDxfId="43773" dataCellStyle="Normal 3"/>
    <tableColumn id="20" xr3:uid="{33E33840-F3AD-496A-8371-BB3EEDF47E08}" name="18" dataDxfId="43770" totalsRowDxfId="43771" dataCellStyle="Normal 3"/>
    <tableColumn id="21" xr3:uid="{B6D06598-9DA0-46E0-B30F-795299692983}" name="19" dataDxfId="43768" totalsRowDxfId="43769" dataCellStyle="Normal 3"/>
    <tableColumn id="22" xr3:uid="{DD863563-86B4-48A4-8722-17A122E5746B}" name="20" dataDxfId="43766" totalsRowDxfId="43767" dataCellStyle="Normal 3"/>
    <tableColumn id="23" xr3:uid="{2E922A50-BBCA-4D11-96BE-B7D2AC16432A}" name="21" dataDxfId="43764" totalsRowDxfId="43765" dataCellStyle="Comma"/>
    <tableColumn id="24" xr3:uid="{4DECB531-3495-4E10-B5CB-E57A6B36193D}" name="22" dataDxfId="43762" totalsRowDxfId="43763" dataCellStyle="Normal 3"/>
    <tableColumn id="26" xr3:uid="{3105973D-7648-440D-95D9-B679840C5D36}" name="23" dataDxfId="43760" totalsRowDxfId="43761" dataCellStyle="Normal 3"/>
    <tableColumn id="27" xr3:uid="{96726EEB-AF7E-45F5-9C6F-5EBDFD377132}" name="24" dataDxfId="43758" totalsRowDxfId="43759" dataCellStyle="Normal 3"/>
    <tableColumn id="28" xr3:uid="{B348DDB4-89FC-4233-9519-3509E0636FDB}" name="25" dataDxfId="43756" totalsRowDxfId="43757" dataCellStyle="Normal 3"/>
    <tableColumn id="29" xr3:uid="{449F2C91-C930-4238-A94A-D0FF3C06E171}" name="26" dataDxfId="43754" totalsRowDxfId="43755" dataCellStyle="Normal 3"/>
    <tableColumn id="30" xr3:uid="{2596534C-C2AB-446E-B60A-B265E61FD01F}" name="27" dataDxfId="43752" totalsRowDxfId="43753" dataCellStyle="Normal 3"/>
    <tableColumn id="31" xr3:uid="{A76941AD-E6AD-4D07-926E-D7D39C949843}" name="28" dataDxfId="43750" totalsRowDxfId="43751" dataCellStyle="Comma"/>
    <tableColumn id="32" xr3:uid="{14442462-58A1-407A-9B48-FF9F16B9191B}" name="29" dataDxfId="43748" totalsRowDxfId="43749" dataCellStyle="Normal 3"/>
    <tableColumn id="33" xr3:uid="{82AD2708-F19E-4803-A104-F61827C206BC}" name="30" dataDxfId="43746" totalsRowDxfId="43747" dataCellStyle="Normal 3"/>
    <tableColumn id="34" xr3:uid="{A96C2F6D-B501-4839-9F51-9BB167A300F3}" name="31" dataDxfId="43744" totalsRowDxfId="43745" dataCellStyle="Normal 3"/>
    <tableColumn id="35" xr3:uid="{6B1E9A24-8009-4DA1-970E-BDE51A5725D4}" name=" الغياب بإذن" dataDxfId="43742" totalsRowDxfId="43743" dataCellStyle="Normal 3">
      <calculatedColumnFormula>IF((COUNTIFS(Ar_6[[#This Row],[1]:[31]],"&lt;&gt;T34",Ar_6[[#This Row],[1]:[31]],"&lt;&gt;")&lt;&gt;0),COUNTIFS(Ar_6[[#This Row],[1]:[31]],"&lt;&gt;T34",Ar_6[[#This Row],[1]:[31]],"&lt;&gt;"),"")</calculatedColumnFormula>
    </tableColumn>
    <tableColumn id="36" xr3:uid="{0FD98743-2DC3-4CB8-A10A-280266A5E5EB}" name="غياب بدون إذن" dataDxfId="43740" totalsRowDxfId="43741" dataCellStyle="Normal 3"/>
    <tableColumn id="2" xr3:uid="{BFD33F9B-7349-4E72-A58B-28AF83F37449}" name="حضور" dataDxfId="43738" totalsRowDxfId="43739" dataCellStyle="Normal 3"/>
    <tableColumn id="37" xr3:uid="{1DA37371-9F72-4C63-BF4F-96E5687EB7E3}" name="مجـ . الغياب" dataDxfId="43736" totalsRowDxfId="43737" dataCellStyle="Normal 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41D021-09F0-4D63-82DA-F33D8F2F7E0F}" name="Ar" displayName="Ar" ref="A4:AK43" totalsRowShown="0" headerRowDxfId="44135" dataDxfId="44134" totalsRowDxfId="44133" headerRowBorderDxfId="44131" tableBorderDxfId="44132" totalsRowBorderDxfId="44130" dataCellStyle="Normal 3">
  <autoFilter ref="A4:AK43" xr:uid="{5641D021-09F0-4D63-82DA-F33D8F2F7E0F}"/>
  <tableColumns count="37">
    <tableColumn id="1" xr3:uid="{9880DB50-6CED-430C-82A9-02068D9D48C5}" name="#" dataDxfId="44128" totalsRowDxfId="44129">
      <calculatedColumnFormula>+A4+1</calculatedColumnFormula>
    </tableColumn>
    <tableColumn id="6" xr3:uid="{E74E2372-7E48-40DD-9AC3-5083BF1C2315}" name="الاسم" dataDxfId="44127"/>
    <tableColumn id="7" xr3:uid="{B9997532-7EB0-41C9-B222-5C831DDF362D}" name="1" dataDxfId="44125" totalsRowDxfId="44126"/>
    <tableColumn id="25" xr3:uid="{60839744-F52D-4EC7-92C8-5CFBAE169E20}" name="2" dataDxfId="44123" totalsRowDxfId="44124"/>
    <tableColumn id="8" xr3:uid="{66F0332C-1F0B-49F0-B28E-5800F0FF4767}" name="3" dataDxfId="44121" totalsRowDxfId="44122"/>
    <tableColumn id="9" xr3:uid="{82E66648-D380-43AA-8A8E-D588CD3096A7}" name="4" dataDxfId="44119" totalsRowDxfId="44120" dataCellStyle="Comma"/>
    <tableColumn id="10" xr3:uid="{317F757D-40AE-4921-93E4-E1EC9685D0D1}" name="5" dataDxfId="44117" totalsRowDxfId="44118" dataCellStyle="Comma"/>
    <tableColumn id="11" xr3:uid="{3F85853E-A9FB-44A7-B85B-1144C7553162}" name="6" dataDxfId="44062" totalsRowDxfId="44116" dataCellStyle="Comma"/>
    <tableColumn id="12" xr3:uid="{BCCC6EF9-291B-400D-8BE3-606FD1D5A45D}" name="7" dataDxfId="44060" totalsRowDxfId="44115" dataCellStyle="Comma"/>
    <tableColumn id="13" xr3:uid="{9402E337-E336-4402-923C-84536DB2EB2F}" name="8" dataDxfId="44061" totalsRowDxfId="44114" dataCellStyle="Comma"/>
    <tableColumn id="15" xr3:uid="{345ECF36-7A47-46D0-A7D5-B33FABFEE877}" name="9" dataDxfId="44112" totalsRowDxfId="44113"/>
    <tableColumn id="3" xr3:uid="{2050F113-E9B5-4981-9B19-4A63A872C634}" name="10" dataDxfId="44110" totalsRowDxfId="44111" dataCellStyle="Normal 3"/>
    <tableColumn id="4" xr3:uid="{DDF33038-91E0-4AD4-8718-22648B6441FB}" name="11" dataDxfId="44108" totalsRowDxfId="44109" dataCellStyle="Normal 3"/>
    <tableColumn id="5" xr3:uid="{2FD0B21F-A0C5-45CC-B06D-1C38A1040125}" name="12" dataDxfId="44106" totalsRowDxfId="44107" dataCellStyle="Normal 3"/>
    <tableColumn id="14" xr3:uid="{D5F65DD9-281D-48AA-AF9F-7026EB17B152}" name="13" dataDxfId="44104" totalsRowDxfId="44105" dataCellStyle="Normal 3"/>
    <tableColumn id="16" xr3:uid="{A417AB8F-69F0-43DA-B901-6F6864DE7A4E}" name="14" dataDxfId="44059" totalsRowDxfId="44103" dataCellStyle="Comma"/>
    <tableColumn id="17" xr3:uid="{0715C61E-9153-4DBC-B16B-2E9A19574A94}" name="15" dataDxfId="44101" totalsRowDxfId="44102" dataCellStyle="Normal 3"/>
    <tableColumn id="18" xr3:uid="{E7E1B94D-8794-42CC-835B-392570BC9875}" name="16" dataDxfId="44099" totalsRowDxfId="44100" dataCellStyle="Normal 3"/>
    <tableColumn id="19" xr3:uid="{0B64297D-99CB-48B0-B5DE-1356D7750F38}" name="17" dataDxfId="44097" totalsRowDxfId="44098" dataCellStyle="Normal 3"/>
    <tableColumn id="20" xr3:uid="{426C8404-B11D-4A2D-9F89-D47988D6AC0F}" name="18" dataDxfId="44095" totalsRowDxfId="44096" dataCellStyle="Normal 3"/>
    <tableColumn id="21" xr3:uid="{4D4C957F-A709-4FE1-A192-3CEDB41D5805}" name="19" dataDxfId="44093" totalsRowDxfId="44094" dataCellStyle="Normal 3"/>
    <tableColumn id="22" xr3:uid="{11E85431-8F9E-4708-AFB9-7E9F10A6C5EB}" name="20" dataDxfId="44091" totalsRowDxfId="44092" dataCellStyle="Normal 3"/>
    <tableColumn id="23" xr3:uid="{AC811804-4D1E-41A3-832C-B30F52E76566}" name="21" dataDxfId="44058" totalsRowDxfId="44090" dataCellStyle="Comma"/>
    <tableColumn id="24" xr3:uid="{AAA36D29-C1F6-4D60-ACCD-1851680A988A}" name="22" dataDxfId="44088" totalsRowDxfId="44089" dataCellStyle="Normal 3"/>
    <tableColumn id="26" xr3:uid="{5CDD4CF7-2938-47EE-815D-CCC6BF2B98E8}" name="23" dataDxfId="44086" totalsRowDxfId="44087" dataCellStyle="Normal 3"/>
    <tableColumn id="27" xr3:uid="{34B0CC59-6518-4BDF-9CA4-59706EC0A964}" name="24" dataDxfId="44084" totalsRowDxfId="44085" dataCellStyle="Normal 3"/>
    <tableColumn id="28" xr3:uid="{170EA2EE-4AC1-427F-BB43-7097C93046A9}" name="25" dataDxfId="44082" totalsRowDxfId="44083" dataCellStyle="Normal 3"/>
    <tableColumn id="29" xr3:uid="{A8D2198A-6D20-4BF0-AD19-62FD8047639D}" name="26" dataDxfId="44080" totalsRowDxfId="44081" dataCellStyle="Normal 3"/>
    <tableColumn id="30" xr3:uid="{F232CD41-E1BD-4866-8FEB-962768DA9787}" name="27" dataDxfId="44078" totalsRowDxfId="44079" dataCellStyle="Normal 3"/>
    <tableColumn id="31" xr3:uid="{739A9319-6B2D-4A6C-A1BB-B56FFBF2F8A1}" name="28" dataDxfId="44057" totalsRowDxfId="44077" dataCellStyle="Comma"/>
    <tableColumn id="32" xr3:uid="{B6EA961A-87DA-46ED-BB47-B2BF954E2683}" name="29" dataDxfId="44075" totalsRowDxfId="44076" dataCellStyle="Normal 3"/>
    <tableColumn id="33" xr3:uid="{51B00096-A19C-4B60-8EC7-8A0CEABC3BDB}" name="30" dataDxfId="44073" totalsRowDxfId="44074" dataCellStyle="Normal 3"/>
    <tableColumn id="34" xr3:uid="{1BC1EDF9-6927-44B0-BCD0-20CD5DC474EE}" name="31" dataDxfId="44071" totalsRowDxfId="44072" dataCellStyle="Normal 3"/>
    <tableColumn id="35" xr3:uid="{AF651EBC-55A8-4808-B551-66CAC0FD8E98}" name=" الغياب بإذن" dataDxfId="44069" totalsRowDxfId="44070" dataCellStyle="Normal 3">
      <calculatedColumnFormula>IF((COUNTIFS(Ar[[#This Row],[1]:[31]],"&lt;&gt;T34",Ar[[#This Row],[1]:[31]],"&lt;&gt;")&lt;&gt;0),COUNTIFS(Ar[[#This Row],[1]:[31]],"&lt;&gt;T34",Ar[[#This Row],[1]:[31]],"&lt;&gt;"),"")</calculatedColumnFormula>
    </tableColumn>
    <tableColumn id="36" xr3:uid="{F4BB2D80-02E1-498A-AE09-5E3A4314B44F}" name="غياب بدون إذن" dataDxfId="44067" totalsRowDxfId="44068" dataCellStyle="Normal 3"/>
    <tableColumn id="2" xr3:uid="{72C443D3-ED41-4F7C-96BA-B2C38D529E44}" name="حضور" dataDxfId="44066" totalsRowDxfId="44065" dataCellStyle="Normal 3"/>
    <tableColumn id="37" xr3:uid="{CC947875-2094-4817-953C-50DD0011512C}" name="مجـ . الغياب" dataDxfId="44064" totalsRowDxfId="44063" dataCellStyle="Normal 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4728CD-0870-42DA-B9EA-609227379CBB}" name="Ar_3" displayName="Ar_3" ref="A4:AK43" totalsRowShown="0" headerRowDxfId="44054" dataDxfId="44053" totalsRowDxfId="44052" headerRowBorderDxfId="44050" tableBorderDxfId="44051" totalsRowBorderDxfId="44049" dataCellStyle="Normal 3">
  <autoFilter ref="A4:AK43" xr:uid="{C14728CD-0870-42DA-B9EA-609227379CBB}"/>
  <tableColumns count="37">
    <tableColumn id="1" xr3:uid="{12AB74EB-ACA3-4528-9947-0B4F1FFFEBAC}" name="#" dataDxfId="44047" totalsRowDxfId="44048">
      <calculatedColumnFormula>+A4+1</calculatedColumnFormula>
    </tableColumn>
    <tableColumn id="6" xr3:uid="{5249F203-1179-4FED-BDF4-24B82F5B816B}" name="الاسم" dataDxfId="44046"/>
    <tableColumn id="7" xr3:uid="{5CB4ECA5-F8BC-4F63-9FB6-25846E202283}" name="1" dataDxfId="44044" totalsRowDxfId="44045"/>
    <tableColumn id="25" xr3:uid="{133247A5-F218-486B-93B1-A4C65F0175ED}" name="2" dataDxfId="44042" totalsRowDxfId="44043"/>
    <tableColumn id="8" xr3:uid="{4F3AEAE6-E48F-4A6B-9D32-A68C7B51627A}" name="3" dataDxfId="44040" totalsRowDxfId="44041"/>
    <tableColumn id="9" xr3:uid="{B18CCDA2-81E3-468F-ADB7-500F4B835756}" name="4" dataDxfId="44038" totalsRowDxfId="44039" dataCellStyle="Comma"/>
    <tableColumn id="10" xr3:uid="{4598EBEA-74B6-48F0-B0CC-32E5EBA08A4A}" name="5" dataDxfId="44036" totalsRowDxfId="44037" dataCellStyle="Comma"/>
    <tableColumn id="11" xr3:uid="{2A1804E0-5D89-4D3A-90D4-534A639DEC9A}" name="6" dataDxfId="44034" totalsRowDxfId="44035" dataCellStyle="Comma"/>
    <tableColumn id="12" xr3:uid="{9D850654-C7BD-4D1A-A402-1B3EE046A01C}" name="7" dataDxfId="44032" totalsRowDxfId="44033" dataCellStyle="Comma"/>
    <tableColumn id="13" xr3:uid="{C10A5595-4100-4568-B4D9-5711E8828297}" name="8" dataDxfId="44030" totalsRowDxfId="44031" dataCellStyle="Comma"/>
    <tableColumn id="15" xr3:uid="{D7C05451-0A07-447C-8E42-4BD864B2F62B}" name="9" dataDxfId="44028" totalsRowDxfId="44029"/>
    <tableColumn id="3" xr3:uid="{077CAC6E-7432-4E74-AA16-3522C6667988}" name="10" dataDxfId="44026" totalsRowDxfId="44027" dataCellStyle="Normal 3"/>
    <tableColumn id="4" xr3:uid="{181E825A-B36E-459C-9F5E-49437B32C561}" name="11" dataDxfId="44024" totalsRowDxfId="44025" dataCellStyle="Normal 3"/>
    <tableColumn id="5" xr3:uid="{8D27A6B3-FCDD-4D57-B403-D093FE758138}" name="12" dataDxfId="44022" totalsRowDxfId="44023" dataCellStyle="Normal 3"/>
    <tableColumn id="14" xr3:uid="{646ABE37-F9BE-4E18-BFC3-1E5AB6D14286}" name="13" dataDxfId="44020" totalsRowDxfId="44021" dataCellStyle="Normal 3"/>
    <tableColumn id="16" xr3:uid="{AE58BE92-335C-48BE-B111-3AE6FBF93AC4}" name="14" dataDxfId="44018" totalsRowDxfId="44019" dataCellStyle="Comma"/>
    <tableColumn id="17" xr3:uid="{33D5DB60-3ED6-4E63-82AA-409AC6B3EF48}" name="15" dataDxfId="44016" totalsRowDxfId="44017" dataCellStyle="Normal 3"/>
    <tableColumn id="18" xr3:uid="{DBCEEB82-2E27-4D84-B2BA-D5D70CD715E0}" name="16" dataDxfId="44014" totalsRowDxfId="44015" dataCellStyle="Normal 3"/>
    <tableColumn id="19" xr3:uid="{6320E2CB-0347-4E43-835C-870320CEE831}" name="17" dataDxfId="44012" totalsRowDxfId="44013" dataCellStyle="Normal 3"/>
    <tableColumn id="20" xr3:uid="{95DA6AEF-BAFE-4426-A7B4-3BD53C192552}" name="18" dataDxfId="44010" totalsRowDxfId="44011" dataCellStyle="Normal 3"/>
    <tableColumn id="21" xr3:uid="{5792BD07-6476-4FE1-911C-568BC2BCDE1E}" name="19" dataDxfId="44008" totalsRowDxfId="44009" dataCellStyle="Normal 3"/>
    <tableColumn id="22" xr3:uid="{4976CA12-0460-4F53-AE22-871BEA1DD7FC}" name="20" dataDxfId="44006" totalsRowDxfId="44007" dataCellStyle="Normal 3"/>
    <tableColumn id="23" xr3:uid="{A1115043-C36B-4802-B720-74264678B517}" name="21" dataDxfId="44004" totalsRowDxfId="44005" dataCellStyle="Comma"/>
    <tableColumn id="24" xr3:uid="{D5A4CA30-B8DB-43C3-AAC3-358B3A9B45EF}" name="22" dataDxfId="44002" totalsRowDxfId="44003" dataCellStyle="Normal 3"/>
    <tableColumn id="26" xr3:uid="{E58DBF29-E197-4A58-AA0C-064591CDF8D3}" name="23" dataDxfId="44000" totalsRowDxfId="44001" dataCellStyle="Normal 3"/>
    <tableColumn id="27" xr3:uid="{D7AE5A6A-E476-4797-8467-64BAB3C5EA2A}" name="24" dataDxfId="43998" totalsRowDxfId="43999" dataCellStyle="Normal 3"/>
    <tableColumn id="28" xr3:uid="{F231F6A6-8E43-4178-82F3-37F24BC3AE1C}" name="25" dataDxfId="43996" totalsRowDxfId="43997" dataCellStyle="Normal 3"/>
    <tableColumn id="29" xr3:uid="{853DD196-C185-405D-91FA-CC962ACCB4BB}" name="26" dataDxfId="43994" totalsRowDxfId="43995" dataCellStyle="Normal 3"/>
    <tableColumn id="30" xr3:uid="{F077BA44-EF3C-4684-94A4-7151FFA14FF0}" name="27" dataDxfId="43992" totalsRowDxfId="43993" dataCellStyle="Normal 3"/>
    <tableColumn id="31" xr3:uid="{711BA4FC-0D2B-4DCD-8E8D-09516D03FF0C}" name="28" dataDxfId="43990" totalsRowDxfId="43991" dataCellStyle="Comma"/>
    <tableColumn id="32" xr3:uid="{DCF194AC-8D6C-44AB-B51E-A91DD962190B}" name="29" dataDxfId="43988" totalsRowDxfId="43989" dataCellStyle="Normal 3"/>
    <tableColumn id="33" xr3:uid="{B6837F3F-393F-4284-BE93-ACE2FC6999CA}" name="30" dataDxfId="43986" totalsRowDxfId="43987" dataCellStyle="Normal 3"/>
    <tableColumn id="34" xr3:uid="{EAA8D031-876B-45DD-AB02-1E71E7DE5BCC}" name="31" dataDxfId="43984" totalsRowDxfId="43985" dataCellStyle="Normal 3"/>
    <tableColumn id="35" xr3:uid="{A5843339-2D67-4CA3-9F73-B53EE3EE912E}" name=" الغياب بإذن" dataDxfId="43982" totalsRowDxfId="43983" dataCellStyle="Normal 3">
      <calculatedColumnFormula>IF((COUNTIFS(Ar_3[[#This Row],[1]:[31]],"&lt;&gt;T34",Ar_3[[#This Row],[1]:[31]],"&lt;&gt;")&lt;&gt;0),COUNTIFS(Ar_3[[#This Row],[1]:[31]],"&lt;&gt;T34",Ar_3[[#This Row],[1]:[31]],"&lt;&gt;"),"")</calculatedColumnFormula>
    </tableColumn>
    <tableColumn id="36" xr3:uid="{2DC2C005-F925-4F0D-B761-C099E9640958}" name="غياب بدون إذن" dataDxfId="43980" totalsRowDxfId="43981" dataCellStyle="Normal 3"/>
    <tableColumn id="2" xr3:uid="{A42760B9-2AC6-434A-8DDB-64770EB55851}" name="حضور" dataDxfId="43978" totalsRowDxfId="43979" dataCellStyle="Normal 3"/>
    <tableColumn id="37" xr3:uid="{1D23B722-CE08-4A9D-BFE9-315B2AB6225A}" name="مجـ . الغياب" dataDxfId="43976" totalsRowDxfId="43977" dataCellStyle="Normal 3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2A811B-BDAE-45C7-A313-988ED008677A}" name="Ar_4" displayName="Ar_4" ref="A4:AK43" totalsRowShown="0" headerRowDxfId="43974" dataDxfId="43973" totalsRowDxfId="43972" headerRowBorderDxfId="43970" tableBorderDxfId="43971" totalsRowBorderDxfId="43969" dataCellStyle="Normal 3">
  <autoFilter ref="A4:AK43" xr:uid="{852A811B-BDAE-45C7-A313-988ED008677A}"/>
  <tableColumns count="37">
    <tableColumn id="1" xr3:uid="{71795CE5-8351-4C84-80E9-7BF6E96C4A47}" name="#" dataDxfId="43967" totalsRowDxfId="43968">
      <calculatedColumnFormula>+A4+1</calculatedColumnFormula>
    </tableColumn>
    <tableColumn id="6" xr3:uid="{F53AB53F-37BC-4D84-986B-0E1FE38A6CF0}" name="الاسم" dataDxfId="43966"/>
    <tableColumn id="7" xr3:uid="{431742FB-3B4D-4FD5-A26F-D26AC8527868}" name="1" dataDxfId="43964" totalsRowDxfId="43965"/>
    <tableColumn id="25" xr3:uid="{2CFB5FFA-34F3-453B-9BFB-824C6076164B}" name="2" dataDxfId="43962" totalsRowDxfId="43963"/>
    <tableColumn id="8" xr3:uid="{B1F05067-33ED-4F10-8256-574D8FFCF257}" name="3" dataDxfId="43960" totalsRowDxfId="43961"/>
    <tableColumn id="9" xr3:uid="{917B4D09-5265-4F59-A34E-957F44C600B1}" name="4" dataDxfId="43958" totalsRowDxfId="43959" dataCellStyle="Comma"/>
    <tableColumn id="10" xr3:uid="{2D91E4AF-B2F6-4A30-B143-DE0575878369}" name="5" dataDxfId="43956" totalsRowDxfId="43957" dataCellStyle="Comma"/>
    <tableColumn id="11" xr3:uid="{F33F5847-E0CE-4397-BF02-E3663DFDC2D6}" name="6" dataDxfId="43954" totalsRowDxfId="43955" dataCellStyle="Comma"/>
    <tableColumn id="12" xr3:uid="{E33BC9C2-C25E-4C9B-878C-5003E72B97F8}" name="7" dataDxfId="43952" totalsRowDxfId="43953" dataCellStyle="Comma"/>
    <tableColumn id="13" xr3:uid="{8DE21AD5-FC0D-4E94-ACE5-D6E8B45BDA56}" name="8" dataDxfId="43950" totalsRowDxfId="43951" dataCellStyle="Comma"/>
    <tableColumn id="15" xr3:uid="{0FCD6847-44BF-4C13-B88F-39A79E96F386}" name="9" dataDxfId="43948" totalsRowDxfId="43949"/>
    <tableColumn id="3" xr3:uid="{8314CCF9-B566-4081-A254-D2BEA789D2DD}" name="10" dataDxfId="43946" totalsRowDxfId="43947" dataCellStyle="Normal 3"/>
    <tableColumn id="4" xr3:uid="{557A1A95-122B-49AA-8EAD-C074BA1D238A}" name="11" dataDxfId="43944" totalsRowDxfId="43945" dataCellStyle="Normal 3"/>
    <tableColumn id="5" xr3:uid="{1ECC9D16-047B-4D51-AD26-A5CF8C646CF5}" name="12" dataDxfId="43942" totalsRowDxfId="43943" dataCellStyle="Normal 3"/>
    <tableColumn id="14" xr3:uid="{F50222B7-FE63-48B2-A93D-684CB87DF0CD}" name="13" dataDxfId="43940" totalsRowDxfId="43941" dataCellStyle="Normal 3"/>
    <tableColumn id="16" xr3:uid="{17C86AF8-AC12-4ABE-96CE-9BF9AEA665B5}" name="14" dataDxfId="43938" totalsRowDxfId="43939" dataCellStyle="Comma"/>
    <tableColumn id="17" xr3:uid="{5CFD93EE-199E-4360-9DFD-D479297ADDC2}" name="15" dataDxfId="43936" totalsRowDxfId="43937" dataCellStyle="Normal 3"/>
    <tableColumn id="18" xr3:uid="{2DA36588-71D4-4251-AD72-3620D4EF450F}" name="16" dataDxfId="43934" totalsRowDxfId="43935" dataCellStyle="Normal 3"/>
    <tableColumn id="19" xr3:uid="{F9477DF3-45D6-4487-ACD5-8D5C4E6C660C}" name="17" dataDxfId="43932" totalsRowDxfId="43933" dataCellStyle="Normal 3"/>
    <tableColumn id="20" xr3:uid="{E32C1E30-2877-49A0-8B2D-FA949A85502C}" name="18" dataDxfId="43930" totalsRowDxfId="43931" dataCellStyle="Normal 3"/>
    <tableColumn id="21" xr3:uid="{2AC217E0-6733-44D0-BD4D-29F0CC9F1BBD}" name="19" dataDxfId="43928" totalsRowDxfId="43929" dataCellStyle="Normal 3"/>
    <tableColumn id="22" xr3:uid="{EA3E8DA2-C4F2-4300-840D-75FD6C11ABF8}" name="20" dataDxfId="43926" totalsRowDxfId="43927" dataCellStyle="Normal 3"/>
    <tableColumn id="23" xr3:uid="{28CCF388-A4B2-430F-94EF-F35078ADB158}" name="21" dataDxfId="43924" totalsRowDxfId="43925" dataCellStyle="Comma"/>
    <tableColumn id="24" xr3:uid="{5B6DB6BB-D938-42BF-850C-CD4F820BE7ED}" name="22" dataDxfId="43922" totalsRowDxfId="43923" dataCellStyle="Normal 3"/>
    <tableColumn id="26" xr3:uid="{F6C54E23-DBE1-45A3-B482-618CD346B80E}" name="23" dataDxfId="43920" totalsRowDxfId="43921" dataCellStyle="Normal 3"/>
    <tableColumn id="27" xr3:uid="{DAED064D-3FDC-461E-BE83-882B7B718680}" name="24" dataDxfId="43918" totalsRowDxfId="43919" dataCellStyle="Normal 3"/>
    <tableColumn id="28" xr3:uid="{6729C6E5-1E47-42E5-8A70-86105CDE32F8}" name="25" dataDxfId="43916" totalsRowDxfId="43917" dataCellStyle="Normal 3"/>
    <tableColumn id="29" xr3:uid="{E9A7CE83-B0C4-407E-BAD3-9E2647DDE6AD}" name="26" dataDxfId="43914" totalsRowDxfId="43915" dataCellStyle="Normal 3"/>
    <tableColumn id="30" xr3:uid="{08965E19-4CAC-4936-83F9-C849A51507AB}" name="27" dataDxfId="43912" totalsRowDxfId="43913" dataCellStyle="Normal 3"/>
    <tableColumn id="31" xr3:uid="{6D6A79AA-9E3C-4D78-9CA5-2555BBEC8918}" name="28" dataDxfId="43910" totalsRowDxfId="43911" dataCellStyle="Comma"/>
    <tableColumn id="32" xr3:uid="{E49D44B8-1EF9-46B9-BB18-B13FAA910F23}" name="29" dataDxfId="43908" totalsRowDxfId="43909" dataCellStyle="Normal 3"/>
    <tableColumn id="33" xr3:uid="{3DD0396B-4A1C-4871-B4B4-0BD0A4704028}" name="30" dataDxfId="43906" totalsRowDxfId="43907" dataCellStyle="Normal 3"/>
    <tableColumn id="34" xr3:uid="{F69A325C-8C81-467A-82CE-164953DD1D9C}" name="31" dataDxfId="43904" totalsRowDxfId="43905" dataCellStyle="Normal 3"/>
    <tableColumn id="35" xr3:uid="{F6117A7F-A5DE-43AF-AC4E-E45B5EA56861}" name=" الغياب بإذن" dataDxfId="43902" totalsRowDxfId="43903" dataCellStyle="Normal 3">
      <calculatedColumnFormula>IF((COUNTIFS(Ar_4[[#This Row],[1]:[31]],"&lt;&gt;T34",Ar_4[[#This Row],[1]:[31]],"&lt;&gt;")&lt;&gt;0),COUNTIFS(Ar_4[[#This Row],[1]:[31]],"&lt;&gt;T34",Ar_4[[#This Row],[1]:[31]],"&lt;&gt;"),"")</calculatedColumnFormula>
    </tableColumn>
    <tableColumn id="36" xr3:uid="{8B260AFC-1954-4A4F-A32F-6D4F7DA29E6A}" name="غياب بدون إذن" dataDxfId="43900" totalsRowDxfId="43901" dataCellStyle="Normal 3"/>
    <tableColumn id="2" xr3:uid="{61B0E0F4-C9F7-4141-AFF6-56C6094C641E}" name="حضور" dataDxfId="43898" totalsRowDxfId="43899" dataCellStyle="Normal 3"/>
    <tableColumn id="37" xr3:uid="{9C0EF586-0918-4C63-A242-E72808055462}" name="مجـ . الغياب" dataDxfId="43896" totalsRowDxfId="43897" dataCellStyle="Normal 3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E26ACC-7682-4E80-8E12-5668EDA7D9FE}" name="Ar_45" displayName="Ar_45" ref="A4:AK43" totalsRowShown="0" headerRowDxfId="43894" dataDxfId="43893" totalsRowDxfId="43892" headerRowBorderDxfId="43890" tableBorderDxfId="43891" totalsRowBorderDxfId="43889" dataCellStyle="Normal 3">
  <autoFilter ref="A4:AK43" xr:uid="{31E26ACC-7682-4E80-8E12-5668EDA7D9FE}"/>
  <tableColumns count="37">
    <tableColumn id="1" xr3:uid="{E22E307E-1544-4246-97A9-1FD4C07F88D9}" name="#" dataDxfId="43887" totalsRowDxfId="43888">
      <calculatedColumnFormula>+A4+1</calculatedColumnFormula>
    </tableColumn>
    <tableColumn id="6" xr3:uid="{5EF7FA20-4E33-4FEC-B812-C258EBB7706A}" name="الاسم" dataDxfId="43886"/>
    <tableColumn id="7" xr3:uid="{CE9A3565-DC54-436B-A405-3F6F21D3FF33}" name="1" dataDxfId="43884" totalsRowDxfId="43885"/>
    <tableColumn id="25" xr3:uid="{F713E435-4611-426F-8CDC-A3EDA6FECA0C}" name="2" dataDxfId="43882" totalsRowDxfId="43883"/>
    <tableColumn id="8" xr3:uid="{0FD9E67B-B32D-4A11-B2B1-F44A72467D47}" name="3" dataDxfId="43880" totalsRowDxfId="43881"/>
    <tableColumn id="9" xr3:uid="{BA6F0B9E-BE4D-4151-9FDF-9F1BF3C5873C}" name="4" dataDxfId="43878" totalsRowDxfId="43879" dataCellStyle="Comma"/>
    <tableColumn id="10" xr3:uid="{85B1EA5A-1170-45A9-9968-C9054C3679DA}" name="5" dataDxfId="43876" totalsRowDxfId="43877" dataCellStyle="Comma"/>
    <tableColumn id="11" xr3:uid="{59DF9E78-9A22-4DEA-A23E-7E6C1D9E48CD}" name="6" dataDxfId="43874" totalsRowDxfId="43875" dataCellStyle="Comma"/>
    <tableColumn id="12" xr3:uid="{B7B26D05-9C46-4851-A533-B7AD25341B1C}" name="7" dataDxfId="43872" totalsRowDxfId="43873" dataCellStyle="Comma"/>
    <tableColumn id="13" xr3:uid="{9BB3D268-BF44-4B1D-AECC-7C4CE3969C59}" name="8" dataDxfId="43870" totalsRowDxfId="43871" dataCellStyle="Comma"/>
    <tableColumn id="15" xr3:uid="{0B28FCA8-5FE2-4E09-BF33-55B412D345B6}" name="9" dataDxfId="43868" totalsRowDxfId="43869"/>
    <tableColumn id="3" xr3:uid="{73E699EF-755C-444E-B796-EA710B475932}" name="10" dataDxfId="43866" totalsRowDxfId="43867" dataCellStyle="Normal 3"/>
    <tableColumn id="4" xr3:uid="{85F5249C-36D8-40BB-8EF8-D1FCE06BC30F}" name="11" dataDxfId="43864" totalsRowDxfId="43865" dataCellStyle="Normal 3"/>
    <tableColumn id="5" xr3:uid="{A6BDCEE0-7A4D-4F15-9AE8-6DD48510851A}" name="12" dataDxfId="43862" totalsRowDxfId="43863" dataCellStyle="Normal 3"/>
    <tableColumn id="14" xr3:uid="{992140E0-5E79-44CB-98EB-23BC4C00D7EF}" name="13" dataDxfId="43860" totalsRowDxfId="43861" dataCellStyle="Normal 3"/>
    <tableColumn id="16" xr3:uid="{59369D6A-2A1B-46A8-976A-E2A469F2109A}" name="14" dataDxfId="43858" totalsRowDxfId="43859" dataCellStyle="Comma"/>
    <tableColumn id="17" xr3:uid="{06628239-8AB9-4547-8DA3-F614EEA17488}" name="15" dataDxfId="43856" totalsRowDxfId="43857" dataCellStyle="Normal 3"/>
    <tableColumn id="18" xr3:uid="{02679623-79EA-4BD8-A9C8-A2B490DEF390}" name="16" dataDxfId="43854" totalsRowDxfId="43855" dataCellStyle="Normal 3"/>
    <tableColumn id="19" xr3:uid="{88ABBBEA-5CDF-4CFD-A1B2-B1FF223B6427}" name="17" dataDxfId="43852" totalsRowDxfId="43853" dataCellStyle="Normal 3"/>
    <tableColumn id="20" xr3:uid="{44F1DF80-85E5-4F7D-9E2D-C4484E2C2578}" name="18" dataDxfId="43850" totalsRowDxfId="43851" dataCellStyle="Normal 3"/>
    <tableColumn id="21" xr3:uid="{BA240AA7-DA6D-4EBA-96B7-33F65FAD6095}" name="19" dataDxfId="43848" totalsRowDxfId="43849" dataCellStyle="Normal 3"/>
    <tableColumn id="22" xr3:uid="{0670E9AD-9E78-4F87-9258-8DB5A21C6D0E}" name="20" dataDxfId="43846" totalsRowDxfId="43847" dataCellStyle="Normal 3"/>
    <tableColumn id="23" xr3:uid="{CB2B8D37-4FEC-4415-9E33-622CD6C11348}" name="21" dataDxfId="43844" totalsRowDxfId="43845" dataCellStyle="Comma"/>
    <tableColumn id="24" xr3:uid="{F1E8D70D-4B12-4BDA-8D12-FC262ED97FF2}" name="22" dataDxfId="43842" totalsRowDxfId="43843" dataCellStyle="Normal 3"/>
    <tableColumn id="26" xr3:uid="{A8581A1D-C41C-4F58-BC75-8BF70953DFA4}" name="23" dataDxfId="43840" totalsRowDxfId="43841" dataCellStyle="Normal 3"/>
    <tableColumn id="27" xr3:uid="{91CCB53D-D42B-435E-8759-DE65D16E8565}" name="24" dataDxfId="43838" totalsRowDxfId="43839" dataCellStyle="Normal 3"/>
    <tableColumn id="28" xr3:uid="{B7CB976B-CEC4-4E1B-BDF1-2C7AABD5587E}" name="25" dataDxfId="43836" totalsRowDxfId="43837" dataCellStyle="Normal 3"/>
    <tableColumn id="29" xr3:uid="{5BAD2661-49DD-4C89-91D0-69F835E360F3}" name="26" dataDxfId="43834" totalsRowDxfId="43835" dataCellStyle="Normal 3"/>
    <tableColumn id="30" xr3:uid="{87F82809-A7AB-4781-BFBA-36B15E1C312E}" name="27" dataDxfId="43832" totalsRowDxfId="43833" dataCellStyle="Normal 3"/>
    <tableColumn id="31" xr3:uid="{4AF7F393-369C-4CE5-9144-A57DD189F895}" name="28" dataDxfId="43830" totalsRowDxfId="43831" dataCellStyle="Comma"/>
    <tableColumn id="32" xr3:uid="{368A4F8B-E9DF-4A02-B526-3A2F3D5DF8EC}" name="29" dataDxfId="43828" totalsRowDxfId="43829" dataCellStyle="Normal 3"/>
    <tableColumn id="33" xr3:uid="{442E5641-1C53-46EB-BD5A-93ACD4967295}" name="30" dataDxfId="43826" totalsRowDxfId="43827" dataCellStyle="Normal 3"/>
    <tableColumn id="34" xr3:uid="{4807537C-3909-4BD2-8F9F-BD0FA3D9DB33}" name="31" dataDxfId="43824" totalsRowDxfId="43825" dataCellStyle="Normal 3"/>
    <tableColumn id="35" xr3:uid="{0D025369-3232-4A44-BFF6-203B6091F49F}" name=" الغياب بإذن" dataDxfId="43822" totalsRowDxfId="43823" dataCellStyle="Normal 3">
      <calculatedColumnFormula>IF((COUNTIFS(Ar_45[[#This Row],[1]:[31]],"&lt;&gt;T34",Ar_45[[#This Row],[1]:[31]],"&lt;&gt;")&lt;&gt;0),COUNTIFS(Ar_45[[#This Row],[1]:[31]],"&lt;&gt;T34",Ar_45[[#This Row],[1]:[31]],"&lt;&gt;"),"")</calculatedColumnFormula>
    </tableColumn>
    <tableColumn id="36" xr3:uid="{0111DC76-B994-4ED0-9F83-865DC3CD25DD}" name="غياب بدون إذن" dataDxfId="43820" totalsRowDxfId="43821" dataCellStyle="Normal 3"/>
    <tableColumn id="2" xr3:uid="{023D28AE-2AC4-435A-A610-F75DBFA2651A}" name="حضور" dataDxfId="43818" totalsRowDxfId="43819" dataCellStyle="Normal 3"/>
    <tableColumn id="37" xr3:uid="{CB7AA3BC-70A8-4BEF-8186-C89CF6168AE2}" name="مجـ . الغياب" dataDxfId="43816" totalsRowDxfId="43817" dataCellStyle="Normal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3-07-04T12:46:41.91" personId="{1783CA84-3718-4FE9-BCE8-F6B4ECD5F36F}" id="{347ED60C-3BF3-4C70-8639-CD1C4DB86B05}">
    <text xml:space="preserve">6 5 ..
</text>
  </threadedComment>
  <threadedComment ref="B22" dT="2023-07-04T12:45:52.92" personId="{1783CA84-3718-4FE9-BCE8-F6B4ECD5F36F}" id="{8EB28CD5-18C3-481A-A167-A4201D764B09}">
    <text xml:space="preserve">7 ...
</text>
  </threadedComment>
  <threadedComment ref="B38" dT="2023-07-04T12:45:10.85" personId="{1783CA84-3718-4FE9-BCE8-F6B4ECD5F36F}" id="{8A24DB30-B2AF-4189-BA8D-E427E8564041}">
    <text>6       25        0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rightToLeft="1" workbookViewId="0">
      <selection sqref="A1:H19"/>
    </sheetView>
  </sheetViews>
  <sheetFormatPr defaultRowHeight="14.25"/>
  <sheetData>
    <row r="1" spans="1:8">
      <c r="A1" s="3"/>
      <c r="B1" s="3"/>
      <c r="C1" s="3"/>
      <c r="D1" s="3"/>
      <c r="E1" s="3"/>
      <c r="F1" s="3"/>
      <c r="G1" s="3"/>
      <c r="H1" s="3"/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3"/>
      <c r="B3" s="3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55"/>
      <c r="E6" s="55"/>
      <c r="F6" s="3"/>
      <c r="G6" s="3"/>
      <c r="H6" s="3"/>
    </row>
    <row r="7" spans="1:8" ht="15.75">
      <c r="A7" s="3"/>
      <c r="B7" s="3"/>
      <c r="C7" s="3"/>
      <c r="D7" s="4" t="s">
        <v>0</v>
      </c>
      <c r="E7" s="4" t="s">
        <v>1</v>
      </c>
      <c r="F7" s="4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</sheetData>
  <mergeCells count="1">
    <mergeCell ref="D6:E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73642-9F20-4C0A-A56A-F7252202BC8F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F734-CCC7-426A-8C09-67E32A9D95C3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1927-A181-474F-81EE-392FC77493D5}">
  <dimension ref="A1:Z57"/>
  <sheetViews>
    <sheetView rightToLeft="1" topLeftCell="A37" workbookViewId="0">
      <selection activeCell="L42" sqref="L42"/>
    </sheetView>
  </sheetViews>
  <sheetFormatPr defaultRowHeight="14.25"/>
  <cols>
    <col min="1" max="1" width="3.875" customWidth="1"/>
    <col min="2" max="2" width="16.25" customWidth="1"/>
    <col min="5" max="5" width="5.625" customWidth="1"/>
    <col min="6" max="6" width="6" customWidth="1"/>
    <col min="7" max="7" width="5.125" hidden="1" customWidth="1"/>
    <col min="8" max="9" width="0" hidden="1" customWidth="1"/>
    <col min="10" max="10" width="5.875" customWidth="1"/>
    <col min="11" max="11" width="6.375" customWidth="1"/>
    <col min="12" max="12" width="7.875" customWidth="1"/>
    <col min="13" max="13" width="8.125" customWidth="1"/>
    <col min="15" max="15" width="6" customWidth="1"/>
    <col min="16" max="16" width="6.375" customWidth="1"/>
    <col min="17" max="17" width="6.125" customWidth="1"/>
    <col min="18" max="18" width="7.75" customWidth="1"/>
    <col min="19" max="19" width="7.375" customWidth="1"/>
    <col min="20" max="20" width="5.75" customWidth="1"/>
    <col min="21" max="21" width="26.875" bestFit="1" customWidth="1"/>
    <col min="23" max="23" width="7.125" customWidth="1"/>
  </cols>
  <sheetData>
    <row r="1" spans="1:26" ht="27" thickBot="1">
      <c r="C1" s="15" t="s">
        <v>2</v>
      </c>
      <c r="D1" s="74">
        <v>45078</v>
      </c>
      <c r="E1" s="74"/>
      <c r="F1" s="74"/>
      <c r="G1" s="16"/>
      <c r="H1" s="16"/>
      <c r="I1" s="17"/>
      <c r="J1" s="18"/>
      <c r="K1" s="73">
        <v>45111</v>
      </c>
      <c r="L1" s="73"/>
      <c r="M1" s="6"/>
      <c r="N1" s="43">
        <v>38620</v>
      </c>
      <c r="O1" s="9"/>
      <c r="P1" s="9"/>
      <c r="Q1" s="7"/>
      <c r="R1" s="7"/>
      <c r="S1" s="19"/>
      <c r="U1" s="20"/>
      <c r="V1" s="9"/>
    </row>
    <row r="2" spans="1:26" ht="16.5" thickBot="1">
      <c r="A2" s="75" t="s">
        <v>3</v>
      </c>
      <c r="B2" s="75" t="s">
        <v>4</v>
      </c>
      <c r="C2" s="60" t="s">
        <v>5</v>
      </c>
      <c r="D2" s="77" t="s">
        <v>6</v>
      </c>
      <c r="E2" s="77" t="s">
        <v>7</v>
      </c>
      <c r="F2" s="21" t="s">
        <v>8</v>
      </c>
      <c r="G2" s="8"/>
      <c r="H2" s="68" t="s">
        <v>9</v>
      </c>
      <c r="I2" s="68" t="s">
        <v>10</v>
      </c>
      <c r="J2" s="72" t="s">
        <v>11</v>
      </c>
      <c r="K2" s="60" t="s">
        <v>12</v>
      </c>
      <c r="L2" s="70" t="s">
        <v>1</v>
      </c>
      <c r="M2" s="58" t="s">
        <v>13</v>
      </c>
      <c r="N2" s="58" t="s">
        <v>14</v>
      </c>
      <c r="O2" s="68" t="s">
        <v>15</v>
      </c>
      <c r="P2" s="1"/>
      <c r="Q2" s="66" t="s">
        <v>16</v>
      </c>
      <c r="R2" s="66" t="s">
        <v>17</v>
      </c>
      <c r="S2" s="58" t="s">
        <v>18</v>
      </c>
      <c r="T2" s="60" t="s">
        <v>19</v>
      </c>
      <c r="U2" s="62" t="s">
        <v>20</v>
      </c>
      <c r="V2" s="14" t="s">
        <v>21</v>
      </c>
      <c r="W2" s="60" t="s">
        <v>22</v>
      </c>
      <c r="X2" s="64" t="s">
        <v>23</v>
      </c>
      <c r="Y2" s="56" t="s">
        <v>24</v>
      </c>
      <c r="Z2" s="13"/>
    </row>
    <row r="3" spans="1:26" ht="30.75" thickBot="1">
      <c r="A3" s="76"/>
      <c r="B3" s="76"/>
      <c r="C3" s="61"/>
      <c r="D3" s="78"/>
      <c r="E3" s="78"/>
      <c r="F3" s="22" t="s">
        <v>25</v>
      </c>
      <c r="G3" s="2" t="s">
        <v>8</v>
      </c>
      <c r="H3" s="69"/>
      <c r="I3" s="69"/>
      <c r="J3" s="61"/>
      <c r="K3" s="61"/>
      <c r="L3" s="71"/>
      <c r="M3" s="59"/>
      <c r="N3" s="59"/>
      <c r="O3" s="69"/>
      <c r="P3" s="2" t="s">
        <v>26</v>
      </c>
      <c r="Q3" s="67"/>
      <c r="R3" s="67"/>
      <c r="S3" s="59"/>
      <c r="T3" s="61"/>
      <c r="U3" s="63"/>
      <c r="V3" s="10" t="s">
        <v>27</v>
      </c>
      <c r="W3" s="61"/>
      <c r="X3" s="65"/>
      <c r="Y3" s="57"/>
    </row>
    <row r="4" spans="1:26" ht="45.95" customHeight="1" thickBot="1">
      <c r="A4" s="23">
        <v>1</v>
      </c>
      <c r="B4" s="47" t="s">
        <v>29</v>
      </c>
      <c r="C4" s="44"/>
      <c r="D4" s="24">
        <v>5600</v>
      </c>
      <c r="E4" s="25">
        <v>186.66666666666666</v>
      </c>
      <c r="F4" s="26">
        <v>100</v>
      </c>
      <c r="G4" s="11"/>
      <c r="H4" s="12"/>
      <c r="I4" s="12"/>
      <c r="J4" s="20">
        <v>0</v>
      </c>
      <c r="K4" s="20">
        <v>0</v>
      </c>
      <c r="L4" s="28">
        <v>0</v>
      </c>
      <c r="M4" s="28"/>
      <c r="N4" s="20"/>
      <c r="O4" s="41"/>
      <c r="P4" s="28"/>
      <c r="Q4" s="30">
        <v>0</v>
      </c>
      <c r="R4" s="30">
        <v>0</v>
      </c>
      <c r="S4" s="31" t="s">
        <v>28</v>
      </c>
      <c r="T4" s="46">
        <v>5</v>
      </c>
      <c r="U4" s="5" t="s">
        <v>30</v>
      </c>
      <c r="V4" s="11">
        <v>1200</v>
      </c>
      <c r="W4" s="32"/>
    </row>
    <row r="5" spans="1:26" ht="45.95" customHeight="1" thickBot="1">
      <c r="A5" s="23">
        <v>2</v>
      </c>
      <c r="B5" s="47" t="s">
        <v>31</v>
      </c>
      <c r="C5" s="44"/>
      <c r="D5" s="24">
        <v>5200</v>
      </c>
      <c r="E5" s="25">
        <v>173.33333333333334</v>
      </c>
      <c r="F5" s="26">
        <v>100</v>
      </c>
      <c r="G5" s="11"/>
      <c r="H5" s="12"/>
      <c r="I5" s="12"/>
      <c r="J5" s="20">
        <v>0</v>
      </c>
      <c r="K5" s="20">
        <v>0</v>
      </c>
      <c r="L5" s="28">
        <v>0</v>
      </c>
      <c r="M5" s="28"/>
      <c r="N5" s="20"/>
      <c r="O5" s="33"/>
      <c r="P5" s="11"/>
      <c r="Q5" s="30">
        <v>0</v>
      </c>
      <c r="R5" s="30">
        <v>0</v>
      </c>
      <c r="S5" s="31" t="s">
        <v>28</v>
      </c>
      <c r="T5" s="46">
        <v>5</v>
      </c>
      <c r="U5" s="5"/>
      <c r="V5" s="11">
        <v>1200</v>
      </c>
      <c r="W5" s="32"/>
    </row>
    <row r="6" spans="1:26" ht="45.95" customHeight="1" thickBot="1">
      <c r="A6" s="23">
        <v>3</v>
      </c>
      <c r="B6" s="47" t="s">
        <v>32</v>
      </c>
      <c r="C6" s="44"/>
      <c r="D6" s="24">
        <v>6500</v>
      </c>
      <c r="E6" s="25">
        <v>216.66666666666666</v>
      </c>
      <c r="F6" s="26">
        <v>100</v>
      </c>
      <c r="G6" s="11"/>
      <c r="H6" s="12"/>
      <c r="I6" s="12"/>
      <c r="J6" s="20">
        <v>0</v>
      </c>
      <c r="K6" s="20">
        <v>0</v>
      </c>
      <c r="L6" s="28">
        <v>0</v>
      </c>
      <c r="M6" s="28"/>
      <c r="N6" s="20"/>
      <c r="O6" s="33"/>
      <c r="P6" s="11"/>
      <c r="Q6" s="30">
        <v>0</v>
      </c>
      <c r="R6" s="30">
        <v>0</v>
      </c>
      <c r="S6" s="31" t="s">
        <v>28</v>
      </c>
      <c r="T6" s="46">
        <v>5</v>
      </c>
      <c r="U6" s="5"/>
      <c r="V6" s="11">
        <v>1200</v>
      </c>
      <c r="W6" s="32"/>
    </row>
    <row r="7" spans="1:26" ht="45.95" customHeight="1" thickBot="1">
      <c r="A7" s="23">
        <v>4</v>
      </c>
      <c r="B7" s="47" t="s">
        <v>33</v>
      </c>
      <c r="C7" s="44"/>
      <c r="D7" s="24">
        <v>5200</v>
      </c>
      <c r="E7" s="25">
        <v>173.33333333333334</v>
      </c>
      <c r="F7" s="26">
        <v>100</v>
      </c>
      <c r="G7" s="11"/>
      <c r="H7" s="12"/>
      <c r="I7" s="12"/>
      <c r="J7" s="20">
        <v>0</v>
      </c>
      <c r="K7" s="20">
        <v>0</v>
      </c>
      <c r="L7" s="28">
        <v>0</v>
      </c>
      <c r="M7" s="28"/>
      <c r="N7" s="20"/>
      <c r="O7" s="33"/>
      <c r="P7" s="11"/>
      <c r="Q7" s="30">
        <v>0</v>
      </c>
      <c r="R7" s="30">
        <v>0</v>
      </c>
      <c r="S7" s="31" t="s">
        <v>28</v>
      </c>
      <c r="T7" s="46">
        <v>5</v>
      </c>
      <c r="U7" s="5"/>
      <c r="V7" s="11">
        <v>1200</v>
      </c>
      <c r="W7" s="32"/>
    </row>
    <row r="8" spans="1:26" ht="45.95" customHeight="1" thickBot="1">
      <c r="A8" s="23">
        <v>5</v>
      </c>
      <c r="B8" s="47" t="s">
        <v>34</v>
      </c>
      <c r="C8" s="44"/>
      <c r="D8" s="24">
        <v>4500</v>
      </c>
      <c r="E8" s="25">
        <v>150</v>
      </c>
      <c r="F8" s="26">
        <v>100</v>
      </c>
      <c r="G8" s="11"/>
      <c r="H8" s="12"/>
      <c r="I8" s="12"/>
      <c r="J8" s="20">
        <v>0</v>
      </c>
      <c r="K8" s="20">
        <v>0</v>
      </c>
      <c r="L8" s="28">
        <v>0</v>
      </c>
      <c r="M8" s="28"/>
      <c r="N8" s="20"/>
      <c r="O8" s="33"/>
      <c r="P8" s="11"/>
      <c r="Q8" s="30">
        <v>0</v>
      </c>
      <c r="R8" s="30">
        <v>0</v>
      </c>
      <c r="S8" s="31" t="s">
        <v>28</v>
      </c>
      <c r="T8" s="46">
        <v>5</v>
      </c>
      <c r="U8" s="5"/>
      <c r="V8" s="11">
        <v>1200</v>
      </c>
      <c r="W8" s="32"/>
    </row>
    <row r="9" spans="1:26" ht="45.95" customHeight="1" thickBot="1">
      <c r="A9" s="23">
        <v>6</v>
      </c>
      <c r="B9" s="47" t="s">
        <v>35</v>
      </c>
      <c r="C9" s="44"/>
      <c r="D9" s="24">
        <v>5200</v>
      </c>
      <c r="E9" s="25">
        <v>173.33333333333334</v>
      </c>
      <c r="F9" s="26">
        <v>100</v>
      </c>
      <c r="G9" s="11"/>
      <c r="H9" s="12"/>
      <c r="I9" s="12"/>
      <c r="J9" s="20">
        <v>0</v>
      </c>
      <c r="K9" s="20">
        <v>0</v>
      </c>
      <c r="L9" s="28">
        <v>0</v>
      </c>
      <c r="M9" s="28"/>
      <c r="N9" s="20"/>
      <c r="O9" s="41"/>
      <c r="P9" s="11"/>
      <c r="Q9" s="30">
        <v>0</v>
      </c>
      <c r="R9" s="30">
        <v>0</v>
      </c>
      <c r="S9" s="31" t="s">
        <v>28</v>
      </c>
      <c r="T9" s="46">
        <v>5</v>
      </c>
      <c r="U9" s="5" t="s">
        <v>36</v>
      </c>
      <c r="V9" s="11">
        <v>1200</v>
      </c>
      <c r="W9" s="32"/>
    </row>
    <row r="10" spans="1:26" ht="45.95" customHeight="1" thickBot="1">
      <c r="A10" s="23">
        <v>7</v>
      </c>
      <c r="B10" s="47" t="s">
        <v>37</v>
      </c>
      <c r="C10" s="44"/>
      <c r="D10" s="24">
        <v>5000</v>
      </c>
      <c r="E10" s="25">
        <v>166.66666666666666</v>
      </c>
      <c r="F10" s="26">
        <v>100</v>
      </c>
      <c r="G10" s="11"/>
      <c r="H10" s="12"/>
      <c r="I10" s="12"/>
      <c r="J10" s="20">
        <v>0</v>
      </c>
      <c r="K10" s="20">
        <v>0</v>
      </c>
      <c r="L10" s="28">
        <v>0</v>
      </c>
      <c r="M10" s="28"/>
      <c r="N10" s="20"/>
      <c r="O10" s="33"/>
      <c r="P10" s="11"/>
      <c r="Q10" s="30">
        <v>0</v>
      </c>
      <c r="R10" s="30">
        <v>0</v>
      </c>
      <c r="S10" s="31" t="s">
        <v>28</v>
      </c>
      <c r="T10" s="46">
        <v>5</v>
      </c>
      <c r="U10" s="5"/>
      <c r="V10" s="11">
        <v>1200</v>
      </c>
      <c r="W10" s="32"/>
    </row>
    <row r="11" spans="1:26" ht="45.95" customHeight="1" thickBot="1">
      <c r="A11" s="23">
        <v>8</v>
      </c>
      <c r="B11" s="47" t="s">
        <v>38</v>
      </c>
      <c r="C11" s="44"/>
      <c r="D11" s="24">
        <v>4000</v>
      </c>
      <c r="E11" s="25">
        <v>133.33333333333334</v>
      </c>
      <c r="F11" s="26">
        <v>100</v>
      </c>
      <c r="G11" s="11"/>
      <c r="H11" s="12"/>
      <c r="I11" s="12"/>
      <c r="J11" s="20">
        <v>0</v>
      </c>
      <c r="K11" s="20">
        <v>0</v>
      </c>
      <c r="L11" s="28">
        <v>0</v>
      </c>
      <c r="M11" s="28"/>
      <c r="N11" s="20"/>
      <c r="O11" s="33"/>
      <c r="P11" s="11"/>
      <c r="Q11" s="30">
        <v>0</v>
      </c>
      <c r="R11" s="30">
        <v>0</v>
      </c>
      <c r="S11" s="31" t="s">
        <v>28</v>
      </c>
      <c r="T11" s="46">
        <v>5</v>
      </c>
      <c r="U11" s="5"/>
      <c r="V11" s="34">
        <v>1200</v>
      </c>
      <c r="W11" s="32"/>
    </row>
    <row r="12" spans="1:26" ht="45.95" customHeight="1" thickBot="1">
      <c r="A12" s="23">
        <v>9</v>
      </c>
      <c r="B12" s="47" t="s">
        <v>39</v>
      </c>
      <c r="C12" s="44"/>
      <c r="D12" s="24">
        <v>3500</v>
      </c>
      <c r="E12" s="25">
        <v>116.66666666666667</v>
      </c>
      <c r="F12" s="26">
        <v>100</v>
      </c>
      <c r="G12" s="11"/>
      <c r="H12" s="12"/>
      <c r="I12" s="12"/>
      <c r="J12" s="20">
        <v>0</v>
      </c>
      <c r="K12" s="20">
        <v>0</v>
      </c>
      <c r="L12" s="42">
        <v>0</v>
      </c>
      <c r="M12" s="28"/>
      <c r="N12" s="20"/>
      <c r="O12" s="33"/>
      <c r="P12" s="11"/>
      <c r="Q12" s="30">
        <v>0</v>
      </c>
      <c r="R12" s="30">
        <v>0</v>
      </c>
      <c r="S12" s="31" t="s">
        <v>28</v>
      </c>
      <c r="T12" s="46">
        <v>5</v>
      </c>
      <c r="U12" s="5"/>
      <c r="V12" s="11">
        <v>1200</v>
      </c>
      <c r="W12" s="32"/>
    </row>
    <row r="13" spans="1:26" ht="45.95" customHeight="1" thickBot="1">
      <c r="A13" s="23">
        <v>10</v>
      </c>
      <c r="B13" s="47" t="s">
        <v>40</v>
      </c>
      <c r="C13" s="44"/>
      <c r="D13" s="24">
        <v>0</v>
      </c>
      <c r="E13" s="25">
        <v>0</v>
      </c>
      <c r="F13" s="26">
        <v>100</v>
      </c>
      <c r="G13" s="11"/>
      <c r="H13" s="12"/>
      <c r="I13" s="12"/>
      <c r="J13" s="20">
        <v>0</v>
      </c>
      <c r="K13" s="20">
        <v>0</v>
      </c>
      <c r="L13" s="42">
        <v>0</v>
      </c>
      <c r="M13" s="28"/>
      <c r="N13" s="20"/>
      <c r="O13" s="33"/>
      <c r="P13" s="11"/>
      <c r="Q13" s="30">
        <v>0</v>
      </c>
      <c r="R13" s="30">
        <v>0</v>
      </c>
      <c r="S13" s="31" t="s">
        <v>41</v>
      </c>
      <c r="T13" s="46">
        <v>5</v>
      </c>
      <c r="U13" s="5"/>
      <c r="V13" s="11">
        <v>1200</v>
      </c>
      <c r="W13" s="32"/>
    </row>
    <row r="14" spans="1:26" ht="45.95" customHeight="1" thickBot="1">
      <c r="A14" s="23">
        <v>11</v>
      </c>
      <c r="B14" s="47" t="s">
        <v>42</v>
      </c>
      <c r="C14" s="44"/>
      <c r="D14" s="24">
        <v>4000</v>
      </c>
      <c r="E14" s="25">
        <v>133.33333333333334</v>
      </c>
      <c r="F14" s="26">
        <v>100</v>
      </c>
      <c r="G14" s="11"/>
      <c r="H14" s="12"/>
      <c r="I14" s="12"/>
      <c r="J14" s="20">
        <v>0</v>
      </c>
      <c r="K14" s="20">
        <v>0</v>
      </c>
      <c r="L14" s="42">
        <v>0</v>
      </c>
      <c r="M14" s="28"/>
      <c r="N14" s="20"/>
      <c r="O14" s="33"/>
      <c r="P14" s="11"/>
      <c r="Q14" s="30">
        <v>0</v>
      </c>
      <c r="R14" s="30">
        <v>0</v>
      </c>
      <c r="S14" s="31" t="s">
        <v>28</v>
      </c>
      <c r="T14" s="46">
        <v>5</v>
      </c>
      <c r="U14" s="5"/>
      <c r="V14" s="11">
        <v>1200</v>
      </c>
      <c r="W14" s="32"/>
    </row>
    <row r="15" spans="1:26" ht="45.95" customHeight="1" thickBot="1">
      <c r="A15" s="23">
        <v>12</v>
      </c>
      <c r="B15" s="47" t="s">
        <v>43</v>
      </c>
      <c r="C15" s="44"/>
      <c r="D15" s="24">
        <v>4000</v>
      </c>
      <c r="E15" s="25">
        <v>133.33333333333334</v>
      </c>
      <c r="F15" s="26">
        <v>100</v>
      </c>
      <c r="G15" s="11"/>
      <c r="H15" s="12"/>
      <c r="I15" s="12"/>
      <c r="J15" s="20">
        <v>0</v>
      </c>
      <c r="K15" s="20">
        <v>0</v>
      </c>
      <c r="L15" s="42">
        <v>0</v>
      </c>
      <c r="M15" s="28"/>
      <c r="N15" s="20"/>
      <c r="O15" s="33"/>
      <c r="P15" s="11"/>
      <c r="Q15" s="30">
        <v>0</v>
      </c>
      <c r="R15" s="30">
        <v>0</v>
      </c>
      <c r="S15" s="31" t="s">
        <v>28</v>
      </c>
      <c r="T15" s="46">
        <v>5</v>
      </c>
      <c r="U15" s="5"/>
      <c r="V15" s="11">
        <v>1200</v>
      </c>
      <c r="W15" s="32"/>
    </row>
    <row r="16" spans="1:26" ht="45.95" customHeight="1" thickBot="1">
      <c r="A16" s="23">
        <v>13</v>
      </c>
      <c r="B16" s="51" t="s">
        <v>44</v>
      </c>
      <c r="C16" s="44"/>
      <c r="D16" s="24">
        <v>3750</v>
      </c>
      <c r="E16" s="25">
        <v>125</v>
      </c>
      <c r="F16" s="26">
        <v>100</v>
      </c>
      <c r="G16" s="11"/>
      <c r="H16" s="12"/>
      <c r="I16" s="12"/>
      <c r="J16" s="20">
        <v>0</v>
      </c>
      <c r="K16" s="20">
        <v>0</v>
      </c>
      <c r="L16" s="42">
        <v>0</v>
      </c>
      <c r="M16" s="28"/>
      <c r="N16" s="20"/>
      <c r="O16" s="33"/>
      <c r="P16" s="11"/>
      <c r="Q16" s="30">
        <v>0</v>
      </c>
      <c r="R16" s="30">
        <v>0</v>
      </c>
      <c r="S16" s="31" t="s">
        <v>28</v>
      </c>
      <c r="T16" s="46">
        <v>5</v>
      </c>
      <c r="U16" s="5"/>
      <c r="V16" s="11">
        <v>1200</v>
      </c>
      <c r="W16" s="32"/>
    </row>
    <row r="17" spans="1:23" ht="45.95" customHeight="1" thickBot="1">
      <c r="A17" s="23">
        <v>14</v>
      </c>
      <c r="B17" s="50" t="s">
        <v>45</v>
      </c>
      <c r="C17" s="44"/>
      <c r="D17" s="24">
        <v>4700</v>
      </c>
      <c r="E17" s="25">
        <v>156.66666666666666</v>
      </c>
      <c r="F17" s="26">
        <v>100</v>
      </c>
      <c r="G17" s="11"/>
      <c r="H17" s="12"/>
      <c r="I17" s="12"/>
      <c r="J17" s="20">
        <v>0</v>
      </c>
      <c r="K17" s="20">
        <v>0</v>
      </c>
      <c r="L17" s="28">
        <v>0</v>
      </c>
      <c r="M17" s="28"/>
      <c r="N17" s="20"/>
      <c r="O17" s="33"/>
      <c r="P17" s="11">
        <v>0</v>
      </c>
      <c r="Q17" s="30">
        <v>0</v>
      </c>
      <c r="R17" s="30">
        <v>0</v>
      </c>
      <c r="S17" s="31" t="s">
        <v>28</v>
      </c>
      <c r="T17" s="46">
        <v>5</v>
      </c>
      <c r="U17" s="5"/>
      <c r="V17" s="35">
        <v>1380</v>
      </c>
      <c r="W17" s="32"/>
    </row>
    <row r="18" spans="1:23" ht="45.95" customHeight="1" thickBot="1">
      <c r="A18" s="23">
        <v>15</v>
      </c>
      <c r="B18" s="47" t="s">
        <v>46</v>
      </c>
      <c r="C18" s="44"/>
      <c r="D18" s="24">
        <v>4500</v>
      </c>
      <c r="E18" s="25">
        <v>150</v>
      </c>
      <c r="F18" s="26">
        <v>100</v>
      </c>
      <c r="G18" s="11"/>
      <c r="H18" s="12"/>
      <c r="I18" s="12"/>
      <c r="J18" s="20">
        <v>0</v>
      </c>
      <c r="K18" s="20">
        <v>0</v>
      </c>
      <c r="L18" s="28">
        <v>0</v>
      </c>
      <c r="M18" s="28"/>
      <c r="N18" s="20"/>
      <c r="O18" s="33"/>
      <c r="P18" s="11"/>
      <c r="Q18" s="30">
        <v>0</v>
      </c>
      <c r="R18" s="30">
        <v>0</v>
      </c>
      <c r="S18" s="31" t="s">
        <v>28</v>
      </c>
      <c r="T18" s="46">
        <v>5</v>
      </c>
      <c r="U18" s="5"/>
      <c r="V18" s="35">
        <v>1380</v>
      </c>
      <c r="W18" s="32"/>
    </row>
    <row r="19" spans="1:23" ht="45.95" customHeight="1" thickBot="1">
      <c r="A19" s="23">
        <v>16</v>
      </c>
      <c r="B19" s="47" t="s">
        <v>47</v>
      </c>
      <c r="C19" s="44"/>
      <c r="D19" s="24">
        <v>4000</v>
      </c>
      <c r="E19" s="25">
        <v>133.33333333333334</v>
      </c>
      <c r="F19" s="26">
        <v>100</v>
      </c>
      <c r="G19" s="11"/>
      <c r="H19" s="12"/>
      <c r="I19" s="12"/>
      <c r="J19" s="20">
        <v>0</v>
      </c>
      <c r="K19" s="20">
        <v>0</v>
      </c>
      <c r="L19" s="28">
        <v>0</v>
      </c>
      <c r="M19" s="28"/>
      <c r="N19" s="20"/>
      <c r="O19" s="33"/>
      <c r="P19" s="11"/>
      <c r="Q19" s="30">
        <v>0</v>
      </c>
      <c r="R19" s="30">
        <v>0</v>
      </c>
      <c r="S19" s="31" t="s">
        <v>28</v>
      </c>
      <c r="T19" s="46">
        <v>5</v>
      </c>
      <c r="U19" s="5" t="s">
        <v>48</v>
      </c>
      <c r="V19" s="35">
        <v>1380</v>
      </c>
      <c r="W19" s="32"/>
    </row>
    <row r="20" spans="1:23" ht="45.95" customHeight="1" thickBot="1">
      <c r="A20" s="23">
        <v>17</v>
      </c>
      <c r="B20" s="47" t="s">
        <v>49</v>
      </c>
      <c r="C20" s="44"/>
      <c r="D20" s="24">
        <v>4000</v>
      </c>
      <c r="E20" s="25">
        <v>133.33333333333334</v>
      </c>
      <c r="F20" s="26">
        <v>100</v>
      </c>
      <c r="G20" s="11"/>
      <c r="H20" s="12"/>
      <c r="I20" s="12"/>
      <c r="J20" s="20">
        <v>0</v>
      </c>
      <c r="K20" s="20">
        <v>0</v>
      </c>
      <c r="L20" s="28">
        <v>0</v>
      </c>
      <c r="M20" s="28"/>
      <c r="N20" s="20"/>
      <c r="O20" s="33"/>
      <c r="P20" s="11"/>
      <c r="Q20" s="30">
        <v>0</v>
      </c>
      <c r="R20" s="30">
        <v>0</v>
      </c>
      <c r="S20" s="31" t="s">
        <v>28</v>
      </c>
      <c r="T20" s="46">
        <v>5</v>
      </c>
      <c r="U20" s="5" t="s">
        <v>50</v>
      </c>
      <c r="V20" s="35">
        <v>1320</v>
      </c>
      <c r="W20" s="32"/>
    </row>
    <row r="21" spans="1:23" ht="45.95" customHeight="1" thickBot="1">
      <c r="A21" s="23">
        <v>18</v>
      </c>
      <c r="B21" s="47" t="s">
        <v>51</v>
      </c>
      <c r="C21" s="44"/>
      <c r="D21" s="24">
        <v>4000</v>
      </c>
      <c r="E21" s="25">
        <v>133.33333333333334</v>
      </c>
      <c r="F21" s="26">
        <v>100</v>
      </c>
      <c r="G21" s="11"/>
      <c r="H21" s="12"/>
      <c r="I21" s="12"/>
      <c r="J21" s="20">
        <v>0</v>
      </c>
      <c r="K21" s="20">
        <v>0</v>
      </c>
      <c r="L21" s="28">
        <v>0</v>
      </c>
      <c r="M21" s="28"/>
      <c r="N21" s="20"/>
      <c r="O21" s="33"/>
      <c r="P21" s="11"/>
      <c r="Q21" s="30">
        <v>0</v>
      </c>
      <c r="R21" s="30">
        <v>0</v>
      </c>
      <c r="S21" s="31" t="s">
        <v>28</v>
      </c>
      <c r="T21" s="46">
        <v>5</v>
      </c>
      <c r="U21" s="5"/>
      <c r="V21" s="35">
        <v>1380</v>
      </c>
      <c r="W21" s="32"/>
    </row>
    <row r="22" spans="1:23" ht="45.95" customHeight="1" thickBot="1">
      <c r="A22" s="23">
        <v>19</v>
      </c>
      <c r="B22" s="50" t="s">
        <v>52</v>
      </c>
      <c r="C22" s="44"/>
      <c r="D22" s="25">
        <v>7000</v>
      </c>
      <c r="E22" s="25">
        <v>233.33333333333334</v>
      </c>
      <c r="F22" s="26">
        <v>100</v>
      </c>
      <c r="G22" s="11"/>
      <c r="H22" s="12"/>
      <c r="I22" s="12"/>
      <c r="J22" s="20">
        <v>0</v>
      </c>
      <c r="K22" s="20">
        <v>0</v>
      </c>
      <c r="L22" s="28">
        <v>0</v>
      </c>
      <c r="M22" s="28"/>
      <c r="N22" s="20"/>
      <c r="O22" s="33"/>
      <c r="P22" s="11"/>
      <c r="Q22" s="30">
        <v>0</v>
      </c>
      <c r="R22" s="30">
        <v>0</v>
      </c>
      <c r="S22" s="31">
        <v>0</v>
      </c>
      <c r="T22" s="46">
        <v>5</v>
      </c>
      <c r="U22" s="5"/>
      <c r="V22" s="11">
        <v>1200</v>
      </c>
      <c r="W22" s="32"/>
    </row>
    <row r="23" spans="1:23" ht="45.95" customHeight="1" thickBot="1">
      <c r="A23" s="23">
        <v>20</v>
      </c>
      <c r="B23" s="47" t="s">
        <v>53</v>
      </c>
      <c r="C23" s="44"/>
      <c r="D23" s="24">
        <v>4700</v>
      </c>
      <c r="E23" s="25">
        <v>156.66666666666666</v>
      </c>
      <c r="F23" s="26">
        <v>100</v>
      </c>
      <c r="G23" s="11"/>
      <c r="H23" s="12"/>
      <c r="I23" s="12"/>
      <c r="J23" s="20">
        <v>0</v>
      </c>
      <c r="K23" s="20">
        <v>0</v>
      </c>
      <c r="L23" s="28">
        <v>0</v>
      </c>
      <c r="M23" s="28"/>
      <c r="N23" s="20"/>
      <c r="O23" s="33"/>
      <c r="P23" s="11"/>
      <c r="Q23" s="30">
        <v>0</v>
      </c>
      <c r="R23" s="30">
        <v>0</v>
      </c>
      <c r="S23" s="31" t="s">
        <v>28</v>
      </c>
      <c r="T23" s="46">
        <v>5</v>
      </c>
      <c r="U23" s="5"/>
      <c r="V23" s="11">
        <v>1200</v>
      </c>
      <c r="W23" s="32"/>
    </row>
    <row r="24" spans="1:23" ht="45.95" customHeight="1" thickBot="1">
      <c r="A24" s="23">
        <v>21</v>
      </c>
      <c r="B24" s="47" t="s">
        <v>54</v>
      </c>
      <c r="C24" s="44"/>
      <c r="D24" s="24">
        <v>5000</v>
      </c>
      <c r="E24" s="25">
        <v>166.66666666666666</v>
      </c>
      <c r="F24" s="26">
        <v>100</v>
      </c>
      <c r="G24" s="11"/>
      <c r="H24" s="12"/>
      <c r="I24" s="12"/>
      <c r="J24" s="20">
        <v>0</v>
      </c>
      <c r="K24" s="20">
        <v>0</v>
      </c>
      <c r="L24" s="28">
        <v>0</v>
      </c>
      <c r="M24" s="28"/>
      <c r="N24" s="20"/>
      <c r="O24" s="33"/>
      <c r="P24" s="11"/>
      <c r="Q24" s="30">
        <v>0</v>
      </c>
      <c r="R24" s="30">
        <v>0</v>
      </c>
      <c r="S24" s="31" t="s">
        <v>28</v>
      </c>
      <c r="T24" s="46">
        <v>5</v>
      </c>
      <c r="U24" s="5" t="s">
        <v>55</v>
      </c>
      <c r="V24" s="11">
        <v>0</v>
      </c>
      <c r="W24" s="32"/>
    </row>
    <row r="25" spans="1:23" ht="45.95" customHeight="1" thickBot="1">
      <c r="A25" s="23">
        <v>22</v>
      </c>
      <c r="B25" s="47" t="s">
        <v>56</v>
      </c>
      <c r="C25" s="44"/>
      <c r="D25" s="24">
        <v>4000</v>
      </c>
      <c r="E25" s="25">
        <v>133.33333333333334</v>
      </c>
      <c r="F25" s="26">
        <v>100</v>
      </c>
      <c r="G25" s="27"/>
      <c r="H25" s="12"/>
      <c r="I25" s="12"/>
      <c r="J25" s="20">
        <v>0</v>
      </c>
      <c r="K25" s="20">
        <v>0</v>
      </c>
      <c r="L25" s="28">
        <v>0</v>
      </c>
      <c r="M25" s="28"/>
      <c r="N25" s="20"/>
      <c r="O25" s="29"/>
      <c r="P25" s="42"/>
      <c r="Q25" s="30">
        <v>0</v>
      </c>
      <c r="R25" s="30">
        <v>0</v>
      </c>
      <c r="S25" s="31" t="s">
        <v>28</v>
      </c>
      <c r="T25" s="46">
        <v>5</v>
      </c>
      <c r="U25" s="5" t="s">
        <v>57</v>
      </c>
      <c r="V25" s="36">
        <v>0</v>
      </c>
      <c r="W25" s="32"/>
    </row>
    <row r="26" spans="1:23" ht="45.95" customHeight="1" thickBot="1">
      <c r="A26" s="23">
        <v>23</v>
      </c>
      <c r="B26" s="47" t="s">
        <v>58</v>
      </c>
      <c r="C26" s="44"/>
      <c r="D26" s="24">
        <v>4000</v>
      </c>
      <c r="E26" s="25">
        <v>133.33333333333334</v>
      </c>
      <c r="F26" s="26">
        <v>100</v>
      </c>
      <c r="G26" s="11"/>
      <c r="H26" s="12"/>
      <c r="I26" s="12"/>
      <c r="J26" s="20">
        <v>0</v>
      </c>
      <c r="K26" s="20">
        <v>0</v>
      </c>
      <c r="L26" s="28">
        <v>0</v>
      </c>
      <c r="M26" s="28"/>
      <c r="N26" s="20"/>
      <c r="O26" s="33"/>
      <c r="P26" s="11"/>
      <c r="Q26" s="30">
        <v>0</v>
      </c>
      <c r="R26" s="30">
        <v>0</v>
      </c>
      <c r="S26" s="31" t="s">
        <v>28</v>
      </c>
      <c r="T26" s="46">
        <v>5</v>
      </c>
      <c r="U26" s="5"/>
      <c r="V26" s="11">
        <v>1200</v>
      </c>
      <c r="W26" s="32"/>
    </row>
    <row r="27" spans="1:23" ht="45.95" customHeight="1" thickBot="1">
      <c r="A27" s="23">
        <v>24</v>
      </c>
      <c r="B27" s="47" t="s">
        <v>59</v>
      </c>
      <c r="C27" s="44"/>
      <c r="D27" s="24">
        <v>3300</v>
      </c>
      <c r="E27" s="25">
        <v>110</v>
      </c>
      <c r="F27" s="26">
        <v>100</v>
      </c>
      <c r="G27" s="11"/>
      <c r="H27" s="12"/>
      <c r="I27" s="12"/>
      <c r="J27" s="20">
        <v>0</v>
      </c>
      <c r="K27" s="20">
        <v>0</v>
      </c>
      <c r="L27" s="28">
        <v>0</v>
      </c>
      <c r="M27" s="28"/>
      <c r="N27" s="20"/>
      <c r="O27" s="33"/>
      <c r="P27" s="11"/>
      <c r="Q27" s="30">
        <v>0</v>
      </c>
      <c r="R27" s="30">
        <v>0</v>
      </c>
      <c r="S27" s="31" t="s">
        <v>28</v>
      </c>
      <c r="T27" s="46">
        <v>5</v>
      </c>
      <c r="U27" s="5"/>
      <c r="V27" s="11">
        <v>1200</v>
      </c>
      <c r="W27" s="32"/>
    </row>
    <row r="28" spans="1:23" ht="45.95" customHeight="1" thickBot="1">
      <c r="A28" s="23">
        <v>25</v>
      </c>
      <c r="B28" s="47" t="s">
        <v>60</v>
      </c>
      <c r="C28" s="44"/>
      <c r="D28" s="24">
        <v>3700</v>
      </c>
      <c r="E28" s="25">
        <v>123.33333333333333</v>
      </c>
      <c r="F28" s="26"/>
      <c r="G28" s="11"/>
      <c r="H28" s="12"/>
      <c r="I28" s="12"/>
      <c r="J28" s="20">
        <v>0</v>
      </c>
      <c r="K28" s="20">
        <v>0</v>
      </c>
      <c r="L28" s="28">
        <v>0</v>
      </c>
      <c r="M28" s="28"/>
      <c r="N28" s="20"/>
      <c r="O28" s="33"/>
      <c r="P28" s="11"/>
      <c r="Q28" s="30">
        <v>0</v>
      </c>
      <c r="R28" s="30">
        <v>0</v>
      </c>
      <c r="S28" s="31" t="s">
        <v>28</v>
      </c>
      <c r="T28" s="46"/>
      <c r="U28" s="5"/>
      <c r="V28" s="11">
        <v>0</v>
      </c>
      <c r="W28" s="32"/>
    </row>
    <row r="29" spans="1:23" ht="45.95" customHeight="1" thickBot="1">
      <c r="A29" s="23">
        <v>26</v>
      </c>
      <c r="B29" s="49" t="s">
        <v>61</v>
      </c>
      <c r="C29" s="44"/>
      <c r="D29" s="37">
        <v>3700</v>
      </c>
      <c r="E29" s="25">
        <v>123.33333333333333</v>
      </c>
      <c r="F29" s="26"/>
      <c r="G29" s="11"/>
      <c r="H29" s="12"/>
      <c r="I29" s="12"/>
      <c r="J29" s="20">
        <v>0</v>
      </c>
      <c r="K29" s="20">
        <v>0</v>
      </c>
      <c r="L29" s="28">
        <v>0</v>
      </c>
      <c r="M29" s="28"/>
      <c r="N29" s="20"/>
      <c r="O29" s="33"/>
      <c r="P29" s="11"/>
      <c r="Q29" s="30">
        <v>0</v>
      </c>
      <c r="R29" s="30">
        <v>0</v>
      </c>
      <c r="S29" s="31" t="s">
        <v>28</v>
      </c>
      <c r="T29" s="46"/>
      <c r="U29" s="5"/>
      <c r="V29" s="34">
        <v>1200</v>
      </c>
      <c r="W29" s="32"/>
    </row>
    <row r="30" spans="1:23" ht="45.95" customHeight="1" thickBot="1">
      <c r="A30" s="23">
        <v>27</v>
      </c>
      <c r="B30" s="52" t="s">
        <v>62</v>
      </c>
      <c r="C30" s="44"/>
      <c r="D30" s="24">
        <v>3300</v>
      </c>
      <c r="E30" s="25">
        <v>110</v>
      </c>
      <c r="F30" s="26"/>
      <c r="G30" s="11"/>
      <c r="H30" s="12"/>
      <c r="I30" s="12"/>
      <c r="J30" s="20">
        <v>0</v>
      </c>
      <c r="K30" s="20">
        <v>0</v>
      </c>
      <c r="L30" s="28">
        <v>0</v>
      </c>
      <c r="M30" s="28"/>
      <c r="N30" s="20"/>
      <c r="O30" s="33"/>
      <c r="P30" s="11"/>
      <c r="Q30" s="30">
        <v>0</v>
      </c>
      <c r="R30" s="30">
        <v>0</v>
      </c>
      <c r="S30" s="31" t="s">
        <v>28</v>
      </c>
      <c r="T30" s="46"/>
      <c r="U30" s="5"/>
      <c r="V30" s="11">
        <v>0</v>
      </c>
      <c r="W30" s="32"/>
    </row>
    <row r="31" spans="1:23" ht="45.95" customHeight="1" thickBot="1">
      <c r="A31" s="23">
        <v>28</v>
      </c>
      <c r="B31" s="49" t="s">
        <v>63</v>
      </c>
      <c r="C31" s="44"/>
      <c r="D31" s="24">
        <v>3600</v>
      </c>
      <c r="E31" s="25">
        <v>120</v>
      </c>
      <c r="F31" s="26"/>
      <c r="G31" s="11"/>
      <c r="H31" s="12"/>
      <c r="I31" s="12"/>
      <c r="J31" s="20">
        <v>0</v>
      </c>
      <c r="K31" s="20">
        <v>0</v>
      </c>
      <c r="L31" s="28">
        <v>0</v>
      </c>
      <c r="M31" s="28"/>
      <c r="N31" s="20"/>
      <c r="O31" s="33"/>
      <c r="P31" s="11"/>
      <c r="Q31" s="30">
        <v>0</v>
      </c>
      <c r="R31" s="30">
        <v>0</v>
      </c>
      <c r="S31" s="31" t="s">
        <v>28</v>
      </c>
      <c r="T31" s="46"/>
      <c r="U31" s="5"/>
      <c r="V31" s="11">
        <v>0</v>
      </c>
      <c r="W31" s="32"/>
    </row>
    <row r="32" spans="1:23" ht="45.95" customHeight="1" thickBot="1">
      <c r="A32" s="23">
        <v>29</v>
      </c>
      <c r="B32" s="49" t="s">
        <v>64</v>
      </c>
      <c r="C32" s="44"/>
      <c r="D32" s="24">
        <v>4000</v>
      </c>
      <c r="E32" s="25">
        <v>133.33333333333334</v>
      </c>
      <c r="F32" s="26">
        <v>100</v>
      </c>
      <c r="G32" s="11"/>
      <c r="H32" s="12"/>
      <c r="I32" s="12"/>
      <c r="J32" s="20">
        <v>0</v>
      </c>
      <c r="K32" s="20">
        <v>0</v>
      </c>
      <c r="L32" s="28">
        <v>0</v>
      </c>
      <c r="M32" s="28"/>
      <c r="N32" s="20"/>
      <c r="O32" s="33"/>
      <c r="P32" s="11"/>
      <c r="Q32" s="30">
        <v>0</v>
      </c>
      <c r="R32" s="30">
        <v>0</v>
      </c>
      <c r="S32" s="31" t="s">
        <v>28</v>
      </c>
      <c r="T32" s="46">
        <v>5</v>
      </c>
      <c r="U32" s="5"/>
      <c r="V32" s="11">
        <v>1200</v>
      </c>
      <c r="W32" s="32"/>
    </row>
    <row r="33" spans="1:23" ht="45.95" customHeight="1" thickBot="1">
      <c r="A33" s="23">
        <v>30</v>
      </c>
      <c r="B33" s="47" t="s">
        <v>65</v>
      </c>
      <c r="C33" s="44"/>
      <c r="D33" s="24">
        <v>7600</v>
      </c>
      <c r="E33" s="25">
        <v>253.33333333333334</v>
      </c>
      <c r="F33" s="26">
        <v>100</v>
      </c>
      <c r="G33" s="11"/>
      <c r="H33" s="12"/>
      <c r="I33" s="12"/>
      <c r="J33" s="20">
        <v>0</v>
      </c>
      <c r="K33" s="20">
        <v>0</v>
      </c>
      <c r="L33" s="28">
        <v>0</v>
      </c>
      <c r="M33" s="28"/>
      <c r="N33" s="20"/>
      <c r="O33" s="33"/>
      <c r="P33" s="11"/>
      <c r="Q33" s="30">
        <v>0</v>
      </c>
      <c r="R33" s="30">
        <v>0</v>
      </c>
      <c r="S33" s="31" t="s">
        <v>28</v>
      </c>
      <c r="T33" s="46">
        <v>5</v>
      </c>
      <c r="U33" s="5"/>
      <c r="V33" s="11">
        <v>1200</v>
      </c>
      <c r="W33" s="32"/>
    </row>
    <row r="34" spans="1:23" ht="45.95" customHeight="1" thickBot="1">
      <c r="A34" s="23">
        <v>31</v>
      </c>
      <c r="B34" s="53" t="s">
        <v>66</v>
      </c>
      <c r="C34" s="44"/>
      <c r="D34" s="24">
        <v>5400</v>
      </c>
      <c r="E34" s="25">
        <v>180</v>
      </c>
      <c r="F34" s="26">
        <v>100</v>
      </c>
      <c r="G34" s="27"/>
      <c r="H34" s="12"/>
      <c r="I34" s="12"/>
      <c r="J34" s="20">
        <v>0</v>
      </c>
      <c r="K34" s="20">
        <v>0</v>
      </c>
      <c r="L34" s="28">
        <v>0</v>
      </c>
      <c r="M34" s="28"/>
      <c r="N34" s="20"/>
      <c r="O34" s="29"/>
      <c r="P34" s="27"/>
      <c r="Q34" s="30">
        <v>0</v>
      </c>
      <c r="R34" s="30">
        <v>0</v>
      </c>
      <c r="S34" s="31" t="s">
        <v>28</v>
      </c>
      <c r="T34" s="46">
        <v>5</v>
      </c>
      <c r="U34" s="5"/>
      <c r="V34" s="11">
        <v>1200</v>
      </c>
      <c r="W34" s="32"/>
    </row>
    <row r="35" spans="1:23" ht="45.95" customHeight="1" thickBot="1">
      <c r="A35" s="23">
        <v>32</v>
      </c>
      <c r="B35" s="47" t="s">
        <v>67</v>
      </c>
      <c r="C35" s="44"/>
      <c r="D35" s="24">
        <v>4500</v>
      </c>
      <c r="E35" s="25">
        <v>150</v>
      </c>
      <c r="F35" s="38">
        <v>100</v>
      </c>
      <c r="G35" s="11"/>
      <c r="H35" s="12"/>
      <c r="I35" s="12"/>
      <c r="J35" s="20">
        <v>0</v>
      </c>
      <c r="K35" s="20">
        <v>0</v>
      </c>
      <c r="L35" s="28">
        <v>0</v>
      </c>
      <c r="M35" s="28"/>
      <c r="N35" s="20"/>
      <c r="O35" s="33"/>
      <c r="P35" s="11"/>
      <c r="Q35" s="30">
        <v>0</v>
      </c>
      <c r="R35" s="30">
        <v>0</v>
      </c>
      <c r="S35" s="31">
        <v>0</v>
      </c>
      <c r="T35" s="46">
        <v>5</v>
      </c>
      <c r="U35" s="5"/>
      <c r="V35" s="11"/>
      <c r="W35" s="32"/>
    </row>
    <row r="36" spans="1:23" ht="45.95" customHeight="1" thickBot="1">
      <c r="A36" s="23">
        <v>33</v>
      </c>
      <c r="B36" s="48" t="s">
        <v>68</v>
      </c>
      <c r="C36" s="44"/>
      <c r="D36" s="24">
        <v>12000</v>
      </c>
      <c r="E36" s="25">
        <v>400</v>
      </c>
      <c r="F36" s="38">
        <v>100</v>
      </c>
      <c r="G36" s="11"/>
      <c r="H36" s="12"/>
      <c r="I36" s="12"/>
      <c r="J36" s="20">
        <v>0</v>
      </c>
      <c r="K36" s="20">
        <v>0</v>
      </c>
      <c r="L36" s="28">
        <v>0</v>
      </c>
      <c r="M36" s="28"/>
      <c r="N36" s="20"/>
      <c r="O36" s="33"/>
      <c r="P36" s="11"/>
      <c r="Q36" s="30">
        <v>0</v>
      </c>
      <c r="R36" s="30">
        <v>0</v>
      </c>
      <c r="S36" s="31" t="s">
        <v>28</v>
      </c>
      <c r="T36" s="46">
        <v>5</v>
      </c>
      <c r="U36" s="5"/>
      <c r="V36" s="11">
        <v>0</v>
      </c>
      <c r="W36" s="32"/>
    </row>
    <row r="37" spans="1:23" ht="45.95" customHeight="1" thickBot="1">
      <c r="A37" s="23">
        <v>34</v>
      </c>
      <c r="B37" s="47" t="s">
        <v>69</v>
      </c>
      <c r="C37" s="44"/>
      <c r="D37" s="24">
        <v>6250</v>
      </c>
      <c r="E37" s="25">
        <v>208.33333333333334</v>
      </c>
      <c r="F37" s="38">
        <v>100</v>
      </c>
      <c r="G37" s="11"/>
      <c r="H37" s="12"/>
      <c r="I37" s="12"/>
      <c r="J37" s="20">
        <v>0</v>
      </c>
      <c r="K37" s="20">
        <v>0</v>
      </c>
      <c r="L37" s="28">
        <v>0</v>
      </c>
      <c r="M37" s="28"/>
      <c r="N37" s="20"/>
      <c r="O37" s="33"/>
      <c r="P37" s="11"/>
      <c r="Q37" s="30">
        <v>0</v>
      </c>
      <c r="R37" s="30">
        <v>0</v>
      </c>
      <c r="S37" s="31" t="s">
        <v>28</v>
      </c>
      <c r="T37" s="46">
        <v>5</v>
      </c>
      <c r="U37" s="5" t="s">
        <v>71</v>
      </c>
      <c r="V37" s="11">
        <v>1200</v>
      </c>
      <c r="W37" s="32"/>
    </row>
    <row r="38" spans="1:23" ht="45.95" customHeight="1" thickBot="1">
      <c r="A38" s="23">
        <v>35</v>
      </c>
      <c r="B38" s="47" t="s">
        <v>70</v>
      </c>
      <c r="C38" s="44"/>
      <c r="D38" s="24">
        <v>4600</v>
      </c>
      <c r="E38" s="25">
        <v>153.33333333333334</v>
      </c>
      <c r="F38" s="38">
        <v>100</v>
      </c>
      <c r="G38" s="11"/>
      <c r="H38" s="12"/>
      <c r="I38" s="12"/>
      <c r="J38" s="20">
        <v>0</v>
      </c>
      <c r="K38" s="20">
        <v>0</v>
      </c>
      <c r="L38" s="28">
        <v>0</v>
      </c>
      <c r="M38" s="28"/>
      <c r="N38" s="20"/>
      <c r="O38" s="33"/>
      <c r="P38" s="11"/>
      <c r="Q38" s="30">
        <v>0</v>
      </c>
      <c r="R38" s="30">
        <v>0</v>
      </c>
      <c r="S38" s="31" t="s">
        <v>28</v>
      </c>
      <c r="T38" s="46">
        <v>5</v>
      </c>
      <c r="U38" s="5"/>
      <c r="V38" s="11">
        <v>1200</v>
      </c>
      <c r="W38" s="32"/>
    </row>
    <row r="39" spans="1:23" ht="45.95" customHeight="1" thickBot="1">
      <c r="A39" s="23">
        <v>36</v>
      </c>
      <c r="B39" s="47" t="s">
        <v>72</v>
      </c>
      <c r="C39" s="44"/>
      <c r="D39" s="24">
        <v>2800</v>
      </c>
      <c r="E39" s="25">
        <v>93.333333333333329</v>
      </c>
      <c r="F39" s="38">
        <v>100</v>
      </c>
      <c r="G39" s="11"/>
      <c r="H39" s="12"/>
      <c r="I39" s="12"/>
      <c r="J39" s="20">
        <v>0</v>
      </c>
      <c r="K39" s="20">
        <v>0</v>
      </c>
      <c r="L39" s="28">
        <v>0</v>
      </c>
      <c r="M39" s="28"/>
      <c r="N39" s="20"/>
      <c r="O39" s="33"/>
      <c r="P39" s="11"/>
      <c r="Q39" s="30">
        <v>0</v>
      </c>
      <c r="R39" s="30">
        <v>0</v>
      </c>
      <c r="S39" s="31" t="s">
        <v>28</v>
      </c>
      <c r="T39" s="46">
        <v>5</v>
      </c>
      <c r="U39" s="5"/>
      <c r="V39" s="11">
        <v>1200</v>
      </c>
      <c r="W39" s="32"/>
    </row>
    <row r="40" spans="1:23" ht="45.95" customHeight="1" thickBot="1">
      <c r="A40" s="23">
        <v>37</v>
      </c>
      <c r="B40" s="47" t="s">
        <v>73</v>
      </c>
      <c r="C40" s="44"/>
      <c r="D40" s="24">
        <v>3500</v>
      </c>
      <c r="E40" s="25">
        <v>116.66666666666667</v>
      </c>
      <c r="F40" s="38">
        <v>100</v>
      </c>
      <c r="G40" s="11"/>
      <c r="H40" s="12"/>
      <c r="I40" s="12"/>
      <c r="J40" s="20">
        <v>0</v>
      </c>
      <c r="K40" s="20">
        <v>0</v>
      </c>
      <c r="L40" s="28">
        <v>0</v>
      </c>
      <c r="M40" s="28"/>
      <c r="N40" s="20"/>
      <c r="O40" s="33"/>
      <c r="P40" s="11"/>
      <c r="Q40" s="30">
        <v>0</v>
      </c>
      <c r="R40" s="30">
        <v>0</v>
      </c>
      <c r="S40" s="31" t="s">
        <v>28</v>
      </c>
      <c r="T40" s="46">
        <v>5</v>
      </c>
      <c r="U40" s="5"/>
      <c r="V40" s="11">
        <v>1200</v>
      </c>
      <c r="W40" s="32"/>
    </row>
    <row r="41" spans="1:23" ht="45.95" customHeight="1" thickBot="1">
      <c r="A41" s="23">
        <v>38</v>
      </c>
      <c r="B41" s="47" t="s">
        <v>74</v>
      </c>
      <c r="C41" s="44"/>
      <c r="D41" s="24">
        <v>3500</v>
      </c>
      <c r="E41" s="25">
        <v>116.66666666666667</v>
      </c>
      <c r="F41" s="38">
        <v>100</v>
      </c>
      <c r="G41" s="11"/>
      <c r="H41" s="12"/>
      <c r="I41" s="12"/>
      <c r="J41" s="20">
        <v>0</v>
      </c>
      <c r="K41" s="20"/>
      <c r="L41" s="28">
        <v>0</v>
      </c>
      <c r="M41" s="28"/>
      <c r="N41" s="20"/>
      <c r="O41" s="33"/>
      <c r="P41" s="11"/>
      <c r="Q41" s="30">
        <v>0</v>
      </c>
      <c r="R41" s="30">
        <v>0</v>
      </c>
      <c r="S41" s="31" t="s">
        <v>28</v>
      </c>
      <c r="T41" s="46">
        <v>5</v>
      </c>
      <c r="U41" s="5"/>
      <c r="V41" s="11">
        <v>1200</v>
      </c>
      <c r="W41" s="32"/>
    </row>
    <row r="42" spans="1:23" ht="45.95" customHeight="1" thickBot="1">
      <c r="A42" s="23">
        <v>39</v>
      </c>
      <c r="B42" s="54" t="s">
        <v>75</v>
      </c>
      <c r="C42" s="44"/>
      <c r="D42" s="24">
        <v>4200</v>
      </c>
      <c r="E42" s="25">
        <v>140</v>
      </c>
      <c r="F42" s="38">
        <v>100</v>
      </c>
      <c r="G42" s="11"/>
      <c r="H42" s="12"/>
      <c r="I42" s="12"/>
      <c r="J42" s="20">
        <v>0</v>
      </c>
      <c r="K42" s="20">
        <v>0</v>
      </c>
      <c r="L42" s="28">
        <v>0</v>
      </c>
      <c r="M42" s="28"/>
      <c r="N42" s="20"/>
      <c r="O42" s="33"/>
      <c r="P42" s="11"/>
      <c r="Q42" s="30">
        <v>0</v>
      </c>
      <c r="R42" s="30">
        <v>0</v>
      </c>
      <c r="S42" s="31" t="s">
        <v>28</v>
      </c>
      <c r="T42" s="46">
        <v>5</v>
      </c>
      <c r="U42" s="5" t="s">
        <v>77</v>
      </c>
      <c r="V42" s="11">
        <v>1200</v>
      </c>
      <c r="W42" s="32"/>
    </row>
    <row r="43" spans="1:23" ht="45.95" customHeight="1" thickBot="1">
      <c r="A43" s="23"/>
      <c r="B43" s="54" t="s">
        <v>76</v>
      </c>
      <c r="C43" s="44"/>
      <c r="D43" s="24">
        <v>182000</v>
      </c>
      <c r="E43" s="25"/>
      <c r="F43" s="38"/>
      <c r="G43" s="11"/>
      <c r="H43" s="12"/>
      <c r="I43" s="12"/>
      <c r="J43" s="20"/>
      <c r="K43" s="20"/>
      <c r="L43" s="28"/>
      <c r="M43" s="28"/>
      <c r="N43" s="20"/>
      <c r="O43" s="33"/>
      <c r="P43" s="11"/>
      <c r="Q43" s="30"/>
      <c r="R43" s="30"/>
      <c r="S43" s="31"/>
      <c r="T43" s="46"/>
      <c r="U43" s="5"/>
      <c r="V43" s="11"/>
      <c r="W43" s="32"/>
    </row>
    <row r="44" spans="1:23" ht="18">
      <c r="B44" s="45"/>
    </row>
    <row r="45" spans="1:23" ht="15" thickBot="1">
      <c r="B45" s="19"/>
      <c r="C45" s="39"/>
      <c r="D45" s="39"/>
      <c r="E45" s="39"/>
      <c r="F45" s="39"/>
      <c r="G45" s="40"/>
      <c r="H45" s="40"/>
      <c r="I45" s="40"/>
      <c r="J45" s="39"/>
      <c r="K45" s="39"/>
      <c r="L45" s="40"/>
      <c r="M45" s="40"/>
      <c r="N45" s="19"/>
      <c r="O45" s="40"/>
      <c r="P45" s="40"/>
      <c r="Q45" s="40"/>
      <c r="R45" s="40"/>
      <c r="S45" s="19"/>
      <c r="T45" s="40"/>
      <c r="U45" s="19"/>
      <c r="V45" s="40"/>
    </row>
    <row r="47" spans="1:23" ht="15" thickBot="1">
      <c r="B47" s="19"/>
      <c r="C47" s="39"/>
      <c r="D47" s="39"/>
      <c r="E47" s="39"/>
      <c r="F47" s="39"/>
      <c r="G47" s="40"/>
      <c r="H47" s="40"/>
      <c r="I47" s="40"/>
      <c r="J47" s="39"/>
      <c r="K47" s="39"/>
      <c r="L47" s="40"/>
      <c r="M47" s="40"/>
      <c r="N47" s="19"/>
      <c r="O47" s="40"/>
      <c r="P47" s="40"/>
      <c r="Q47" s="40"/>
      <c r="R47" s="40"/>
      <c r="S47" s="19"/>
      <c r="T47" s="40"/>
      <c r="U47" s="19"/>
      <c r="V47" s="40"/>
    </row>
    <row r="49" spans="2:22" ht="15" thickBot="1">
      <c r="B49" s="19"/>
      <c r="C49" s="39"/>
      <c r="D49" s="39"/>
      <c r="E49" s="39"/>
      <c r="F49" s="39"/>
      <c r="G49" s="40"/>
      <c r="H49" s="40"/>
      <c r="I49" s="40"/>
      <c r="J49" s="39"/>
      <c r="K49" s="39"/>
      <c r="L49" s="40"/>
      <c r="M49" s="40"/>
      <c r="N49" s="19"/>
      <c r="O49" s="40"/>
      <c r="P49" s="40"/>
      <c r="Q49" s="40"/>
      <c r="R49" s="40"/>
      <c r="S49" s="19"/>
      <c r="T49" s="40"/>
      <c r="U49" s="19"/>
      <c r="V49" s="40"/>
    </row>
    <row r="51" spans="2:22" ht="15" thickBot="1">
      <c r="B51" s="19"/>
      <c r="C51" s="39"/>
      <c r="D51" s="39"/>
      <c r="E51" s="39"/>
      <c r="F51" s="39"/>
      <c r="G51" s="40"/>
      <c r="H51" s="40"/>
      <c r="I51" s="40"/>
      <c r="J51" s="39"/>
      <c r="K51" s="39"/>
      <c r="L51" s="40"/>
      <c r="M51" s="40"/>
      <c r="N51" s="19"/>
      <c r="O51" s="40"/>
      <c r="P51" s="40"/>
      <c r="Q51" s="40"/>
      <c r="R51" s="40"/>
      <c r="S51" s="19"/>
      <c r="T51" s="40"/>
      <c r="U51" s="19"/>
      <c r="V51" s="40"/>
    </row>
    <row r="53" spans="2:22" ht="15" thickBot="1">
      <c r="B53" s="19"/>
      <c r="C53" s="39"/>
      <c r="D53" s="39"/>
      <c r="E53" s="39"/>
      <c r="F53" s="39"/>
      <c r="G53" s="40"/>
      <c r="H53" s="40"/>
      <c r="I53" s="40"/>
      <c r="J53" s="39"/>
      <c r="K53" s="39"/>
      <c r="L53" s="40"/>
      <c r="M53" s="40"/>
      <c r="N53" s="19"/>
      <c r="O53" s="40"/>
      <c r="P53" s="40"/>
      <c r="Q53" s="40"/>
      <c r="R53" s="40"/>
      <c r="S53" s="19"/>
      <c r="T53" s="40"/>
      <c r="U53" s="19"/>
      <c r="V53" s="40"/>
    </row>
    <row r="55" spans="2:22" ht="15" thickBot="1">
      <c r="B55" s="19"/>
      <c r="C55" s="39"/>
      <c r="D55" s="39"/>
      <c r="E55" s="39"/>
      <c r="F55" s="39"/>
      <c r="G55" s="40"/>
      <c r="H55" s="40"/>
      <c r="I55" s="40"/>
      <c r="J55" s="39"/>
      <c r="K55" s="39"/>
      <c r="L55" s="40"/>
      <c r="M55" s="40"/>
      <c r="N55" s="19"/>
      <c r="O55" s="40"/>
      <c r="P55" s="40"/>
      <c r="Q55" s="40"/>
      <c r="R55" s="40"/>
      <c r="S55" s="19"/>
      <c r="T55" s="40"/>
      <c r="U55" s="19"/>
      <c r="V55" s="40"/>
    </row>
    <row r="57" spans="2:22" ht="15" thickBot="1">
      <c r="B57" s="19"/>
      <c r="C57" s="39"/>
      <c r="D57" s="39"/>
      <c r="E57" s="39"/>
      <c r="F57" s="39"/>
      <c r="G57" s="40"/>
      <c r="H57" s="40"/>
      <c r="I57" s="40"/>
      <c r="J57" s="39"/>
      <c r="K57" s="39"/>
      <c r="L57" s="40"/>
      <c r="M57" s="40"/>
      <c r="N57" s="19"/>
      <c r="O57" s="40"/>
      <c r="P57" s="40"/>
      <c r="Q57" s="40"/>
      <c r="R57" s="40"/>
      <c r="S57" s="19"/>
      <c r="T57" s="40"/>
      <c r="U57" s="19"/>
      <c r="V57" s="40"/>
    </row>
  </sheetData>
  <mergeCells count="23">
    <mergeCell ref="K1:L1"/>
    <mergeCell ref="D1:F1"/>
    <mergeCell ref="H2:H3"/>
    <mergeCell ref="A2:A3"/>
    <mergeCell ref="B2:B3"/>
    <mergeCell ref="C2:C3"/>
    <mergeCell ref="D2:D3"/>
    <mergeCell ref="E2:E3"/>
    <mergeCell ref="M2:M3"/>
    <mergeCell ref="Q2:Q3"/>
    <mergeCell ref="R2:R3"/>
    <mergeCell ref="I2:I3"/>
    <mergeCell ref="K2:K3"/>
    <mergeCell ref="N2:N3"/>
    <mergeCell ref="O2:O3"/>
    <mergeCell ref="L2:L3"/>
    <mergeCell ref="J2:J3"/>
    <mergeCell ref="Y2:Y3"/>
    <mergeCell ref="S2:S3"/>
    <mergeCell ref="T2:T3"/>
    <mergeCell ref="U2:U3"/>
    <mergeCell ref="W2:W3"/>
    <mergeCell ref="X2:X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0FC1-3265-4065-A709-9E78ED540E10}">
  <dimension ref="A1:AK45"/>
  <sheetViews>
    <sheetView rightToLeft="1" workbookViewId="0">
      <selection activeCell="F2" sqref="F2"/>
    </sheetView>
  </sheetViews>
  <sheetFormatPr defaultRowHeight="25.5"/>
  <cols>
    <col min="1" max="1" width="4.5" style="144" customWidth="1"/>
    <col min="2" max="2" width="18" style="129" customWidth="1"/>
    <col min="3" max="3" width="5.25" style="129" customWidth="1"/>
    <col min="4" max="5" width="5.25" style="144" customWidth="1"/>
    <col min="6" max="10" width="5.25" style="108" customWidth="1"/>
    <col min="11" max="11" width="5.25" style="109" customWidth="1"/>
    <col min="12" max="33" width="5.25" style="129" customWidth="1"/>
    <col min="34" max="34" width="6.875" style="129" customWidth="1"/>
    <col min="35" max="35" width="7.375" style="129" customWidth="1"/>
    <col min="36" max="36" width="7.875" style="129" customWidth="1"/>
    <col min="37" max="16384" width="9" style="129"/>
  </cols>
  <sheetData>
    <row r="1" spans="1:37" ht="30" customHeight="1">
      <c r="B1" s="148">
        <v>45108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</row>
    <row r="2" spans="1:37" ht="30" customHeight="1">
      <c r="A2" s="129"/>
      <c r="B2" s="110" t="str">
        <f>TEXT("تقرير الحضور والغياب - ",)&amp;TEXT(B1,"[$-0401]mmm yyyy")</f>
        <v>تقرير الحضور والغياب - يوليو 2023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</row>
    <row r="3" spans="1:37" ht="22.5" customHeight="1" thickBot="1">
      <c r="A3" s="130"/>
      <c r="B3" s="131"/>
      <c r="C3" s="146" t="str">
        <f>TEXT(($B$1-DAY($B$1)+Ar_6[[#Headers],[1]]),"[$-0401]ddd")</f>
        <v>السبت</v>
      </c>
      <c r="D3" s="146" t="str">
        <f>TEXT(($B$1-DAY($B$1)+Ar_6[[#Headers],[2]]),"[$-0401]ddd")</f>
        <v>الأحد</v>
      </c>
      <c r="E3" s="146" t="str">
        <f>TEXT(($B$1-DAY($B$1)+Ar_6[[#Headers],[3]]),"[$-0401]ddd")</f>
        <v>الإثنين</v>
      </c>
      <c r="F3" s="146" t="str">
        <f>TEXT(($B$1-DAY($B$1)+Ar_6[[#Headers],[4]]),"[$-0401]ddd")</f>
        <v>الثلاثاء</v>
      </c>
      <c r="G3" s="146" t="str">
        <f>TEXT(($B$1-DAY($B$1)+Ar_6[[#Headers],[5]]),"[$-0401]ddd")</f>
        <v>الأربعاء</v>
      </c>
      <c r="H3" s="146" t="str">
        <f>TEXT(($B$1-DAY($B$1)+Ar_6[[#Headers],[6]]),"[$-0401]ddd")</f>
        <v>الخميس</v>
      </c>
      <c r="I3" s="123" t="str">
        <f>TEXT(($B$1-DAY($B$1)+Ar_6[[#Headers],[7]]),"[$-0401]ddd")</f>
        <v>الجمعة</v>
      </c>
      <c r="J3" s="146" t="str">
        <f>TEXT(($B$1-DAY($B$1)+Ar_6[[#Headers],[8]]),"[$-0401]ddd")</f>
        <v>السبت</v>
      </c>
      <c r="K3" s="146" t="str">
        <f>TEXT(($B$1-DAY($B$1)+Ar_6[[#Headers],[9]]),"[$-0401]ddd")</f>
        <v>الأحد</v>
      </c>
      <c r="L3" s="146" t="str">
        <f>TEXT(($B$1-DAY($B$1)+Ar_6[[#Headers],[10]]),"[$-0401]ddd")</f>
        <v>الإثنين</v>
      </c>
      <c r="M3" s="146" t="str">
        <f>TEXT(($B$1-DAY($B$1)+Ar_6[[#Headers],[11]]),"[$-0401]ddd")</f>
        <v>الثلاثاء</v>
      </c>
      <c r="N3" s="146" t="str">
        <f>TEXT(($B$1-DAY($B$1)+Ar_6[[#Headers],[12]]),"[$-0401]ddd")</f>
        <v>الأربعاء</v>
      </c>
      <c r="O3" s="146" t="str">
        <f>TEXT(($B$1-DAY($B$1)+Ar_6[[#Headers],[13]]),"[$-0401]ddd")</f>
        <v>الخميس</v>
      </c>
      <c r="P3" s="123" t="str">
        <f>TEXT(($B$1-DAY($B$1)+Ar_6[[#Headers],[14]]),"[$-0401]ddd")</f>
        <v>الجمعة</v>
      </c>
      <c r="Q3" s="146" t="str">
        <f>TEXT(($B$1-DAY($B$1)+Ar_6[[#Headers],[15]]),"[$-0401]ddd")</f>
        <v>السبت</v>
      </c>
      <c r="R3" s="146" t="str">
        <f>TEXT(($B$1-DAY($B$1)+Ar_6[[#Headers],[16]]),"[$-0401]ddd")</f>
        <v>الأحد</v>
      </c>
      <c r="S3" s="146" t="str">
        <f>TEXT(($B$1-DAY($B$1)+Ar_6[[#Headers],[17]]),"[$-0401]ddd")</f>
        <v>الإثنين</v>
      </c>
      <c r="T3" s="146" t="str">
        <f>TEXT(($B$1-DAY($B$1)+Ar_6[[#Headers],[18]]),"[$-0401]ddd")</f>
        <v>الثلاثاء</v>
      </c>
      <c r="U3" s="146" t="str">
        <f>TEXT(($B$1-DAY($B$1)+Ar_6[[#Headers],[19]]),"[$-0401]ddd")</f>
        <v>الأربعاء</v>
      </c>
      <c r="V3" s="146" t="str">
        <f>TEXT(($B$1-DAY($B$1)+Ar_6[[#Headers],[20]]),"[$-0401]ddd")</f>
        <v>الخميس</v>
      </c>
      <c r="W3" s="123" t="str">
        <f>TEXT(($B$1-DAY($B$1)+Ar_6[[#Headers],[21]]),"[$-0401]ddd")</f>
        <v>الجمعة</v>
      </c>
      <c r="X3" s="146" t="str">
        <f>TEXT(($B$1-DAY($B$1)+Ar_6[[#Headers],[22]]),"[$-0401]ddd")</f>
        <v>السبت</v>
      </c>
      <c r="Y3" s="146" t="str">
        <f>TEXT(($B$1-DAY($B$1)+Ar_6[[#Headers],[23]]),"[$-0401]ddd")</f>
        <v>الأحد</v>
      </c>
      <c r="Z3" s="146" t="str">
        <f>TEXT(($B$1-DAY($B$1)+Ar_6[[#Headers],[24]]),"[$-0401]ddd")</f>
        <v>الإثنين</v>
      </c>
      <c r="AA3" s="146" t="str">
        <f>TEXT(($B$1-DAY($B$1)+Ar_6[[#Headers],[25]]),"[$-0401]ddd")</f>
        <v>الثلاثاء</v>
      </c>
      <c r="AB3" s="146" t="str">
        <f>TEXT(($B$1-DAY($B$1)+Ar_6[[#Headers],[26]]),"[$-0401]ddd")</f>
        <v>الأربعاء</v>
      </c>
      <c r="AC3" s="146" t="str">
        <f>TEXT(($B$1-DAY($B$1)+Ar_6[[#Headers],[27]]),"[$-0401]ddd")</f>
        <v>الخميس</v>
      </c>
      <c r="AD3" s="123" t="str">
        <f>TEXT(($B$1-DAY($B$1)+Ar_6[[#Headers],[28]]),"[$-0401]ddd")</f>
        <v>الجمعة</v>
      </c>
      <c r="AE3" s="146" t="str">
        <f>TEXT(($B$1-DAY($B$1)+Ar_6[[#Headers],[29]]),"[$-0401]ddd")</f>
        <v>السبت</v>
      </c>
      <c r="AF3" s="146" t="str">
        <f>TEXT(($B$1-DAY($B$1)+Ar_6[[#Headers],[30]]),"[$-0401]ddd")</f>
        <v>الأحد</v>
      </c>
      <c r="AG3" s="146" t="str">
        <f>TEXT(($B$1-DAY($B$1)+Ar_6[[#Headers],[31]]),"[$-0401]ddd")</f>
        <v>الإثنين</v>
      </c>
    </row>
    <row r="4" spans="1:37" s="135" customFormat="1" ht="36" customHeight="1">
      <c r="A4" s="132" t="s">
        <v>79</v>
      </c>
      <c r="B4" s="133" t="s">
        <v>80</v>
      </c>
      <c r="C4" s="134" t="s">
        <v>81</v>
      </c>
      <c r="D4" s="134" t="s">
        <v>82</v>
      </c>
      <c r="E4" s="134" t="s">
        <v>83</v>
      </c>
      <c r="F4" s="134" t="s">
        <v>84</v>
      </c>
      <c r="G4" s="134" t="s">
        <v>85</v>
      </c>
      <c r="H4" s="134" t="s">
        <v>86</v>
      </c>
      <c r="I4" s="120" t="s">
        <v>87</v>
      </c>
      <c r="J4" s="134" t="s">
        <v>88</v>
      </c>
      <c r="K4" s="134" t="s">
        <v>89</v>
      </c>
      <c r="L4" s="134" t="s">
        <v>90</v>
      </c>
      <c r="M4" s="134" t="s">
        <v>91</v>
      </c>
      <c r="N4" s="134" t="s">
        <v>92</v>
      </c>
      <c r="O4" s="134" t="s">
        <v>93</v>
      </c>
      <c r="P4" s="120" t="s">
        <v>94</v>
      </c>
      <c r="Q4" s="134" t="s">
        <v>95</v>
      </c>
      <c r="R4" s="134" t="s">
        <v>96</v>
      </c>
      <c r="S4" s="134" t="s">
        <v>97</v>
      </c>
      <c r="T4" s="134" t="s">
        <v>98</v>
      </c>
      <c r="U4" s="134" t="s">
        <v>99</v>
      </c>
      <c r="V4" s="134" t="s">
        <v>100</v>
      </c>
      <c r="W4" s="120" t="s">
        <v>101</v>
      </c>
      <c r="X4" s="134" t="s">
        <v>102</v>
      </c>
      <c r="Y4" s="134" t="s">
        <v>103</v>
      </c>
      <c r="Z4" s="134" t="s">
        <v>104</v>
      </c>
      <c r="AA4" s="134" t="s">
        <v>105</v>
      </c>
      <c r="AB4" s="134" t="s">
        <v>106</v>
      </c>
      <c r="AC4" s="134" t="s">
        <v>107</v>
      </c>
      <c r="AD4" s="120" t="s">
        <v>108</v>
      </c>
      <c r="AE4" s="134" t="s">
        <v>109</v>
      </c>
      <c r="AF4" s="134" t="s">
        <v>110</v>
      </c>
      <c r="AG4" s="134" t="s">
        <v>111</v>
      </c>
      <c r="AH4" s="147" t="s">
        <v>120</v>
      </c>
      <c r="AI4" s="150" t="s">
        <v>17</v>
      </c>
      <c r="AJ4" s="125" t="s">
        <v>121</v>
      </c>
      <c r="AK4" s="125" t="s">
        <v>122</v>
      </c>
    </row>
    <row r="5" spans="1:37" ht="30" customHeight="1">
      <c r="A5" s="136">
        <v>1</v>
      </c>
      <c r="B5" s="87" t="s">
        <v>29</v>
      </c>
      <c r="C5" s="137"/>
      <c r="D5" s="137"/>
      <c r="E5" s="137"/>
      <c r="F5" s="137"/>
      <c r="G5" s="137"/>
      <c r="H5" s="137"/>
      <c r="I5" s="121"/>
      <c r="J5" s="137"/>
      <c r="K5" s="137"/>
      <c r="L5" s="137"/>
      <c r="M5" s="137"/>
      <c r="N5" s="137"/>
      <c r="O5" s="137"/>
      <c r="P5" s="121"/>
      <c r="Q5" s="137"/>
      <c r="R5" s="137"/>
      <c r="S5" s="137"/>
      <c r="T5" s="137"/>
      <c r="U5" s="137"/>
      <c r="V5" s="137"/>
      <c r="W5" s="121"/>
      <c r="X5" s="137"/>
      <c r="Y5" s="137"/>
      <c r="Z5" s="137"/>
      <c r="AA5" s="137"/>
      <c r="AB5" s="137"/>
      <c r="AC5" s="137"/>
      <c r="AD5" s="121"/>
      <c r="AE5" s="137"/>
      <c r="AF5" s="137"/>
      <c r="AG5" s="137"/>
      <c r="AH5" s="89" t="str">
        <f>IF((COUNTIFS(Ar_6[[#This Row],[1]:[31]],"&lt;&gt;T34",Ar_6[[#This Row],[1]:[31]],"&lt;&gt;")&lt;&gt;0),COUNTIFS(Ar_6[[#This Row],[1]:[31]],"&lt;&gt;T34",Ar_6[[#This Row],[1]:[31]],"&lt;&gt;"),"")</f>
        <v/>
      </c>
      <c r="AI5" s="90"/>
      <c r="AJ5" s="124"/>
      <c r="AK5" s="124"/>
    </row>
    <row r="6" spans="1:37" ht="30" customHeight="1">
      <c r="A6" s="136">
        <f t="shared" ref="A6:A43" si="0">+A5+1</f>
        <v>2</v>
      </c>
      <c r="B6" s="87" t="s">
        <v>31</v>
      </c>
      <c r="C6" s="137"/>
      <c r="D6" s="137"/>
      <c r="E6" s="137"/>
      <c r="F6" s="137"/>
      <c r="G6" s="137"/>
      <c r="H6" s="137"/>
      <c r="I6" s="121"/>
      <c r="J6" s="137"/>
      <c r="K6" s="137"/>
      <c r="L6" s="137"/>
      <c r="M6" s="137"/>
      <c r="N6" s="137"/>
      <c r="O6" s="137"/>
      <c r="P6" s="121"/>
      <c r="Q6" s="137"/>
      <c r="R6" s="137"/>
      <c r="S6" s="137"/>
      <c r="T6" s="137"/>
      <c r="U6" s="137"/>
      <c r="V6" s="137"/>
      <c r="W6" s="121"/>
      <c r="X6" s="137"/>
      <c r="Y6" s="137"/>
      <c r="Z6" s="137"/>
      <c r="AA6" s="137"/>
      <c r="AB6" s="137"/>
      <c r="AC6" s="137"/>
      <c r="AD6" s="121"/>
      <c r="AE6" s="137"/>
      <c r="AF6" s="137"/>
      <c r="AG6" s="137"/>
      <c r="AH6" s="89" t="str">
        <f>IF((COUNTIFS(Ar_6[[#This Row],[1]:[31]],"&lt;&gt;T34",Ar_6[[#This Row],[1]:[31]],"&lt;&gt;")&lt;&gt;0),COUNTIFS(Ar_6[[#This Row],[1]:[31]],"&lt;&gt;T34",Ar_6[[#This Row],[1]:[31]],"&lt;&gt;"),"")</f>
        <v/>
      </c>
      <c r="AI6" s="90"/>
      <c r="AJ6" s="115"/>
      <c r="AK6" s="115"/>
    </row>
    <row r="7" spans="1:37" ht="30" customHeight="1">
      <c r="A7" s="136">
        <f t="shared" si="0"/>
        <v>3</v>
      </c>
      <c r="B7" s="87" t="s">
        <v>32</v>
      </c>
      <c r="C7" s="137"/>
      <c r="D7" s="137"/>
      <c r="E7" s="137"/>
      <c r="F7" s="137"/>
      <c r="G7" s="137"/>
      <c r="H7" s="137"/>
      <c r="I7" s="121"/>
      <c r="J7" s="137"/>
      <c r="K7" s="137"/>
      <c r="L7" s="137"/>
      <c r="M7" s="137"/>
      <c r="N7" s="137"/>
      <c r="O7" s="137"/>
      <c r="P7" s="121"/>
      <c r="Q7" s="137"/>
      <c r="R7" s="137"/>
      <c r="S7" s="137"/>
      <c r="T7" s="137"/>
      <c r="U7" s="137"/>
      <c r="V7" s="137"/>
      <c r="W7" s="121"/>
      <c r="X7" s="137"/>
      <c r="Y7" s="137"/>
      <c r="Z7" s="137"/>
      <c r="AA7" s="137"/>
      <c r="AB7" s="137"/>
      <c r="AC7" s="137"/>
      <c r="AD7" s="121"/>
      <c r="AE7" s="137"/>
      <c r="AF7" s="137"/>
      <c r="AG7" s="137"/>
      <c r="AH7" s="89" t="str">
        <f>IF((COUNTIFS(Ar_6[[#This Row],[1]:[31]],"&lt;&gt;T34",Ar_6[[#This Row],[1]:[31]],"&lt;&gt;")&lt;&gt;0),COUNTIFS(Ar_6[[#This Row],[1]:[31]],"&lt;&gt;T34",Ar_6[[#This Row],[1]:[31]],"&lt;&gt;"),"")</f>
        <v/>
      </c>
      <c r="AI7" s="90"/>
      <c r="AJ7" s="115"/>
      <c r="AK7" s="115"/>
    </row>
    <row r="8" spans="1:37" ht="30" customHeight="1">
      <c r="A8" s="136">
        <f t="shared" si="0"/>
        <v>4</v>
      </c>
      <c r="B8" s="87" t="s">
        <v>33</v>
      </c>
      <c r="C8" s="137"/>
      <c r="D8" s="137"/>
      <c r="E8" s="137"/>
      <c r="F8" s="137"/>
      <c r="G8" s="137"/>
      <c r="H8" s="137"/>
      <c r="I8" s="121"/>
      <c r="J8" s="137"/>
      <c r="K8" s="137"/>
      <c r="L8" s="137"/>
      <c r="M8" s="137"/>
      <c r="N8" s="137"/>
      <c r="O8" s="137"/>
      <c r="P8" s="121"/>
      <c r="Q8" s="137"/>
      <c r="R8" s="137"/>
      <c r="S8" s="137"/>
      <c r="T8" s="137"/>
      <c r="U8" s="137"/>
      <c r="V8" s="137"/>
      <c r="W8" s="121"/>
      <c r="X8" s="137"/>
      <c r="Y8" s="137"/>
      <c r="Z8" s="137"/>
      <c r="AA8" s="137"/>
      <c r="AB8" s="137"/>
      <c r="AC8" s="137"/>
      <c r="AD8" s="121"/>
      <c r="AE8" s="137"/>
      <c r="AF8" s="137"/>
      <c r="AG8" s="137"/>
      <c r="AH8" s="89" t="str">
        <f>IF((COUNTIFS(Ar_6[[#This Row],[1]:[31]],"&lt;&gt;T34",Ar_6[[#This Row],[1]:[31]],"&lt;&gt;")&lt;&gt;0),COUNTIFS(Ar_6[[#This Row],[1]:[31]],"&lt;&gt;T34",Ar_6[[#This Row],[1]:[31]],"&lt;&gt;"),"")</f>
        <v/>
      </c>
      <c r="AI8" s="90"/>
      <c r="AJ8" s="115"/>
      <c r="AK8" s="115"/>
    </row>
    <row r="9" spans="1:37" ht="30" customHeight="1">
      <c r="A9" s="136">
        <f t="shared" si="0"/>
        <v>5</v>
      </c>
      <c r="B9" s="87" t="s">
        <v>34</v>
      </c>
      <c r="C9" s="137"/>
      <c r="D9" s="137"/>
      <c r="E9" s="137"/>
      <c r="F9" s="137"/>
      <c r="G9" s="137"/>
      <c r="H9" s="137"/>
      <c r="I9" s="121"/>
      <c r="J9" s="137"/>
      <c r="K9" s="137"/>
      <c r="L9" s="137"/>
      <c r="M9" s="137"/>
      <c r="N9" s="137"/>
      <c r="O9" s="137"/>
      <c r="P9" s="121"/>
      <c r="Q9" s="137"/>
      <c r="R9" s="137"/>
      <c r="S9" s="137"/>
      <c r="T9" s="137"/>
      <c r="U9" s="137"/>
      <c r="V9" s="137"/>
      <c r="W9" s="121"/>
      <c r="X9" s="137"/>
      <c r="Y9" s="137"/>
      <c r="Z9" s="137"/>
      <c r="AA9" s="137"/>
      <c r="AB9" s="137"/>
      <c r="AC9" s="137"/>
      <c r="AD9" s="121"/>
      <c r="AE9" s="137"/>
      <c r="AF9" s="137"/>
      <c r="AG9" s="137"/>
      <c r="AH9" s="89" t="str">
        <f>IF((COUNTIFS(Ar_6[[#This Row],[1]:[31]],"&lt;&gt;T34",Ar_6[[#This Row],[1]:[31]],"&lt;&gt;")&lt;&gt;0),COUNTIFS(Ar_6[[#This Row],[1]:[31]],"&lt;&gt;T34",Ar_6[[#This Row],[1]:[31]],"&lt;&gt;"),"")</f>
        <v/>
      </c>
      <c r="AI9" s="90"/>
      <c r="AJ9" s="115"/>
      <c r="AK9" s="115"/>
    </row>
    <row r="10" spans="1:37" ht="30" customHeight="1">
      <c r="A10" s="136">
        <f t="shared" si="0"/>
        <v>6</v>
      </c>
      <c r="B10" s="87" t="s">
        <v>35</v>
      </c>
      <c r="C10" s="137"/>
      <c r="D10" s="137"/>
      <c r="E10" s="137"/>
      <c r="F10" s="137"/>
      <c r="G10" s="137"/>
      <c r="H10" s="137"/>
      <c r="I10" s="121"/>
      <c r="J10" s="137"/>
      <c r="K10" s="137"/>
      <c r="L10" s="137"/>
      <c r="M10" s="137"/>
      <c r="N10" s="137"/>
      <c r="O10" s="137"/>
      <c r="P10" s="121"/>
      <c r="Q10" s="137"/>
      <c r="R10" s="137"/>
      <c r="S10" s="137"/>
      <c r="T10" s="137"/>
      <c r="U10" s="137"/>
      <c r="V10" s="137"/>
      <c r="W10" s="121"/>
      <c r="X10" s="137"/>
      <c r="Y10" s="137"/>
      <c r="Z10" s="137"/>
      <c r="AA10" s="137"/>
      <c r="AB10" s="137"/>
      <c r="AC10" s="137"/>
      <c r="AD10" s="121"/>
      <c r="AE10" s="137"/>
      <c r="AF10" s="137"/>
      <c r="AG10" s="137"/>
      <c r="AH10" s="89" t="str">
        <f>IF((COUNTIFS(Ar_6[[#This Row],[1]:[31]],"&lt;&gt;T34",Ar_6[[#This Row],[1]:[31]],"&lt;&gt;")&lt;&gt;0),COUNTIFS(Ar_6[[#This Row],[1]:[31]],"&lt;&gt;T34",Ar_6[[#This Row],[1]:[31]],"&lt;&gt;"),"")</f>
        <v/>
      </c>
      <c r="AI10" s="90"/>
      <c r="AJ10" s="115"/>
      <c r="AK10" s="115"/>
    </row>
    <row r="11" spans="1:37" ht="30" customHeight="1">
      <c r="A11" s="136">
        <f t="shared" si="0"/>
        <v>7</v>
      </c>
      <c r="B11" s="87" t="s">
        <v>37</v>
      </c>
      <c r="C11" s="137"/>
      <c r="D11" s="137"/>
      <c r="E11" s="137"/>
      <c r="F11" s="137"/>
      <c r="G11" s="137"/>
      <c r="H11" s="137"/>
      <c r="I11" s="121"/>
      <c r="J11" s="137"/>
      <c r="K11" s="137"/>
      <c r="L11" s="137"/>
      <c r="M11" s="137"/>
      <c r="N11" s="137"/>
      <c r="O11" s="137"/>
      <c r="P11" s="121"/>
      <c r="Q11" s="137"/>
      <c r="R11" s="137"/>
      <c r="S11" s="137"/>
      <c r="T11" s="137"/>
      <c r="U11" s="137"/>
      <c r="V11" s="137"/>
      <c r="W11" s="121"/>
      <c r="X11" s="137"/>
      <c r="Y11" s="137"/>
      <c r="Z11" s="137"/>
      <c r="AA11" s="137"/>
      <c r="AB11" s="137"/>
      <c r="AC11" s="137"/>
      <c r="AD11" s="121"/>
      <c r="AE11" s="137"/>
      <c r="AF11" s="137"/>
      <c r="AG11" s="137"/>
      <c r="AH11" s="89" t="str">
        <f>IF((COUNTIFS(Ar_6[[#This Row],[1]:[31]],"&lt;&gt;T34",Ar_6[[#This Row],[1]:[31]],"&lt;&gt;")&lt;&gt;0),COUNTIFS(Ar_6[[#This Row],[1]:[31]],"&lt;&gt;T34",Ar_6[[#This Row],[1]:[31]],"&lt;&gt;"),"")</f>
        <v/>
      </c>
      <c r="AI11" s="90"/>
      <c r="AJ11" s="115"/>
      <c r="AK11" s="115"/>
    </row>
    <row r="12" spans="1:37" ht="30" customHeight="1">
      <c r="A12" s="136">
        <f t="shared" si="0"/>
        <v>8</v>
      </c>
      <c r="B12" s="87" t="s">
        <v>38</v>
      </c>
      <c r="C12" s="137"/>
      <c r="D12" s="137"/>
      <c r="E12" s="137"/>
      <c r="F12" s="137"/>
      <c r="G12" s="137"/>
      <c r="H12" s="137"/>
      <c r="I12" s="121"/>
      <c r="J12" s="137"/>
      <c r="K12" s="137"/>
      <c r="L12" s="137"/>
      <c r="M12" s="137"/>
      <c r="N12" s="137"/>
      <c r="O12" s="137"/>
      <c r="P12" s="121"/>
      <c r="Q12" s="137"/>
      <c r="R12" s="137"/>
      <c r="S12" s="137"/>
      <c r="T12" s="137"/>
      <c r="U12" s="137"/>
      <c r="V12" s="137"/>
      <c r="W12" s="121"/>
      <c r="X12" s="137"/>
      <c r="Y12" s="137"/>
      <c r="Z12" s="137"/>
      <c r="AA12" s="137"/>
      <c r="AB12" s="137"/>
      <c r="AC12" s="137"/>
      <c r="AD12" s="121"/>
      <c r="AE12" s="137"/>
      <c r="AF12" s="137"/>
      <c r="AG12" s="137"/>
      <c r="AH12" s="89" t="str">
        <f>IF((COUNTIFS(Ar_6[[#This Row],[1]:[31]],"&lt;&gt;T34",Ar_6[[#This Row],[1]:[31]],"&lt;&gt;")&lt;&gt;0),COUNTIFS(Ar_6[[#This Row],[1]:[31]],"&lt;&gt;T34",Ar_6[[#This Row],[1]:[31]],"&lt;&gt;"),"")</f>
        <v/>
      </c>
      <c r="AI12" s="90"/>
      <c r="AJ12" s="115"/>
      <c r="AK12" s="115"/>
    </row>
    <row r="13" spans="1:37" ht="30" customHeight="1">
      <c r="A13" s="136">
        <f t="shared" si="0"/>
        <v>9</v>
      </c>
      <c r="B13" s="87" t="s">
        <v>39</v>
      </c>
      <c r="C13" s="137"/>
      <c r="D13" s="137"/>
      <c r="E13" s="137"/>
      <c r="F13" s="137"/>
      <c r="G13" s="137"/>
      <c r="H13" s="137"/>
      <c r="I13" s="121"/>
      <c r="J13" s="137"/>
      <c r="K13" s="137"/>
      <c r="L13" s="137"/>
      <c r="M13" s="137"/>
      <c r="N13" s="137"/>
      <c r="O13" s="137"/>
      <c r="P13" s="121"/>
      <c r="Q13" s="137"/>
      <c r="R13" s="137"/>
      <c r="S13" s="137"/>
      <c r="T13" s="137"/>
      <c r="U13" s="137"/>
      <c r="V13" s="137"/>
      <c r="W13" s="121"/>
      <c r="X13" s="137"/>
      <c r="Y13" s="137"/>
      <c r="Z13" s="137"/>
      <c r="AA13" s="137"/>
      <c r="AB13" s="137"/>
      <c r="AC13" s="137"/>
      <c r="AD13" s="121"/>
      <c r="AE13" s="137"/>
      <c r="AF13" s="137"/>
      <c r="AG13" s="137"/>
      <c r="AH13" s="89" t="str">
        <f>IF((COUNTIFS(Ar_6[[#This Row],[1]:[31]],"&lt;&gt;T34",Ar_6[[#This Row],[1]:[31]],"&lt;&gt;")&lt;&gt;0),COUNTIFS(Ar_6[[#This Row],[1]:[31]],"&lt;&gt;T34",Ar_6[[#This Row],[1]:[31]],"&lt;&gt;"),"")</f>
        <v/>
      </c>
      <c r="AI13" s="90"/>
      <c r="AJ13" s="115"/>
      <c r="AK13" s="115"/>
    </row>
    <row r="14" spans="1:37" ht="30" customHeight="1">
      <c r="A14" s="136">
        <f t="shared" si="0"/>
        <v>10</v>
      </c>
      <c r="B14" s="87" t="s">
        <v>40</v>
      </c>
      <c r="C14" s="137"/>
      <c r="D14" s="137"/>
      <c r="E14" s="137"/>
      <c r="F14" s="137"/>
      <c r="G14" s="137"/>
      <c r="H14" s="137"/>
      <c r="I14" s="121"/>
      <c r="J14" s="137"/>
      <c r="K14" s="137"/>
      <c r="L14" s="137"/>
      <c r="M14" s="137"/>
      <c r="N14" s="137"/>
      <c r="O14" s="137"/>
      <c r="P14" s="121"/>
      <c r="Q14" s="137"/>
      <c r="R14" s="137"/>
      <c r="S14" s="137"/>
      <c r="T14" s="137"/>
      <c r="U14" s="137"/>
      <c r="V14" s="137"/>
      <c r="W14" s="121"/>
      <c r="X14" s="137"/>
      <c r="Y14" s="137"/>
      <c r="Z14" s="137"/>
      <c r="AA14" s="137"/>
      <c r="AB14" s="137"/>
      <c r="AC14" s="137"/>
      <c r="AD14" s="121"/>
      <c r="AE14" s="137"/>
      <c r="AF14" s="137"/>
      <c r="AG14" s="137"/>
      <c r="AH14" s="89" t="str">
        <f>IF((COUNTIFS(Ar_6[[#This Row],[1]:[31]],"&lt;&gt;T34",Ar_6[[#This Row],[1]:[31]],"&lt;&gt;")&lt;&gt;0),COUNTIFS(Ar_6[[#This Row],[1]:[31]],"&lt;&gt;T34",Ar_6[[#This Row],[1]:[31]],"&lt;&gt;"),"")</f>
        <v/>
      </c>
      <c r="AI14" s="90"/>
      <c r="AJ14" s="115"/>
      <c r="AK14" s="115"/>
    </row>
    <row r="15" spans="1:37" ht="30" customHeight="1">
      <c r="A15" s="136">
        <f t="shared" si="0"/>
        <v>11</v>
      </c>
      <c r="B15" s="87" t="s">
        <v>42</v>
      </c>
      <c r="C15" s="137"/>
      <c r="D15" s="137"/>
      <c r="E15" s="137"/>
      <c r="F15" s="137"/>
      <c r="G15" s="137"/>
      <c r="H15" s="137"/>
      <c r="I15" s="121"/>
      <c r="J15" s="137"/>
      <c r="K15" s="137"/>
      <c r="L15" s="137"/>
      <c r="M15" s="137"/>
      <c r="N15" s="137"/>
      <c r="O15" s="137"/>
      <c r="P15" s="121"/>
      <c r="Q15" s="137"/>
      <c r="R15" s="137"/>
      <c r="S15" s="137"/>
      <c r="T15" s="137"/>
      <c r="U15" s="137"/>
      <c r="V15" s="137"/>
      <c r="W15" s="121"/>
      <c r="X15" s="137"/>
      <c r="Y15" s="137"/>
      <c r="Z15" s="137"/>
      <c r="AA15" s="137"/>
      <c r="AB15" s="137"/>
      <c r="AC15" s="137"/>
      <c r="AD15" s="121"/>
      <c r="AE15" s="137"/>
      <c r="AF15" s="137"/>
      <c r="AG15" s="137"/>
      <c r="AH15" s="89" t="str">
        <f>IF((COUNTIFS(Ar_6[[#This Row],[1]:[31]],"&lt;&gt;T34",Ar_6[[#This Row],[1]:[31]],"&lt;&gt;")&lt;&gt;0),COUNTIFS(Ar_6[[#This Row],[1]:[31]],"&lt;&gt;T34",Ar_6[[#This Row],[1]:[31]],"&lt;&gt;"),"")</f>
        <v/>
      </c>
      <c r="AI15" s="90"/>
      <c r="AJ15" s="115"/>
      <c r="AK15" s="115"/>
    </row>
    <row r="16" spans="1:37" ht="30" customHeight="1">
      <c r="A16" s="136">
        <f t="shared" si="0"/>
        <v>12</v>
      </c>
      <c r="B16" s="87" t="s">
        <v>43</v>
      </c>
      <c r="C16" s="137"/>
      <c r="D16" s="137"/>
      <c r="E16" s="137"/>
      <c r="F16" s="137"/>
      <c r="G16" s="137"/>
      <c r="H16" s="137"/>
      <c r="I16" s="121"/>
      <c r="J16" s="137"/>
      <c r="K16" s="137"/>
      <c r="L16" s="137"/>
      <c r="M16" s="137"/>
      <c r="N16" s="137"/>
      <c r="O16" s="137"/>
      <c r="P16" s="121"/>
      <c r="Q16" s="137"/>
      <c r="R16" s="137"/>
      <c r="S16" s="137"/>
      <c r="T16" s="137"/>
      <c r="U16" s="137"/>
      <c r="V16" s="137"/>
      <c r="W16" s="121"/>
      <c r="X16" s="137"/>
      <c r="Y16" s="137"/>
      <c r="Z16" s="137"/>
      <c r="AA16" s="137"/>
      <c r="AB16" s="137"/>
      <c r="AC16" s="137"/>
      <c r="AD16" s="121"/>
      <c r="AE16" s="137"/>
      <c r="AF16" s="137"/>
      <c r="AG16" s="137"/>
      <c r="AH16" s="89" t="str">
        <f>IF((COUNTIFS(Ar_6[[#This Row],[1]:[31]],"&lt;&gt;T34",Ar_6[[#This Row],[1]:[31]],"&lt;&gt;")&lt;&gt;0),COUNTIFS(Ar_6[[#This Row],[1]:[31]],"&lt;&gt;T34",Ar_6[[#This Row],[1]:[31]],"&lt;&gt;"),"")</f>
        <v/>
      </c>
      <c r="AI16" s="90"/>
      <c r="AJ16" s="115"/>
      <c r="AK16" s="115"/>
    </row>
    <row r="17" spans="1:37" ht="30" customHeight="1">
      <c r="A17" s="136">
        <f t="shared" si="0"/>
        <v>13</v>
      </c>
      <c r="B17" s="87" t="s">
        <v>44</v>
      </c>
      <c r="C17" s="137"/>
      <c r="D17" s="137"/>
      <c r="E17" s="137"/>
      <c r="F17" s="137"/>
      <c r="G17" s="137"/>
      <c r="H17" s="137"/>
      <c r="I17" s="121"/>
      <c r="J17" s="137"/>
      <c r="K17" s="137"/>
      <c r="L17" s="137"/>
      <c r="M17" s="137"/>
      <c r="N17" s="137"/>
      <c r="O17" s="137"/>
      <c r="P17" s="121"/>
      <c r="Q17" s="137"/>
      <c r="R17" s="137"/>
      <c r="S17" s="137"/>
      <c r="T17" s="137"/>
      <c r="U17" s="137"/>
      <c r="V17" s="137"/>
      <c r="W17" s="121"/>
      <c r="X17" s="137"/>
      <c r="Y17" s="137"/>
      <c r="Z17" s="137"/>
      <c r="AA17" s="137"/>
      <c r="AB17" s="137"/>
      <c r="AC17" s="137"/>
      <c r="AD17" s="121"/>
      <c r="AE17" s="137"/>
      <c r="AF17" s="137"/>
      <c r="AG17" s="137"/>
      <c r="AH17" s="89" t="str">
        <f>IF((COUNTIFS(Ar_6[[#This Row],[1]:[31]],"&lt;&gt;T34",Ar_6[[#This Row],[1]:[31]],"&lt;&gt;")&lt;&gt;0),COUNTIFS(Ar_6[[#This Row],[1]:[31]],"&lt;&gt;T34",Ar_6[[#This Row],[1]:[31]],"&lt;&gt;"),"")</f>
        <v/>
      </c>
      <c r="AI17" s="90"/>
      <c r="AJ17" s="115"/>
      <c r="AK17" s="115"/>
    </row>
    <row r="18" spans="1:37" ht="30" customHeight="1">
      <c r="A18" s="136">
        <f t="shared" si="0"/>
        <v>14</v>
      </c>
      <c r="B18" s="87" t="s">
        <v>45</v>
      </c>
      <c r="C18" s="137"/>
      <c r="D18" s="137"/>
      <c r="E18" s="137"/>
      <c r="F18" s="137"/>
      <c r="G18" s="137"/>
      <c r="H18" s="137"/>
      <c r="I18" s="121"/>
      <c r="J18" s="137"/>
      <c r="K18" s="137"/>
      <c r="L18" s="137"/>
      <c r="M18" s="137"/>
      <c r="N18" s="137"/>
      <c r="O18" s="137"/>
      <c r="P18" s="121"/>
      <c r="Q18" s="137"/>
      <c r="R18" s="137"/>
      <c r="S18" s="137"/>
      <c r="T18" s="137"/>
      <c r="U18" s="137"/>
      <c r="V18" s="137"/>
      <c r="W18" s="121"/>
      <c r="X18" s="137"/>
      <c r="Y18" s="137"/>
      <c r="Z18" s="137"/>
      <c r="AA18" s="137"/>
      <c r="AB18" s="137"/>
      <c r="AC18" s="137"/>
      <c r="AD18" s="121"/>
      <c r="AE18" s="137"/>
      <c r="AF18" s="137"/>
      <c r="AG18" s="137"/>
      <c r="AH18" s="89" t="str">
        <f>IF((COUNTIFS(Ar_6[[#This Row],[1]:[31]],"&lt;&gt;T34",Ar_6[[#This Row],[1]:[31]],"&lt;&gt;")&lt;&gt;0),COUNTIFS(Ar_6[[#This Row],[1]:[31]],"&lt;&gt;T34",Ar_6[[#This Row],[1]:[31]],"&lt;&gt;"),"")</f>
        <v/>
      </c>
      <c r="AI18" s="90"/>
      <c r="AJ18" s="115"/>
      <c r="AK18" s="115"/>
    </row>
    <row r="19" spans="1:37" ht="30" customHeight="1">
      <c r="A19" s="136">
        <f t="shared" si="0"/>
        <v>15</v>
      </c>
      <c r="B19" s="87" t="s">
        <v>46</v>
      </c>
      <c r="C19" s="137"/>
      <c r="D19" s="137"/>
      <c r="E19" s="137"/>
      <c r="F19" s="137"/>
      <c r="G19" s="137"/>
      <c r="H19" s="137"/>
      <c r="I19" s="121"/>
      <c r="J19" s="137"/>
      <c r="K19" s="137"/>
      <c r="L19" s="137"/>
      <c r="M19" s="137"/>
      <c r="N19" s="137"/>
      <c r="O19" s="137"/>
      <c r="P19" s="121"/>
      <c r="Q19" s="137"/>
      <c r="R19" s="137"/>
      <c r="S19" s="137"/>
      <c r="T19" s="137"/>
      <c r="U19" s="137"/>
      <c r="V19" s="137"/>
      <c r="W19" s="121"/>
      <c r="X19" s="137"/>
      <c r="Y19" s="137"/>
      <c r="Z19" s="137"/>
      <c r="AA19" s="137"/>
      <c r="AB19" s="137"/>
      <c r="AC19" s="137"/>
      <c r="AD19" s="121"/>
      <c r="AE19" s="137"/>
      <c r="AF19" s="137"/>
      <c r="AG19" s="137"/>
      <c r="AH19" s="89" t="str">
        <f>IF((COUNTIFS(Ar_6[[#This Row],[1]:[31]],"&lt;&gt;T34",Ar_6[[#This Row],[1]:[31]],"&lt;&gt;")&lt;&gt;0),COUNTIFS(Ar_6[[#This Row],[1]:[31]],"&lt;&gt;T34",Ar_6[[#This Row],[1]:[31]],"&lt;&gt;"),"")</f>
        <v/>
      </c>
      <c r="AI19" s="90"/>
      <c r="AJ19" s="115"/>
      <c r="AK19" s="115"/>
    </row>
    <row r="20" spans="1:37" ht="30" customHeight="1">
      <c r="A20" s="136">
        <f t="shared" si="0"/>
        <v>16</v>
      </c>
      <c r="B20" s="87" t="s">
        <v>47</v>
      </c>
      <c r="C20" s="137"/>
      <c r="D20" s="137"/>
      <c r="E20" s="137"/>
      <c r="F20" s="137"/>
      <c r="G20" s="137"/>
      <c r="H20" s="137"/>
      <c r="I20" s="121"/>
      <c r="J20" s="137"/>
      <c r="K20" s="137"/>
      <c r="L20" s="137"/>
      <c r="M20" s="137"/>
      <c r="N20" s="137"/>
      <c r="O20" s="137"/>
      <c r="P20" s="121"/>
      <c r="Q20" s="137"/>
      <c r="R20" s="137"/>
      <c r="S20" s="137"/>
      <c r="T20" s="137"/>
      <c r="U20" s="137"/>
      <c r="V20" s="137"/>
      <c r="W20" s="121"/>
      <c r="X20" s="137"/>
      <c r="Y20" s="137"/>
      <c r="Z20" s="137"/>
      <c r="AA20" s="137"/>
      <c r="AB20" s="137"/>
      <c r="AC20" s="137"/>
      <c r="AD20" s="121"/>
      <c r="AE20" s="137"/>
      <c r="AF20" s="137"/>
      <c r="AG20" s="137"/>
      <c r="AH20" s="89" t="str">
        <f>IF((COUNTIFS(Ar_6[[#This Row],[1]:[31]],"&lt;&gt;T34",Ar_6[[#This Row],[1]:[31]],"&lt;&gt;")&lt;&gt;0),COUNTIFS(Ar_6[[#This Row],[1]:[31]],"&lt;&gt;T34",Ar_6[[#This Row],[1]:[31]],"&lt;&gt;"),"")</f>
        <v/>
      </c>
      <c r="AI20" s="90"/>
      <c r="AJ20" s="115"/>
      <c r="AK20" s="115"/>
    </row>
    <row r="21" spans="1:37" ht="30" customHeight="1">
      <c r="A21" s="136">
        <f t="shared" si="0"/>
        <v>17</v>
      </c>
      <c r="B21" s="87" t="s">
        <v>125</v>
      </c>
      <c r="C21" s="137"/>
      <c r="D21" s="137"/>
      <c r="E21" s="137"/>
      <c r="F21" s="137"/>
      <c r="G21" s="137"/>
      <c r="H21" s="137"/>
      <c r="I21" s="121"/>
      <c r="J21" s="137"/>
      <c r="K21" s="137"/>
      <c r="L21" s="137"/>
      <c r="M21" s="137"/>
      <c r="N21" s="137"/>
      <c r="O21" s="137"/>
      <c r="P21" s="121"/>
      <c r="Q21" s="137"/>
      <c r="R21" s="137"/>
      <c r="S21" s="137"/>
      <c r="T21" s="137"/>
      <c r="U21" s="137"/>
      <c r="V21" s="137"/>
      <c r="W21" s="121"/>
      <c r="X21" s="137"/>
      <c r="Y21" s="137"/>
      <c r="Z21" s="137"/>
      <c r="AA21" s="137"/>
      <c r="AB21" s="137"/>
      <c r="AC21" s="137"/>
      <c r="AD21" s="121"/>
      <c r="AE21" s="137"/>
      <c r="AF21" s="137"/>
      <c r="AG21" s="137"/>
      <c r="AH21" s="89" t="str">
        <f>IF((COUNTIFS(Ar_6[[#This Row],[1]:[31]],"&lt;&gt;T34",Ar_6[[#This Row],[1]:[31]],"&lt;&gt;")&lt;&gt;0),COUNTIFS(Ar_6[[#This Row],[1]:[31]],"&lt;&gt;T34",Ar_6[[#This Row],[1]:[31]],"&lt;&gt;"),"")</f>
        <v/>
      </c>
      <c r="AI21" s="90"/>
      <c r="AJ21" s="115"/>
      <c r="AK21" s="115"/>
    </row>
    <row r="22" spans="1:37" ht="30" customHeight="1">
      <c r="A22" s="136">
        <f t="shared" si="0"/>
        <v>18</v>
      </c>
      <c r="B22" s="87" t="s">
        <v>51</v>
      </c>
      <c r="C22" s="137"/>
      <c r="D22" s="137"/>
      <c r="E22" s="137"/>
      <c r="F22" s="137"/>
      <c r="G22" s="137"/>
      <c r="H22" s="137"/>
      <c r="I22" s="121"/>
      <c r="J22" s="137"/>
      <c r="K22" s="137"/>
      <c r="L22" s="137"/>
      <c r="M22" s="137"/>
      <c r="N22" s="137"/>
      <c r="O22" s="137"/>
      <c r="P22" s="121"/>
      <c r="Q22" s="137"/>
      <c r="R22" s="137"/>
      <c r="S22" s="137"/>
      <c r="T22" s="137"/>
      <c r="U22" s="137"/>
      <c r="V22" s="137"/>
      <c r="W22" s="121"/>
      <c r="X22" s="137"/>
      <c r="Y22" s="137"/>
      <c r="Z22" s="137"/>
      <c r="AA22" s="137"/>
      <c r="AB22" s="137"/>
      <c r="AC22" s="137"/>
      <c r="AD22" s="121"/>
      <c r="AE22" s="137"/>
      <c r="AF22" s="137"/>
      <c r="AG22" s="137"/>
      <c r="AH22" s="89" t="str">
        <f>IF((COUNTIFS(Ar_6[[#This Row],[1]:[31]],"&lt;&gt;T34",Ar_6[[#This Row],[1]:[31]],"&lt;&gt;")&lt;&gt;0),COUNTIFS(Ar_6[[#This Row],[1]:[31]],"&lt;&gt;T34",Ar_6[[#This Row],[1]:[31]],"&lt;&gt;"),"")</f>
        <v/>
      </c>
      <c r="AI22" s="90"/>
      <c r="AJ22" s="115"/>
      <c r="AK22" s="115"/>
    </row>
    <row r="23" spans="1:37" ht="30" customHeight="1">
      <c r="A23" s="136">
        <f t="shared" si="0"/>
        <v>19</v>
      </c>
      <c r="B23" s="87" t="s">
        <v>124</v>
      </c>
      <c r="C23" s="137"/>
      <c r="D23" s="137"/>
      <c r="E23" s="137"/>
      <c r="F23" s="137"/>
      <c r="G23" s="137"/>
      <c r="H23" s="137"/>
      <c r="I23" s="121"/>
      <c r="J23" s="137"/>
      <c r="K23" s="137"/>
      <c r="L23" s="137"/>
      <c r="M23" s="137"/>
      <c r="N23" s="137"/>
      <c r="O23" s="137"/>
      <c r="P23" s="121"/>
      <c r="Q23" s="137"/>
      <c r="R23" s="137"/>
      <c r="S23" s="137"/>
      <c r="T23" s="137"/>
      <c r="U23" s="137"/>
      <c r="V23" s="137"/>
      <c r="W23" s="121"/>
      <c r="X23" s="137"/>
      <c r="Y23" s="137"/>
      <c r="Z23" s="137"/>
      <c r="AA23" s="137"/>
      <c r="AB23" s="137"/>
      <c r="AC23" s="137"/>
      <c r="AD23" s="121"/>
      <c r="AE23" s="137"/>
      <c r="AF23" s="137"/>
      <c r="AG23" s="137"/>
      <c r="AH23" s="89" t="str">
        <f>IF((COUNTIFS(Ar_6[[#This Row],[1]:[31]],"&lt;&gt;T34",Ar_6[[#This Row],[1]:[31]],"&lt;&gt;")&lt;&gt;0),COUNTIFS(Ar_6[[#This Row],[1]:[31]],"&lt;&gt;T34",Ar_6[[#This Row],[1]:[31]],"&lt;&gt;"),"")</f>
        <v/>
      </c>
      <c r="AI23" s="90"/>
      <c r="AJ23" s="115"/>
      <c r="AK23" s="115"/>
    </row>
    <row r="24" spans="1:37" ht="30" customHeight="1">
      <c r="A24" s="136">
        <f t="shared" si="0"/>
        <v>20</v>
      </c>
      <c r="B24" s="87" t="s">
        <v>53</v>
      </c>
      <c r="C24" s="137"/>
      <c r="D24" s="137"/>
      <c r="E24" s="137"/>
      <c r="F24" s="137"/>
      <c r="G24" s="137"/>
      <c r="H24" s="137"/>
      <c r="I24" s="121"/>
      <c r="J24" s="137"/>
      <c r="K24" s="137"/>
      <c r="L24" s="137"/>
      <c r="M24" s="137"/>
      <c r="N24" s="137"/>
      <c r="O24" s="137"/>
      <c r="P24" s="121"/>
      <c r="Q24" s="137"/>
      <c r="R24" s="137"/>
      <c r="S24" s="137"/>
      <c r="T24" s="137"/>
      <c r="U24" s="137"/>
      <c r="V24" s="137"/>
      <c r="W24" s="121"/>
      <c r="X24" s="137"/>
      <c r="Y24" s="137"/>
      <c r="Z24" s="137"/>
      <c r="AA24" s="137"/>
      <c r="AB24" s="137"/>
      <c r="AC24" s="137"/>
      <c r="AD24" s="121"/>
      <c r="AE24" s="137"/>
      <c r="AF24" s="137"/>
      <c r="AG24" s="137"/>
      <c r="AH24" s="89" t="str">
        <f>IF((COUNTIFS(Ar_6[[#This Row],[1]:[31]],"&lt;&gt;T34",Ar_6[[#This Row],[1]:[31]],"&lt;&gt;")&lt;&gt;0),COUNTIFS(Ar_6[[#This Row],[1]:[31]],"&lt;&gt;T34",Ar_6[[#This Row],[1]:[31]],"&lt;&gt;"),"")</f>
        <v/>
      </c>
      <c r="AI24" s="90"/>
      <c r="AJ24" s="115"/>
      <c r="AK24" s="115"/>
    </row>
    <row r="25" spans="1:37" ht="30" customHeight="1">
      <c r="A25" s="136">
        <f t="shared" si="0"/>
        <v>21</v>
      </c>
      <c r="B25" s="87" t="s">
        <v>127</v>
      </c>
      <c r="C25" s="137"/>
      <c r="D25" s="137"/>
      <c r="E25" s="137"/>
      <c r="F25" s="137"/>
      <c r="G25" s="137"/>
      <c r="H25" s="137"/>
      <c r="I25" s="121"/>
      <c r="J25" s="137"/>
      <c r="K25" s="137"/>
      <c r="L25" s="137"/>
      <c r="M25" s="137"/>
      <c r="N25" s="137"/>
      <c r="O25" s="137"/>
      <c r="P25" s="121"/>
      <c r="Q25" s="137"/>
      <c r="R25" s="137"/>
      <c r="S25" s="137"/>
      <c r="T25" s="137"/>
      <c r="U25" s="137"/>
      <c r="V25" s="137"/>
      <c r="W25" s="121"/>
      <c r="X25" s="137"/>
      <c r="Y25" s="137"/>
      <c r="Z25" s="137"/>
      <c r="AA25" s="137"/>
      <c r="AB25" s="137"/>
      <c r="AC25" s="137"/>
      <c r="AD25" s="121"/>
      <c r="AE25" s="137"/>
      <c r="AF25" s="137"/>
      <c r="AG25" s="137"/>
      <c r="AH25" s="89" t="str">
        <f>IF((COUNTIFS(Ar_6[[#This Row],[1]:[31]],"&lt;&gt;T34",Ar_6[[#This Row],[1]:[31]],"&lt;&gt;")&lt;&gt;0),COUNTIFS(Ar_6[[#This Row],[1]:[31]],"&lt;&gt;T34",Ar_6[[#This Row],[1]:[31]],"&lt;&gt;"),"")</f>
        <v/>
      </c>
      <c r="AI25" s="90"/>
      <c r="AJ25" s="115"/>
      <c r="AK25" s="115"/>
    </row>
    <row r="26" spans="1:37" ht="30" customHeight="1">
      <c r="A26" s="136">
        <f t="shared" si="0"/>
        <v>22</v>
      </c>
      <c r="B26" s="87" t="s">
        <v>123</v>
      </c>
      <c r="C26" s="137"/>
      <c r="D26" s="137"/>
      <c r="E26" s="137"/>
      <c r="F26" s="137"/>
      <c r="G26" s="137"/>
      <c r="H26" s="137"/>
      <c r="I26" s="121"/>
      <c r="J26" s="137"/>
      <c r="K26" s="137"/>
      <c r="L26" s="137"/>
      <c r="M26" s="137"/>
      <c r="N26" s="137"/>
      <c r="O26" s="137"/>
      <c r="P26" s="121"/>
      <c r="Q26" s="137"/>
      <c r="R26" s="137"/>
      <c r="S26" s="137"/>
      <c r="T26" s="137"/>
      <c r="U26" s="137"/>
      <c r="V26" s="137"/>
      <c r="W26" s="121"/>
      <c r="X26" s="137"/>
      <c r="Y26" s="137"/>
      <c r="Z26" s="137"/>
      <c r="AA26" s="137"/>
      <c r="AB26" s="137"/>
      <c r="AC26" s="137"/>
      <c r="AD26" s="121"/>
      <c r="AE26" s="137"/>
      <c r="AF26" s="137"/>
      <c r="AG26" s="137"/>
      <c r="AH26" s="89" t="str">
        <f>IF((COUNTIFS(Ar_6[[#This Row],[1]:[31]],"&lt;&gt;T34",Ar_6[[#This Row],[1]:[31]],"&lt;&gt;")&lt;&gt;0),COUNTIFS(Ar_6[[#This Row],[1]:[31]],"&lt;&gt;T34",Ar_6[[#This Row],[1]:[31]],"&lt;&gt;"),"")</f>
        <v/>
      </c>
      <c r="AI26" s="90"/>
      <c r="AJ26" s="115"/>
      <c r="AK26" s="115"/>
    </row>
    <row r="27" spans="1:37" ht="30" customHeight="1">
      <c r="A27" s="136">
        <f t="shared" si="0"/>
        <v>23</v>
      </c>
      <c r="B27" s="87" t="s">
        <v>126</v>
      </c>
      <c r="C27" s="137"/>
      <c r="D27" s="137"/>
      <c r="E27" s="137"/>
      <c r="F27" s="137"/>
      <c r="G27" s="137"/>
      <c r="H27" s="137"/>
      <c r="I27" s="121"/>
      <c r="J27" s="137"/>
      <c r="K27" s="137"/>
      <c r="L27" s="137"/>
      <c r="M27" s="137"/>
      <c r="N27" s="137"/>
      <c r="O27" s="137"/>
      <c r="P27" s="121"/>
      <c r="Q27" s="137"/>
      <c r="R27" s="137"/>
      <c r="S27" s="137"/>
      <c r="T27" s="137"/>
      <c r="U27" s="137"/>
      <c r="V27" s="137"/>
      <c r="W27" s="121"/>
      <c r="X27" s="137"/>
      <c r="Y27" s="137"/>
      <c r="Z27" s="137"/>
      <c r="AA27" s="137"/>
      <c r="AB27" s="137"/>
      <c r="AC27" s="137"/>
      <c r="AD27" s="121"/>
      <c r="AE27" s="137"/>
      <c r="AF27" s="137"/>
      <c r="AG27" s="137"/>
      <c r="AH27" s="89" t="str">
        <f>IF((COUNTIFS(Ar_6[[#This Row],[1]:[31]],"&lt;&gt;T34",Ar_6[[#This Row],[1]:[31]],"&lt;&gt;")&lt;&gt;0),COUNTIFS(Ar_6[[#This Row],[1]:[31]],"&lt;&gt;T34",Ar_6[[#This Row],[1]:[31]],"&lt;&gt;"),"")</f>
        <v/>
      </c>
      <c r="AI27" s="90"/>
      <c r="AJ27" s="115"/>
      <c r="AK27" s="115"/>
    </row>
    <row r="28" spans="1:37" ht="30" customHeight="1">
      <c r="A28" s="136">
        <f t="shared" si="0"/>
        <v>24</v>
      </c>
      <c r="B28" s="87" t="s">
        <v>60</v>
      </c>
      <c r="C28" s="137"/>
      <c r="D28" s="137"/>
      <c r="E28" s="137"/>
      <c r="F28" s="137"/>
      <c r="G28" s="137"/>
      <c r="H28" s="137"/>
      <c r="I28" s="121"/>
      <c r="J28" s="137"/>
      <c r="K28" s="137"/>
      <c r="L28" s="137"/>
      <c r="M28" s="137"/>
      <c r="N28" s="137"/>
      <c r="O28" s="137"/>
      <c r="P28" s="121"/>
      <c r="Q28" s="137"/>
      <c r="R28" s="137"/>
      <c r="S28" s="137"/>
      <c r="T28" s="137"/>
      <c r="U28" s="137"/>
      <c r="V28" s="137"/>
      <c r="W28" s="121"/>
      <c r="X28" s="137"/>
      <c r="Y28" s="137"/>
      <c r="Z28" s="137"/>
      <c r="AA28" s="137"/>
      <c r="AB28" s="137"/>
      <c r="AC28" s="137"/>
      <c r="AD28" s="121"/>
      <c r="AE28" s="137"/>
      <c r="AF28" s="137"/>
      <c r="AG28" s="137"/>
      <c r="AH28" s="89" t="str">
        <f>IF((COUNTIFS(Ar_6[[#This Row],[1]:[31]],"&lt;&gt;T34",Ar_6[[#This Row],[1]:[31]],"&lt;&gt;")&lt;&gt;0),COUNTIFS(Ar_6[[#This Row],[1]:[31]],"&lt;&gt;T34",Ar_6[[#This Row],[1]:[31]],"&lt;&gt;"),"")</f>
        <v/>
      </c>
      <c r="AI28" s="90"/>
      <c r="AJ28" s="115"/>
      <c r="AK28" s="115"/>
    </row>
    <row r="29" spans="1:37" ht="30" customHeight="1">
      <c r="A29" s="136">
        <f t="shared" si="0"/>
        <v>25</v>
      </c>
      <c r="B29" s="87" t="s">
        <v>61</v>
      </c>
      <c r="C29" s="137"/>
      <c r="D29" s="137"/>
      <c r="E29" s="137"/>
      <c r="F29" s="137"/>
      <c r="G29" s="137"/>
      <c r="H29" s="137"/>
      <c r="I29" s="121"/>
      <c r="J29" s="137"/>
      <c r="K29" s="137"/>
      <c r="L29" s="137"/>
      <c r="M29" s="137"/>
      <c r="N29" s="137"/>
      <c r="O29" s="137"/>
      <c r="P29" s="121"/>
      <c r="Q29" s="137"/>
      <c r="R29" s="137"/>
      <c r="S29" s="137"/>
      <c r="T29" s="137"/>
      <c r="U29" s="137"/>
      <c r="V29" s="137"/>
      <c r="W29" s="121"/>
      <c r="X29" s="137"/>
      <c r="Y29" s="137"/>
      <c r="Z29" s="137"/>
      <c r="AA29" s="137"/>
      <c r="AB29" s="137"/>
      <c r="AC29" s="137"/>
      <c r="AD29" s="121"/>
      <c r="AE29" s="137"/>
      <c r="AF29" s="137"/>
      <c r="AG29" s="137"/>
      <c r="AH29" s="89" t="str">
        <f>IF((COUNTIFS(Ar_6[[#This Row],[1]:[31]],"&lt;&gt;T34",Ar_6[[#This Row],[1]:[31]],"&lt;&gt;")&lt;&gt;0),COUNTIFS(Ar_6[[#This Row],[1]:[31]],"&lt;&gt;T34",Ar_6[[#This Row],[1]:[31]],"&lt;&gt;"),"")</f>
        <v/>
      </c>
      <c r="AI29" s="90"/>
      <c r="AJ29" s="115"/>
      <c r="AK29" s="115"/>
    </row>
    <row r="30" spans="1:37" ht="30" customHeight="1">
      <c r="A30" s="136">
        <f t="shared" si="0"/>
        <v>26</v>
      </c>
      <c r="B30" s="87" t="s">
        <v>62</v>
      </c>
      <c r="C30" s="137"/>
      <c r="D30" s="137"/>
      <c r="E30" s="137"/>
      <c r="F30" s="137"/>
      <c r="G30" s="137"/>
      <c r="H30" s="137"/>
      <c r="I30" s="121"/>
      <c r="J30" s="137"/>
      <c r="K30" s="137"/>
      <c r="L30" s="137"/>
      <c r="M30" s="137"/>
      <c r="N30" s="137"/>
      <c r="O30" s="137"/>
      <c r="P30" s="121"/>
      <c r="Q30" s="137"/>
      <c r="R30" s="137"/>
      <c r="S30" s="137"/>
      <c r="T30" s="137"/>
      <c r="U30" s="137"/>
      <c r="V30" s="137"/>
      <c r="W30" s="121"/>
      <c r="X30" s="137"/>
      <c r="Y30" s="137"/>
      <c r="Z30" s="137"/>
      <c r="AA30" s="137"/>
      <c r="AB30" s="137"/>
      <c r="AC30" s="137"/>
      <c r="AD30" s="121"/>
      <c r="AE30" s="137"/>
      <c r="AF30" s="137"/>
      <c r="AG30" s="137"/>
      <c r="AH30" s="89" t="str">
        <f>IF((COUNTIFS(Ar_6[[#This Row],[1]:[31]],"&lt;&gt;T34",Ar_6[[#This Row],[1]:[31]],"&lt;&gt;")&lt;&gt;0),COUNTIFS(Ar_6[[#This Row],[1]:[31]],"&lt;&gt;T34",Ar_6[[#This Row],[1]:[31]],"&lt;&gt;"),"")</f>
        <v/>
      </c>
      <c r="AI30" s="90"/>
      <c r="AJ30" s="115"/>
      <c r="AK30" s="115"/>
    </row>
    <row r="31" spans="1:37" ht="30" customHeight="1">
      <c r="A31" s="136">
        <f t="shared" si="0"/>
        <v>27</v>
      </c>
      <c r="B31" s="87" t="s">
        <v>63</v>
      </c>
      <c r="C31" s="137"/>
      <c r="D31" s="137"/>
      <c r="E31" s="137"/>
      <c r="F31" s="137"/>
      <c r="G31" s="137"/>
      <c r="H31" s="137"/>
      <c r="I31" s="121"/>
      <c r="J31" s="137"/>
      <c r="K31" s="137"/>
      <c r="L31" s="137"/>
      <c r="M31" s="137"/>
      <c r="N31" s="137"/>
      <c r="O31" s="137"/>
      <c r="P31" s="121"/>
      <c r="Q31" s="137"/>
      <c r="R31" s="137"/>
      <c r="S31" s="137"/>
      <c r="T31" s="137"/>
      <c r="U31" s="137"/>
      <c r="V31" s="137"/>
      <c r="W31" s="121"/>
      <c r="X31" s="137"/>
      <c r="Y31" s="137"/>
      <c r="Z31" s="137"/>
      <c r="AA31" s="137"/>
      <c r="AB31" s="137"/>
      <c r="AC31" s="137"/>
      <c r="AD31" s="121"/>
      <c r="AE31" s="137"/>
      <c r="AF31" s="137"/>
      <c r="AG31" s="137"/>
      <c r="AH31" s="89" t="str">
        <f>IF((COUNTIFS(Ar_6[[#This Row],[1]:[31]],"&lt;&gt;T34",Ar_6[[#This Row],[1]:[31]],"&lt;&gt;")&lt;&gt;0),COUNTIFS(Ar_6[[#This Row],[1]:[31]],"&lt;&gt;T34",Ar_6[[#This Row],[1]:[31]],"&lt;&gt;"),"")</f>
        <v/>
      </c>
      <c r="AI31" s="90"/>
      <c r="AJ31" s="115"/>
      <c r="AK31" s="115"/>
    </row>
    <row r="32" spans="1:37">
      <c r="A32" s="136">
        <f t="shared" si="0"/>
        <v>28</v>
      </c>
      <c r="B32" s="87" t="s">
        <v>64</v>
      </c>
      <c r="C32" s="91"/>
      <c r="D32" s="91"/>
      <c r="E32" s="91"/>
      <c r="F32" s="92"/>
      <c r="G32" s="92"/>
      <c r="H32" s="92"/>
      <c r="I32" s="117"/>
      <c r="J32" s="92"/>
      <c r="K32" s="91"/>
      <c r="L32" s="93"/>
      <c r="M32" s="93"/>
      <c r="N32" s="93"/>
      <c r="O32" s="93"/>
      <c r="P32" s="117"/>
      <c r="Q32" s="93"/>
      <c r="R32" s="93"/>
      <c r="S32" s="93"/>
      <c r="T32" s="93"/>
      <c r="U32" s="93"/>
      <c r="V32" s="93"/>
      <c r="W32" s="117"/>
      <c r="X32" s="93"/>
      <c r="Y32" s="93"/>
      <c r="Z32" s="93"/>
      <c r="AA32" s="93"/>
      <c r="AB32" s="93"/>
      <c r="AC32" s="93"/>
      <c r="AD32" s="117"/>
      <c r="AE32" s="93"/>
      <c r="AF32" s="93"/>
      <c r="AG32" s="93"/>
      <c r="AH32" s="94" t="str">
        <f>IF((COUNTIFS(Ar_6[[#This Row],[1]:[31]],"&lt;&gt;T34",Ar_6[[#This Row],[1]:[31]],"&lt;&gt;")&lt;&gt;0),COUNTIFS(Ar_6[[#This Row],[1]:[31]],"&lt;&gt;T34",Ar_6[[#This Row],[1]:[31]],"&lt;&gt;"),"")</f>
        <v/>
      </c>
      <c r="AI32" s="95"/>
      <c r="AJ32" s="115"/>
      <c r="AK32" s="115"/>
    </row>
    <row r="33" spans="1:37">
      <c r="A33" s="136">
        <f t="shared" si="0"/>
        <v>29</v>
      </c>
      <c r="B33" s="87" t="s">
        <v>65</v>
      </c>
      <c r="C33" s="137"/>
      <c r="D33" s="137"/>
      <c r="E33" s="137"/>
      <c r="F33" s="96"/>
      <c r="G33" s="96"/>
      <c r="H33" s="96"/>
      <c r="I33" s="127"/>
      <c r="J33" s="96"/>
      <c r="K33" s="137"/>
      <c r="L33" s="97"/>
      <c r="M33" s="97"/>
      <c r="N33" s="97"/>
      <c r="O33" s="97"/>
      <c r="P33" s="127"/>
      <c r="Q33" s="97"/>
      <c r="R33" s="97"/>
      <c r="S33" s="97"/>
      <c r="T33" s="97"/>
      <c r="U33" s="97"/>
      <c r="V33" s="97"/>
      <c r="W33" s="127"/>
      <c r="X33" s="97"/>
      <c r="Y33" s="97"/>
      <c r="Z33" s="97"/>
      <c r="AA33" s="97"/>
      <c r="AB33" s="97"/>
      <c r="AC33" s="97"/>
      <c r="AD33" s="127"/>
      <c r="AE33" s="97"/>
      <c r="AF33" s="97"/>
      <c r="AG33" s="97"/>
      <c r="AH33" s="89" t="str">
        <f>IF((COUNTIFS(Ar_6[[#This Row],[1]:[31]],"&lt;&gt;T34",Ar_6[[#This Row],[1]:[31]],"&lt;&gt;")&lt;&gt;0),COUNTIFS(Ar_6[[#This Row],[1]:[31]],"&lt;&gt;T34",Ar_6[[#This Row],[1]:[31]],"&lt;&gt;"),"")</f>
        <v/>
      </c>
      <c r="AI33" s="90"/>
      <c r="AJ33" s="115"/>
      <c r="AK33" s="115"/>
    </row>
    <row r="34" spans="1:37">
      <c r="A34" s="136">
        <f t="shared" si="0"/>
        <v>30</v>
      </c>
      <c r="B34" s="112" t="s">
        <v>66</v>
      </c>
      <c r="C34" s="113"/>
      <c r="D34" s="113"/>
      <c r="E34" s="113"/>
      <c r="F34" s="96"/>
      <c r="G34" s="96"/>
      <c r="H34" s="96"/>
      <c r="I34" s="127"/>
      <c r="J34" s="96"/>
      <c r="K34" s="113"/>
      <c r="L34" s="114"/>
      <c r="M34" s="114"/>
      <c r="N34" s="114"/>
      <c r="O34" s="114"/>
      <c r="P34" s="127"/>
      <c r="Q34" s="114"/>
      <c r="R34" s="114"/>
      <c r="S34" s="114"/>
      <c r="T34" s="114"/>
      <c r="U34" s="114"/>
      <c r="V34" s="114"/>
      <c r="W34" s="127"/>
      <c r="X34" s="114"/>
      <c r="Y34" s="114"/>
      <c r="Z34" s="114"/>
      <c r="AA34" s="114"/>
      <c r="AB34" s="114"/>
      <c r="AC34" s="114"/>
      <c r="AD34" s="127"/>
      <c r="AE34" s="114"/>
      <c r="AF34" s="114"/>
      <c r="AG34" s="114"/>
      <c r="AH34" s="115" t="str">
        <f>IF((COUNTIFS(Ar_6[[#This Row],[1]:[31]],"&lt;&gt;T34",Ar_6[[#This Row],[1]:[31]],"&lt;&gt;")&lt;&gt;0),COUNTIFS(Ar_6[[#This Row],[1]:[31]],"&lt;&gt;T34",Ar_6[[#This Row],[1]:[31]],"&lt;&gt;"),"")</f>
        <v/>
      </c>
      <c r="AI34" s="116"/>
      <c r="AJ34" s="115"/>
      <c r="AK34" s="115"/>
    </row>
    <row r="35" spans="1:37">
      <c r="A35" s="136">
        <f t="shared" si="0"/>
        <v>31</v>
      </c>
      <c r="B35" s="112" t="s">
        <v>67</v>
      </c>
      <c r="C35" s="113"/>
      <c r="D35" s="113"/>
      <c r="E35" s="113"/>
      <c r="F35" s="96"/>
      <c r="G35" s="96"/>
      <c r="H35" s="96"/>
      <c r="I35" s="127"/>
      <c r="J35" s="96"/>
      <c r="K35" s="113"/>
      <c r="L35" s="114"/>
      <c r="M35" s="114"/>
      <c r="N35" s="114"/>
      <c r="O35" s="114"/>
      <c r="P35" s="127"/>
      <c r="Q35" s="114"/>
      <c r="R35" s="114"/>
      <c r="S35" s="114"/>
      <c r="T35" s="114"/>
      <c r="U35" s="114"/>
      <c r="V35" s="114"/>
      <c r="W35" s="127"/>
      <c r="X35" s="114"/>
      <c r="Y35" s="114"/>
      <c r="Z35" s="114"/>
      <c r="AA35" s="114"/>
      <c r="AB35" s="114"/>
      <c r="AC35" s="114"/>
      <c r="AD35" s="127"/>
      <c r="AE35" s="114"/>
      <c r="AF35" s="114"/>
      <c r="AG35" s="114"/>
      <c r="AH35" s="115" t="str">
        <f>IF((COUNTIFS(Ar_6[[#This Row],[1]:[31]],"&lt;&gt;T34",Ar_6[[#This Row],[1]:[31]],"&lt;&gt;")&lt;&gt;0),COUNTIFS(Ar_6[[#This Row],[1]:[31]],"&lt;&gt;T34",Ar_6[[#This Row],[1]:[31]],"&lt;&gt;"),"")</f>
        <v/>
      </c>
      <c r="AI35" s="116"/>
      <c r="AJ35" s="115"/>
      <c r="AK35" s="115"/>
    </row>
    <row r="36" spans="1:37">
      <c r="A36" s="136">
        <f t="shared" si="0"/>
        <v>32</v>
      </c>
      <c r="B36" s="112" t="s">
        <v>68</v>
      </c>
      <c r="C36" s="113"/>
      <c r="D36" s="113"/>
      <c r="E36" s="113"/>
      <c r="F36" s="96"/>
      <c r="G36" s="96"/>
      <c r="H36" s="96"/>
      <c r="I36" s="127"/>
      <c r="J36" s="96"/>
      <c r="K36" s="113"/>
      <c r="L36" s="114"/>
      <c r="M36" s="114"/>
      <c r="N36" s="114"/>
      <c r="O36" s="114"/>
      <c r="P36" s="127"/>
      <c r="Q36" s="114"/>
      <c r="R36" s="114"/>
      <c r="S36" s="114"/>
      <c r="T36" s="114"/>
      <c r="U36" s="114"/>
      <c r="V36" s="114"/>
      <c r="W36" s="127"/>
      <c r="X36" s="114"/>
      <c r="Y36" s="114"/>
      <c r="Z36" s="114"/>
      <c r="AA36" s="114"/>
      <c r="AB36" s="114"/>
      <c r="AC36" s="114"/>
      <c r="AD36" s="127"/>
      <c r="AE36" s="114"/>
      <c r="AF36" s="114"/>
      <c r="AG36" s="114"/>
      <c r="AH36" s="115" t="str">
        <f>IF((COUNTIFS(Ar_6[[#This Row],[1]:[31]],"&lt;&gt;T34",Ar_6[[#This Row],[1]:[31]],"&lt;&gt;")&lt;&gt;0),COUNTIFS(Ar_6[[#This Row],[1]:[31]],"&lt;&gt;T34",Ar_6[[#This Row],[1]:[31]],"&lt;&gt;"),"")</f>
        <v/>
      </c>
      <c r="AI36" s="116"/>
      <c r="AJ36" s="115"/>
      <c r="AK36" s="115"/>
    </row>
    <row r="37" spans="1:37">
      <c r="A37" s="136">
        <f t="shared" si="0"/>
        <v>33</v>
      </c>
      <c r="B37" s="112" t="s">
        <v>69</v>
      </c>
      <c r="C37" s="113"/>
      <c r="D37" s="113"/>
      <c r="E37" s="113"/>
      <c r="F37" s="96"/>
      <c r="G37" s="96"/>
      <c r="H37" s="96"/>
      <c r="I37" s="127"/>
      <c r="J37" s="96"/>
      <c r="K37" s="113"/>
      <c r="L37" s="114"/>
      <c r="M37" s="114"/>
      <c r="N37" s="114"/>
      <c r="O37" s="114"/>
      <c r="P37" s="127"/>
      <c r="Q37" s="114"/>
      <c r="R37" s="114"/>
      <c r="S37" s="114"/>
      <c r="T37" s="114"/>
      <c r="U37" s="114"/>
      <c r="V37" s="114"/>
      <c r="W37" s="127"/>
      <c r="X37" s="114"/>
      <c r="Y37" s="114"/>
      <c r="Z37" s="114"/>
      <c r="AA37" s="114"/>
      <c r="AB37" s="114"/>
      <c r="AC37" s="114"/>
      <c r="AD37" s="127"/>
      <c r="AE37" s="114"/>
      <c r="AF37" s="114"/>
      <c r="AG37" s="114"/>
      <c r="AH37" s="115" t="str">
        <f>IF((COUNTIFS(Ar_6[[#This Row],[1]:[31]],"&lt;&gt;T34",Ar_6[[#This Row],[1]:[31]],"&lt;&gt;")&lt;&gt;0),COUNTIFS(Ar_6[[#This Row],[1]:[31]],"&lt;&gt;T34",Ar_6[[#This Row],[1]:[31]],"&lt;&gt;"),"")</f>
        <v/>
      </c>
      <c r="AI37" s="116"/>
      <c r="AJ37" s="115"/>
      <c r="AK37" s="115"/>
    </row>
    <row r="38" spans="1:37">
      <c r="A38" s="136">
        <f t="shared" si="0"/>
        <v>34</v>
      </c>
      <c r="B38" s="112" t="s">
        <v>70</v>
      </c>
      <c r="C38" s="113"/>
      <c r="D38" s="113"/>
      <c r="E38" s="113"/>
      <c r="F38" s="96"/>
      <c r="G38" s="96"/>
      <c r="H38" s="96"/>
      <c r="I38" s="127"/>
      <c r="J38" s="96"/>
      <c r="K38" s="113"/>
      <c r="L38" s="114"/>
      <c r="M38" s="114"/>
      <c r="N38" s="114"/>
      <c r="O38" s="114"/>
      <c r="P38" s="127"/>
      <c r="Q38" s="114"/>
      <c r="R38" s="114"/>
      <c r="S38" s="114"/>
      <c r="T38" s="114"/>
      <c r="U38" s="114"/>
      <c r="V38" s="114"/>
      <c r="W38" s="127"/>
      <c r="X38" s="114"/>
      <c r="Y38" s="114"/>
      <c r="Z38" s="114"/>
      <c r="AA38" s="114"/>
      <c r="AB38" s="114"/>
      <c r="AC38" s="114"/>
      <c r="AD38" s="127"/>
      <c r="AE38" s="114"/>
      <c r="AF38" s="114"/>
      <c r="AG38" s="114"/>
      <c r="AH38" s="115" t="str">
        <f>IF((COUNTIFS(Ar_6[[#This Row],[1]:[31]],"&lt;&gt;T34",Ar_6[[#This Row],[1]:[31]],"&lt;&gt;")&lt;&gt;0),COUNTIFS(Ar_6[[#This Row],[1]:[31]],"&lt;&gt;T34",Ar_6[[#This Row],[1]:[31]],"&lt;&gt;"),"")</f>
        <v/>
      </c>
      <c r="AI38" s="116"/>
      <c r="AJ38" s="115"/>
      <c r="AK38" s="115"/>
    </row>
    <row r="39" spans="1:37">
      <c r="A39" s="136">
        <f t="shared" si="0"/>
        <v>35</v>
      </c>
      <c r="B39" s="112" t="s">
        <v>72</v>
      </c>
      <c r="C39" s="113"/>
      <c r="D39" s="113"/>
      <c r="E39" s="113"/>
      <c r="F39" s="96"/>
      <c r="G39" s="96"/>
      <c r="H39" s="96"/>
      <c r="I39" s="127"/>
      <c r="J39" s="96"/>
      <c r="K39" s="113"/>
      <c r="L39" s="114"/>
      <c r="M39" s="114"/>
      <c r="N39" s="114"/>
      <c r="O39" s="114"/>
      <c r="P39" s="127"/>
      <c r="Q39" s="114"/>
      <c r="R39" s="114"/>
      <c r="S39" s="114"/>
      <c r="T39" s="114"/>
      <c r="U39" s="114"/>
      <c r="V39" s="114"/>
      <c r="W39" s="127"/>
      <c r="X39" s="114"/>
      <c r="Y39" s="114"/>
      <c r="Z39" s="114"/>
      <c r="AA39" s="114"/>
      <c r="AB39" s="114"/>
      <c r="AC39" s="114"/>
      <c r="AD39" s="127"/>
      <c r="AE39" s="114"/>
      <c r="AF39" s="114"/>
      <c r="AG39" s="114"/>
      <c r="AH39" s="115" t="str">
        <f>IF((COUNTIFS(Ar_6[[#This Row],[1]:[31]],"&lt;&gt;T34",Ar_6[[#This Row],[1]:[31]],"&lt;&gt;")&lt;&gt;0),COUNTIFS(Ar_6[[#This Row],[1]:[31]],"&lt;&gt;T34",Ar_6[[#This Row],[1]:[31]],"&lt;&gt;"),"")</f>
        <v/>
      </c>
      <c r="AI39" s="116"/>
      <c r="AJ39" s="115"/>
      <c r="AK39" s="115"/>
    </row>
    <row r="40" spans="1:37">
      <c r="A40" s="136">
        <f t="shared" si="0"/>
        <v>36</v>
      </c>
      <c r="B40" s="112" t="s">
        <v>73</v>
      </c>
      <c r="C40" s="113"/>
      <c r="D40" s="113"/>
      <c r="E40" s="113"/>
      <c r="F40" s="96"/>
      <c r="G40" s="96"/>
      <c r="H40" s="96"/>
      <c r="I40" s="127"/>
      <c r="J40" s="96"/>
      <c r="K40" s="113"/>
      <c r="L40" s="114"/>
      <c r="M40" s="114"/>
      <c r="N40" s="114"/>
      <c r="O40" s="114"/>
      <c r="P40" s="127"/>
      <c r="Q40" s="114"/>
      <c r="R40" s="114"/>
      <c r="S40" s="114"/>
      <c r="T40" s="114"/>
      <c r="U40" s="114"/>
      <c r="V40" s="114"/>
      <c r="W40" s="127"/>
      <c r="X40" s="114"/>
      <c r="Y40" s="114"/>
      <c r="Z40" s="114"/>
      <c r="AA40" s="114"/>
      <c r="AB40" s="114"/>
      <c r="AC40" s="114"/>
      <c r="AD40" s="127"/>
      <c r="AE40" s="114"/>
      <c r="AF40" s="114"/>
      <c r="AG40" s="114"/>
      <c r="AH40" s="115" t="str">
        <f>IF((COUNTIFS(Ar_6[[#This Row],[1]:[31]],"&lt;&gt;T34",Ar_6[[#This Row],[1]:[31]],"&lt;&gt;")&lt;&gt;0),COUNTIFS(Ar_6[[#This Row],[1]:[31]],"&lt;&gt;T34",Ar_6[[#This Row],[1]:[31]],"&lt;&gt;"),"")</f>
        <v/>
      </c>
      <c r="AI40" s="116"/>
      <c r="AJ40" s="115"/>
      <c r="AK40" s="115"/>
    </row>
    <row r="41" spans="1:37">
      <c r="A41" s="136">
        <f t="shared" si="0"/>
        <v>37</v>
      </c>
      <c r="B41" s="112" t="s">
        <v>74</v>
      </c>
      <c r="C41" s="113"/>
      <c r="D41" s="113"/>
      <c r="E41" s="113"/>
      <c r="F41" s="96"/>
      <c r="G41" s="96"/>
      <c r="H41" s="96"/>
      <c r="I41" s="127"/>
      <c r="J41" s="96"/>
      <c r="K41" s="113"/>
      <c r="L41" s="114"/>
      <c r="M41" s="114"/>
      <c r="N41" s="114"/>
      <c r="O41" s="114"/>
      <c r="P41" s="127"/>
      <c r="Q41" s="114"/>
      <c r="R41" s="114"/>
      <c r="S41" s="114"/>
      <c r="T41" s="114"/>
      <c r="U41" s="114"/>
      <c r="V41" s="114"/>
      <c r="W41" s="127"/>
      <c r="X41" s="114"/>
      <c r="Y41" s="114"/>
      <c r="Z41" s="114"/>
      <c r="AA41" s="114"/>
      <c r="AB41" s="114"/>
      <c r="AC41" s="114"/>
      <c r="AD41" s="127"/>
      <c r="AE41" s="114"/>
      <c r="AF41" s="114"/>
      <c r="AG41" s="114"/>
      <c r="AH41" s="115" t="str">
        <f>IF((COUNTIFS(Ar_6[[#This Row],[1]:[31]],"&lt;&gt;T34",Ar_6[[#This Row],[1]:[31]],"&lt;&gt;")&lt;&gt;0),COUNTIFS(Ar_6[[#This Row],[1]:[31]],"&lt;&gt;T34",Ar_6[[#This Row],[1]:[31]],"&lt;&gt;"),"")</f>
        <v/>
      </c>
      <c r="AI41" s="116"/>
      <c r="AJ41" s="115"/>
      <c r="AK41" s="115"/>
    </row>
    <row r="42" spans="1:37">
      <c r="A42" s="136">
        <f t="shared" si="0"/>
        <v>38</v>
      </c>
      <c r="B42" s="112" t="s">
        <v>75</v>
      </c>
      <c r="C42" s="113"/>
      <c r="D42" s="113"/>
      <c r="E42" s="113"/>
      <c r="F42" s="96"/>
      <c r="G42" s="96"/>
      <c r="H42" s="96"/>
      <c r="I42" s="127"/>
      <c r="J42" s="96"/>
      <c r="K42" s="113"/>
      <c r="L42" s="114"/>
      <c r="M42" s="114"/>
      <c r="N42" s="114"/>
      <c r="O42" s="114"/>
      <c r="P42" s="127"/>
      <c r="Q42" s="114"/>
      <c r="R42" s="114"/>
      <c r="S42" s="114"/>
      <c r="T42" s="114"/>
      <c r="U42" s="114"/>
      <c r="V42" s="114"/>
      <c r="W42" s="127"/>
      <c r="X42" s="114"/>
      <c r="Y42" s="114"/>
      <c r="Z42" s="114"/>
      <c r="AA42" s="114"/>
      <c r="AB42" s="114"/>
      <c r="AC42" s="114"/>
      <c r="AD42" s="127"/>
      <c r="AE42" s="114"/>
      <c r="AF42" s="114"/>
      <c r="AG42" s="114"/>
      <c r="AH42" s="115" t="str">
        <f>IF((COUNTIFS(Ar_6[[#This Row],[1]:[31]],"&lt;&gt;T34",Ar_6[[#This Row],[1]:[31]],"&lt;&gt;")&lt;&gt;0),COUNTIFS(Ar_6[[#This Row],[1]:[31]],"&lt;&gt;T34",Ar_6[[#This Row],[1]:[31]],"&lt;&gt;"),"")</f>
        <v/>
      </c>
      <c r="AI42" s="116"/>
      <c r="AJ42" s="115"/>
      <c r="AK42" s="115"/>
    </row>
    <row r="43" spans="1:37">
      <c r="A43" s="136">
        <f t="shared" si="0"/>
        <v>39</v>
      </c>
      <c r="B43" s="112" t="s">
        <v>76</v>
      </c>
      <c r="C43" s="113"/>
      <c r="D43" s="113"/>
      <c r="E43" s="113"/>
      <c r="F43" s="96"/>
      <c r="G43" s="96"/>
      <c r="H43" s="96"/>
      <c r="I43" s="127"/>
      <c r="J43" s="96"/>
      <c r="K43" s="113"/>
      <c r="L43" s="114"/>
      <c r="M43" s="114"/>
      <c r="N43" s="114"/>
      <c r="O43" s="114"/>
      <c r="P43" s="127"/>
      <c r="Q43" s="114"/>
      <c r="R43" s="114"/>
      <c r="S43" s="114"/>
      <c r="T43" s="114"/>
      <c r="U43" s="114"/>
      <c r="V43" s="114"/>
      <c r="W43" s="127"/>
      <c r="X43" s="114"/>
      <c r="Y43" s="114"/>
      <c r="Z43" s="114"/>
      <c r="AA43" s="114"/>
      <c r="AB43" s="114"/>
      <c r="AC43" s="114"/>
      <c r="AD43" s="127"/>
      <c r="AE43" s="114"/>
      <c r="AF43" s="114"/>
      <c r="AG43" s="114"/>
      <c r="AH43" s="115" t="str">
        <f>IF((COUNTIFS(Ar_6[[#This Row],[1]:[31]],"&lt;&gt;T34",Ar_6[[#This Row],[1]:[31]],"&lt;&gt;")&lt;&gt;0),COUNTIFS(Ar_6[[#This Row],[1]:[31]],"&lt;&gt;T34",Ar_6[[#This Row],[1]:[31]],"&lt;&gt;"),"")</f>
        <v/>
      </c>
      <c r="AI43" s="116"/>
      <c r="AJ43" s="126"/>
      <c r="AK43" s="126"/>
    </row>
    <row r="44" spans="1:37">
      <c r="A44" s="130"/>
      <c r="B44" s="138"/>
      <c r="C44" s="139"/>
      <c r="D44" s="139"/>
      <c r="E44" s="139"/>
      <c r="F44" s="100"/>
      <c r="G44" s="100"/>
      <c r="H44" s="100"/>
      <c r="I44" s="100"/>
      <c r="J44" s="100"/>
      <c r="K44" s="139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1"/>
      <c r="AI44" s="141"/>
    </row>
    <row r="45" spans="1:37">
      <c r="A45" s="142"/>
      <c r="B45" s="143"/>
      <c r="C45" s="105" t="s">
        <v>112</v>
      </c>
      <c r="D45" s="106" t="s">
        <v>113</v>
      </c>
      <c r="E45" s="106"/>
      <c r="F45" s="106"/>
      <c r="G45" s="105" t="s">
        <v>3</v>
      </c>
      <c r="H45" s="106" t="s">
        <v>114</v>
      </c>
      <c r="I45" s="106"/>
      <c r="J45" s="106"/>
      <c r="K45" s="105" t="s">
        <v>115</v>
      </c>
      <c r="L45" s="106" t="s">
        <v>116</v>
      </c>
      <c r="M45" s="106"/>
      <c r="N45" s="106"/>
      <c r="O45" s="105" t="s">
        <v>78</v>
      </c>
      <c r="P45" s="106" t="s">
        <v>117</v>
      </c>
      <c r="Q45" s="106"/>
      <c r="R45" s="106"/>
      <c r="S45" s="143" t="s">
        <v>118</v>
      </c>
      <c r="T45" s="106" t="s">
        <v>119</v>
      </c>
      <c r="U45" s="106"/>
      <c r="V45" s="106"/>
      <c r="AH45" s="143"/>
      <c r="AI45" s="143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43815" priority="1" operator="equal">
      <formula>$K$45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012E-A416-4356-B232-33A1ACDFBFD5}">
  <dimension ref="A1:AK45"/>
  <sheetViews>
    <sheetView rightToLeft="1" workbookViewId="0">
      <pane xSplit="2" ySplit="4" topLeftCell="H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RowHeight="25.5"/>
  <cols>
    <col min="1" max="1" width="4.5" style="107" customWidth="1"/>
    <col min="2" max="2" width="18" style="79" customWidth="1"/>
    <col min="3" max="3" width="5.25" style="79" customWidth="1"/>
    <col min="4" max="5" width="5.25" style="107" customWidth="1"/>
    <col min="6" max="10" width="5.25" style="108" customWidth="1"/>
    <col min="11" max="11" width="5.25" style="109" customWidth="1"/>
    <col min="12" max="33" width="5.25" style="79" customWidth="1"/>
    <col min="34" max="34" width="6.875" style="79" customWidth="1"/>
    <col min="35" max="35" width="7.375" style="79" customWidth="1"/>
    <col min="36" max="36" width="7.875" style="79" customWidth="1"/>
    <col min="37" max="16384" width="9" style="79"/>
  </cols>
  <sheetData>
    <row r="1" spans="1:37" ht="30" customHeight="1">
      <c r="B1" s="148">
        <v>45108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</row>
    <row r="2" spans="1:37" ht="30" customHeight="1">
      <c r="A2" s="79"/>
      <c r="B2" s="110" t="str">
        <f>TEXT("تقرير الحضور والغياب - ",)&amp;TEXT(B1,"[$-0401]mmm yyyy")</f>
        <v>تقرير الحضور والغياب - يوليو 2023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</row>
    <row r="3" spans="1:37" ht="22.5" customHeight="1" thickBot="1">
      <c r="A3" s="80"/>
      <c r="B3" s="81"/>
      <c r="C3" s="122" t="str">
        <f>TEXT(($B$1-DAY($B$1)+Ar[[#Headers],[1]]),"[$-0401]ddd")</f>
        <v>السبت</v>
      </c>
      <c r="D3" s="122" t="str">
        <f>TEXT(($B$1-DAY($B$1)+Ar[[#Headers],[2]]),"[$-0401]ddd")</f>
        <v>الأحد</v>
      </c>
      <c r="E3" s="122" t="str">
        <f>TEXT(($B$1-DAY($B$1)+Ar[[#Headers],[3]]),"[$-0401]ddd")</f>
        <v>الإثنين</v>
      </c>
      <c r="F3" s="122" t="str">
        <f>TEXT(($B$1-DAY($B$1)+Ar[[#Headers],[4]]),"[$-0401]ddd")</f>
        <v>الثلاثاء</v>
      </c>
      <c r="G3" s="122" t="str">
        <f>TEXT(($B$1-DAY($B$1)+Ar[[#Headers],[5]]),"[$-0401]ddd")</f>
        <v>الأربعاء</v>
      </c>
      <c r="H3" s="122" t="str">
        <f>TEXT(($B$1-DAY($B$1)+Ar[[#Headers],[6]]),"[$-0401]ddd")</f>
        <v>الخميس</v>
      </c>
      <c r="I3" s="123" t="str">
        <f>TEXT(($B$1-DAY($B$1)+Ar[[#Headers],[7]]),"[$-0401]ddd")</f>
        <v>الجمعة</v>
      </c>
      <c r="J3" s="122" t="str">
        <f>TEXT(($B$1-DAY($B$1)+Ar[[#Headers],[8]]),"[$-0401]ddd")</f>
        <v>السبت</v>
      </c>
      <c r="K3" s="122" t="str">
        <f>TEXT(($B$1-DAY($B$1)+Ar[[#Headers],[9]]),"[$-0401]ddd")</f>
        <v>الأحد</v>
      </c>
      <c r="L3" s="122" t="str">
        <f>TEXT(($B$1-DAY($B$1)+Ar[[#Headers],[10]]),"[$-0401]ddd")</f>
        <v>الإثنين</v>
      </c>
      <c r="M3" s="122" t="str">
        <f>TEXT(($B$1-DAY($B$1)+Ar[[#Headers],[11]]),"[$-0401]ddd")</f>
        <v>الثلاثاء</v>
      </c>
      <c r="N3" s="122" t="str">
        <f>TEXT(($B$1-DAY($B$1)+Ar[[#Headers],[12]]),"[$-0401]ddd")</f>
        <v>الأربعاء</v>
      </c>
      <c r="O3" s="122" t="str">
        <f>TEXT(($B$1-DAY($B$1)+Ar[[#Headers],[13]]),"[$-0401]ddd")</f>
        <v>الخميس</v>
      </c>
      <c r="P3" s="123" t="str">
        <f>TEXT(($B$1-DAY($B$1)+Ar[[#Headers],[14]]),"[$-0401]ddd")</f>
        <v>الجمعة</v>
      </c>
      <c r="Q3" s="122" t="str">
        <f>TEXT(($B$1-DAY($B$1)+Ar[[#Headers],[15]]),"[$-0401]ddd")</f>
        <v>السبت</v>
      </c>
      <c r="R3" s="122" t="str">
        <f>TEXT(($B$1-DAY($B$1)+Ar[[#Headers],[16]]),"[$-0401]ddd")</f>
        <v>الأحد</v>
      </c>
      <c r="S3" s="122" t="str">
        <f>TEXT(($B$1-DAY($B$1)+Ar[[#Headers],[17]]),"[$-0401]ddd")</f>
        <v>الإثنين</v>
      </c>
      <c r="T3" s="122" t="str">
        <f>TEXT(($B$1-DAY($B$1)+Ar[[#Headers],[18]]),"[$-0401]ddd")</f>
        <v>الثلاثاء</v>
      </c>
      <c r="U3" s="122" t="str">
        <f>TEXT(($B$1-DAY($B$1)+Ar[[#Headers],[19]]),"[$-0401]ddd")</f>
        <v>الأربعاء</v>
      </c>
      <c r="V3" s="122" t="str">
        <f>TEXT(($B$1-DAY($B$1)+Ar[[#Headers],[20]]),"[$-0401]ddd")</f>
        <v>الخميس</v>
      </c>
      <c r="W3" s="123" t="str">
        <f>TEXT(($B$1-DAY($B$1)+Ar[[#Headers],[21]]),"[$-0401]ddd")</f>
        <v>الجمعة</v>
      </c>
      <c r="X3" s="122" t="str">
        <f>TEXT(($B$1-DAY($B$1)+Ar[[#Headers],[22]]),"[$-0401]ddd")</f>
        <v>السبت</v>
      </c>
      <c r="Y3" s="122" t="str">
        <f>TEXT(($B$1-DAY($B$1)+Ar[[#Headers],[23]]),"[$-0401]ddd")</f>
        <v>الأحد</v>
      </c>
      <c r="Z3" s="122" t="str">
        <f>TEXT(($B$1-DAY($B$1)+Ar[[#Headers],[24]]),"[$-0401]ddd")</f>
        <v>الإثنين</v>
      </c>
      <c r="AA3" s="122" t="str">
        <f>TEXT(($B$1-DAY($B$1)+Ar[[#Headers],[25]]),"[$-0401]ddd")</f>
        <v>الثلاثاء</v>
      </c>
      <c r="AB3" s="122" t="str">
        <f>TEXT(($B$1-DAY($B$1)+Ar[[#Headers],[26]]),"[$-0401]ddd")</f>
        <v>الأربعاء</v>
      </c>
      <c r="AC3" s="122" t="str">
        <f>TEXT(($B$1-DAY($B$1)+Ar[[#Headers],[27]]),"[$-0401]ddd")</f>
        <v>الخميس</v>
      </c>
      <c r="AD3" s="123" t="str">
        <f>TEXT(($B$1-DAY($B$1)+Ar[[#Headers],[28]]),"[$-0401]ddd")</f>
        <v>الجمعة</v>
      </c>
      <c r="AE3" s="122" t="str">
        <f>TEXT(($B$1-DAY($B$1)+Ar[[#Headers],[29]]),"[$-0401]ddd")</f>
        <v>السبت</v>
      </c>
      <c r="AF3" s="122" t="str">
        <f>TEXT(($B$1-DAY($B$1)+Ar[[#Headers],[30]]),"[$-0401]ddd")</f>
        <v>الأحد</v>
      </c>
      <c r="AG3" s="122" t="str">
        <f>TEXT(($B$1-DAY($B$1)+Ar[[#Headers],[31]]),"[$-0401]ddd")</f>
        <v>الإثنين</v>
      </c>
    </row>
    <row r="4" spans="1:37" s="85" customFormat="1" ht="36" customHeight="1">
      <c r="A4" s="82" t="s">
        <v>79</v>
      </c>
      <c r="B4" s="83" t="s">
        <v>80</v>
      </c>
      <c r="C4" s="84" t="s">
        <v>81</v>
      </c>
      <c r="D4" s="84" t="s">
        <v>82</v>
      </c>
      <c r="E4" s="84" t="s">
        <v>83</v>
      </c>
      <c r="F4" s="84" t="s">
        <v>84</v>
      </c>
      <c r="G4" s="84" t="s">
        <v>85</v>
      </c>
      <c r="H4" s="84" t="s">
        <v>86</v>
      </c>
      <c r="I4" s="120" t="s">
        <v>87</v>
      </c>
      <c r="J4" s="84" t="s">
        <v>88</v>
      </c>
      <c r="K4" s="84" t="s">
        <v>89</v>
      </c>
      <c r="L4" s="84" t="s">
        <v>90</v>
      </c>
      <c r="M4" s="84" t="s">
        <v>91</v>
      </c>
      <c r="N4" s="84" t="s">
        <v>92</v>
      </c>
      <c r="O4" s="84" t="s">
        <v>93</v>
      </c>
      <c r="P4" s="120" t="s">
        <v>94</v>
      </c>
      <c r="Q4" s="84" t="s">
        <v>95</v>
      </c>
      <c r="R4" s="84" t="s">
        <v>96</v>
      </c>
      <c r="S4" s="84" t="s">
        <v>97</v>
      </c>
      <c r="T4" s="84" t="s">
        <v>98</v>
      </c>
      <c r="U4" s="84" t="s">
        <v>99</v>
      </c>
      <c r="V4" s="84" t="s">
        <v>100</v>
      </c>
      <c r="W4" s="120" t="s">
        <v>101</v>
      </c>
      <c r="X4" s="84" t="s">
        <v>102</v>
      </c>
      <c r="Y4" s="84" t="s">
        <v>103</v>
      </c>
      <c r="Z4" s="84" t="s">
        <v>104</v>
      </c>
      <c r="AA4" s="84" t="s">
        <v>105</v>
      </c>
      <c r="AB4" s="84" t="s">
        <v>106</v>
      </c>
      <c r="AC4" s="84" t="s">
        <v>107</v>
      </c>
      <c r="AD4" s="120" t="s">
        <v>108</v>
      </c>
      <c r="AE4" s="84" t="s">
        <v>109</v>
      </c>
      <c r="AF4" s="84" t="s">
        <v>110</v>
      </c>
      <c r="AG4" s="84" t="s">
        <v>111</v>
      </c>
      <c r="AH4" s="147" t="s">
        <v>120</v>
      </c>
      <c r="AI4" s="150" t="s">
        <v>17</v>
      </c>
      <c r="AJ4" s="125" t="s">
        <v>121</v>
      </c>
      <c r="AK4" s="125" t="s">
        <v>122</v>
      </c>
    </row>
    <row r="5" spans="1:37" ht="30" customHeight="1">
      <c r="A5" s="86">
        <v>1</v>
      </c>
      <c r="B5" s="87" t="s">
        <v>29</v>
      </c>
      <c r="C5" s="88"/>
      <c r="D5" s="88"/>
      <c r="E5" s="88"/>
      <c r="F5" s="88"/>
      <c r="G5" s="88"/>
      <c r="H5" s="88"/>
      <c r="I5" s="121"/>
      <c r="J5" s="88"/>
      <c r="K5" s="88"/>
      <c r="L5" s="88"/>
      <c r="M5" s="88"/>
      <c r="N5" s="88"/>
      <c r="O5" s="88"/>
      <c r="P5" s="121"/>
      <c r="Q5" s="88"/>
      <c r="R5" s="88"/>
      <c r="S5" s="88"/>
      <c r="T5" s="88"/>
      <c r="U5" s="88"/>
      <c r="V5" s="88"/>
      <c r="W5" s="121"/>
      <c r="X5" s="88"/>
      <c r="Y5" s="88"/>
      <c r="Z5" s="88"/>
      <c r="AA5" s="88"/>
      <c r="AB5" s="88"/>
      <c r="AC5" s="88"/>
      <c r="AD5" s="121"/>
      <c r="AE5" s="88"/>
      <c r="AF5" s="88"/>
      <c r="AG5" s="88"/>
      <c r="AH5" s="89" t="str">
        <f>IF((COUNTIFS(Ar[[#This Row],[1]:[31]],"&lt;&gt;T34",Ar[[#This Row],[1]:[31]],"&lt;&gt;")&lt;&gt;0),COUNTIFS(Ar[[#This Row],[1]:[31]],"&lt;&gt;T34",Ar[[#This Row],[1]:[31]],"&lt;&gt;"),"")</f>
        <v/>
      </c>
      <c r="AI5" s="90"/>
      <c r="AJ5" s="124"/>
      <c r="AK5" s="124"/>
    </row>
    <row r="6" spans="1:37" ht="30" customHeight="1">
      <c r="A6" s="86">
        <f t="shared" ref="A6:A43" si="0">+A5+1</f>
        <v>2</v>
      </c>
      <c r="B6" s="87" t="s">
        <v>31</v>
      </c>
      <c r="C6" s="88"/>
      <c r="D6" s="88"/>
      <c r="E6" s="88"/>
      <c r="F6" s="88"/>
      <c r="G6" s="88"/>
      <c r="H6" s="88"/>
      <c r="I6" s="121"/>
      <c r="J6" s="88"/>
      <c r="K6" s="88"/>
      <c r="L6" s="88"/>
      <c r="M6" s="88"/>
      <c r="N6" s="88"/>
      <c r="O6" s="88"/>
      <c r="P6" s="121"/>
      <c r="Q6" s="88"/>
      <c r="R6" s="88"/>
      <c r="S6" s="88"/>
      <c r="T6" s="88"/>
      <c r="U6" s="88"/>
      <c r="V6" s="88"/>
      <c r="W6" s="121"/>
      <c r="X6" s="88"/>
      <c r="Y6" s="88"/>
      <c r="Z6" s="88"/>
      <c r="AA6" s="88"/>
      <c r="AB6" s="88"/>
      <c r="AC6" s="88"/>
      <c r="AD6" s="121"/>
      <c r="AE6" s="88"/>
      <c r="AF6" s="88"/>
      <c r="AG6" s="88"/>
      <c r="AH6" s="89" t="str">
        <f>IF((COUNTIFS(Ar[[#This Row],[1]:[31]],"&lt;&gt;T34",Ar[[#This Row],[1]:[31]],"&lt;&gt;")&lt;&gt;0),COUNTIFS(Ar[[#This Row],[1]:[31]],"&lt;&gt;T34",Ar[[#This Row],[1]:[31]],"&lt;&gt;"),"")</f>
        <v/>
      </c>
      <c r="AI6" s="90"/>
      <c r="AJ6" s="115"/>
      <c r="AK6" s="115"/>
    </row>
    <row r="7" spans="1:37" ht="30" customHeight="1">
      <c r="A7" s="86">
        <f t="shared" si="0"/>
        <v>3</v>
      </c>
      <c r="B7" s="87" t="s">
        <v>32</v>
      </c>
      <c r="C7" s="88"/>
      <c r="D7" s="88"/>
      <c r="E7" s="88"/>
      <c r="F7" s="88"/>
      <c r="G7" s="88"/>
      <c r="H7" s="88"/>
      <c r="I7" s="121"/>
      <c r="J7" s="88"/>
      <c r="K7" s="88"/>
      <c r="L7" s="88"/>
      <c r="M7" s="88"/>
      <c r="N7" s="88"/>
      <c r="O7" s="88"/>
      <c r="P7" s="121"/>
      <c r="Q7" s="88"/>
      <c r="R7" s="88"/>
      <c r="S7" s="88"/>
      <c r="T7" s="88"/>
      <c r="U7" s="88"/>
      <c r="V7" s="88"/>
      <c r="W7" s="121"/>
      <c r="X7" s="88"/>
      <c r="Y7" s="88"/>
      <c r="Z7" s="88"/>
      <c r="AA7" s="88"/>
      <c r="AB7" s="88"/>
      <c r="AC7" s="88"/>
      <c r="AD7" s="121"/>
      <c r="AE7" s="88"/>
      <c r="AF7" s="88"/>
      <c r="AG7" s="88"/>
      <c r="AH7" s="89" t="str">
        <f>IF((COUNTIFS(Ar[[#This Row],[1]:[31]],"&lt;&gt;T34",Ar[[#This Row],[1]:[31]],"&lt;&gt;")&lt;&gt;0),COUNTIFS(Ar[[#This Row],[1]:[31]],"&lt;&gt;T34",Ar[[#This Row],[1]:[31]],"&lt;&gt;"),"")</f>
        <v/>
      </c>
      <c r="AI7" s="90"/>
      <c r="AJ7" s="115"/>
      <c r="AK7" s="115"/>
    </row>
    <row r="8" spans="1:37" ht="30" customHeight="1">
      <c r="A8" s="86">
        <f t="shared" si="0"/>
        <v>4</v>
      </c>
      <c r="B8" s="87" t="s">
        <v>33</v>
      </c>
      <c r="C8" s="88"/>
      <c r="D8" s="88"/>
      <c r="E8" s="88"/>
      <c r="F8" s="88"/>
      <c r="G8" s="88"/>
      <c r="H8" s="88"/>
      <c r="I8" s="121"/>
      <c r="J8" s="88"/>
      <c r="K8" s="88"/>
      <c r="L8" s="88"/>
      <c r="M8" s="88"/>
      <c r="N8" s="88"/>
      <c r="O8" s="88"/>
      <c r="P8" s="121"/>
      <c r="Q8" s="88"/>
      <c r="R8" s="88"/>
      <c r="S8" s="88"/>
      <c r="T8" s="88"/>
      <c r="U8" s="88"/>
      <c r="V8" s="88"/>
      <c r="W8" s="121"/>
      <c r="X8" s="88"/>
      <c r="Y8" s="88"/>
      <c r="Z8" s="88"/>
      <c r="AA8" s="88"/>
      <c r="AB8" s="88"/>
      <c r="AC8" s="88"/>
      <c r="AD8" s="121"/>
      <c r="AE8" s="88"/>
      <c r="AF8" s="88"/>
      <c r="AG8" s="88"/>
      <c r="AH8" s="89" t="str">
        <f>IF((COUNTIFS(Ar[[#This Row],[1]:[31]],"&lt;&gt;T34",Ar[[#This Row],[1]:[31]],"&lt;&gt;")&lt;&gt;0),COUNTIFS(Ar[[#This Row],[1]:[31]],"&lt;&gt;T34",Ar[[#This Row],[1]:[31]],"&lt;&gt;"),"")</f>
        <v/>
      </c>
      <c r="AI8" s="90"/>
      <c r="AJ8" s="115"/>
      <c r="AK8" s="115"/>
    </row>
    <row r="9" spans="1:37" ht="30" customHeight="1">
      <c r="A9" s="86">
        <f t="shared" si="0"/>
        <v>5</v>
      </c>
      <c r="B9" s="87" t="s">
        <v>34</v>
      </c>
      <c r="C9" s="88"/>
      <c r="D9" s="88"/>
      <c r="E9" s="88"/>
      <c r="F9" s="88"/>
      <c r="G9" s="88"/>
      <c r="H9" s="88"/>
      <c r="I9" s="121"/>
      <c r="J9" s="88"/>
      <c r="K9" s="88"/>
      <c r="L9" s="88"/>
      <c r="M9" s="88"/>
      <c r="N9" s="88"/>
      <c r="O9" s="88"/>
      <c r="P9" s="121"/>
      <c r="Q9" s="88"/>
      <c r="R9" s="88"/>
      <c r="S9" s="88"/>
      <c r="T9" s="88"/>
      <c r="U9" s="88"/>
      <c r="V9" s="88"/>
      <c r="W9" s="121"/>
      <c r="X9" s="88"/>
      <c r="Y9" s="88"/>
      <c r="Z9" s="88"/>
      <c r="AA9" s="88"/>
      <c r="AB9" s="88"/>
      <c r="AC9" s="88"/>
      <c r="AD9" s="121"/>
      <c r="AE9" s="88"/>
      <c r="AF9" s="88"/>
      <c r="AG9" s="88"/>
      <c r="AH9" s="89" t="str">
        <f>IF((COUNTIFS(Ar[[#This Row],[1]:[31]],"&lt;&gt;T34",Ar[[#This Row],[1]:[31]],"&lt;&gt;")&lt;&gt;0),COUNTIFS(Ar[[#This Row],[1]:[31]],"&lt;&gt;T34",Ar[[#This Row],[1]:[31]],"&lt;&gt;"),"")</f>
        <v/>
      </c>
      <c r="AI9" s="90"/>
      <c r="AJ9" s="115"/>
      <c r="AK9" s="115"/>
    </row>
    <row r="10" spans="1:37" ht="30" customHeight="1">
      <c r="A10" s="86">
        <f t="shared" si="0"/>
        <v>6</v>
      </c>
      <c r="B10" s="87" t="s">
        <v>35</v>
      </c>
      <c r="C10" s="88"/>
      <c r="D10" s="88"/>
      <c r="E10" s="88"/>
      <c r="F10" s="88"/>
      <c r="G10" s="88"/>
      <c r="H10" s="88"/>
      <c r="I10" s="121"/>
      <c r="J10" s="88"/>
      <c r="K10" s="88"/>
      <c r="L10" s="88"/>
      <c r="M10" s="88"/>
      <c r="N10" s="88"/>
      <c r="O10" s="88"/>
      <c r="P10" s="121"/>
      <c r="Q10" s="88"/>
      <c r="R10" s="88"/>
      <c r="S10" s="88"/>
      <c r="T10" s="88"/>
      <c r="U10" s="88"/>
      <c r="V10" s="88"/>
      <c r="W10" s="121"/>
      <c r="X10" s="88"/>
      <c r="Y10" s="88"/>
      <c r="Z10" s="88"/>
      <c r="AA10" s="88"/>
      <c r="AB10" s="88"/>
      <c r="AC10" s="88"/>
      <c r="AD10" s="121"/>
      <c r="AE10" s="88"/>
      <c r="AF10" s="88"/>
      <c r="AG10" s="88"/>
      <c r="AH10" s="89" t="str">
        <f>IF((COUNTIFS(Ar[[#This Row],[1]:[31]],"&lt;&gt;T34",Ar[[#This Row],[1]:[31]],"&lt;&gt;")&lt;&gt;0),COUNTIFS(Ar[[#This Row],[1]:[31]],"&lt;&gt;T34",Ar[[#This Row],[1]:[31]],"&lt;&gt;"),"")</f>
        <v/>
      </c>
      <c r="AI10" s="90"/>
      <c r="AJ10" s="115"/>
      <c r="AK10" s="115"/>
    </row>
    <row r="11" spans="1:37" ht="30" customHeight="1">
      <c r="A11" s="86">
        <f t="shared" si="0"/>
        <v>7</v>
      </c>
      <c r="B11" s="87" t="s">
        <v>37</v>
      </c>
      <c r="C11" s="88"/>
      <c r="D11" s="88"/>
      <c r="E11" s="88"/>
      <c r="F11" s="88"/>
      <c r="G11" s="88"/>
      <c r="H11" s="88"/>
      <c r="I11" s="121"/>
      <c r="J11" s="88"/>
      <c r="K11" s="88"/>
      <c r="L11" s="88"/>
      <c r="M11" s="88"/>
      <c r="N11" s="88"/>
      <c r="O11" s="88"/>
      <c r="P11" s="121"/>
      <c r="Q11" s="88"/>
      <c r="R11" s="88"/>
      <c r="S11" s="88"/>
      <c r="T11" s="88"/>
      <c r="U11" s="88"/>
      <c r="V11" s="88"/>
      <c r="W11" s="121"/>
      <c r="X11" s="88"/>
      <c r="Y11" s="88"/>
      <c r="Z11" s="88"/>
      <c r="AA11" s="88"/>
      <c r="AB11" s="88"/>
      <c r="AC11" s="88"/>
      <c r="AD11" s="121"/>
      <c r="AE11" s="88"/>
      <c r="AF11" s="88"/>
      <c r="AG11" s="88"/>
      <c r="AH11" s="89" t="str">
        <f>IF((COUNTIFS(Ar[[#This Row],[1]:[31]],"&lt;&gt;T34",Ar[[#This Row],[1]:[31]],"&lt;&gt;")&lt;&gt;0),COUNTIFS(Ar[[#This Row],[1]:[31]],"&lt;&gt;T34",Ar[[#This Row],[1]:[31]],"&lt;&gt;"),"")</f>
        <v/>
      </c>
      <c r="AI11" s="90"/>
      <c r="AJ11" s="115"/>
      <c r="AK11" s="115"/>
    </row>
    <row r="12" spans="1:37" ht="30" customHeight="1">
      <c r="A12" s="86">
        <f t="shared" si="0"/>
        <v>8</v>
      </c>
      <c r="B12" s="87" t="s">
        <v>38</v>
      </c>
      <c r="C12" s="88"/>
      <c r="D12" s="88"/>
      <c r="E12" s="88"/>
      <c r="F12" s="88"/>
      <c r="G12" s="88"/>
      <c r="H12" s="88"/>
      <c r="I12" s="121"/>
      <c r="J12" s="88"/>
      <c r="K12" s="88"/>
      <c r="L12" s="88"/>
      <c r="M12" s="88"/>
      <c r="N12" s="88"/>
      <c r="O12" s="88"/>
      <c r="P12" s="121"/>
      <c r="Q12" s="88"/>
      <c r="R12" s="88"/>
      <c r="S12" s="88"/>
      <c r="T12" s="88"/>
      <c r="U12" s="88"/>
      <c r="V12" s="88"/>
      <c r="W12" s="121"/>
      <c r="X12" s="88"/>
      <c r="Y12" s="88"/>
      <c r="Z12" s="88"/>
      <c r="AA12" s="88"/>
      <c r="AB12" s="88"/>
      <c r="AC12" s="88"/>
      <c r="AD12" s="121"/>
      <c r="AE12" s="88"/>
      <c r="AF12" s="88"/>
      <c r="AG12" s="88"/>
      <c r="AH12" s="89" t="str">
        <f>IF((COUNTIFS(Ar[[#This Row],[1]:[31]],"&lt;&gt;T34",Ar[[#This Row],[1]:[31]],"&lt;&gt;")&lt;&gt;0),COUNTIFS(Ar[[#This Row],[1]:[31]],"&lt;&gt;T34",Ar[[#This Row],[1]:[31]],"&lt;&gt;"),"")</f>
        <v/>
      </c>
      <c r="AI12" s="90"/>
      <c r="AJ12" s="115"/>
      <c r="AK12" s="115"/>
    </row>
    <row r="13" spans="1:37" ht="30" customHeight="1">
      <c r="A13" s="86">
        <f t="shared" si="0"/>
        <v>9</v>
      </c>
      <c r="B13" s="87" t="s">
        <v>39</v>
      </c>
      <c r="C13" s="88"/>
      <c r="D13" s="88"/>
      <c r="E13" s="88"/>
      <c r="F13" s="88"/>
      <c r="G13" s="88"/>
      <c r="H13" s="88"/>
      <c r="I13" s="121"/>
      <c r="J13" s="88"/>
      <c r="K13" s="88"/>
      <c r="L13" s="88"/>
      <c r="M13" s="88"/>
      <c r="N13" s="88"/>
      <c r="O13" s="88"/>
      <c r="P13" s="121"/>
      <c r="Q13" s="88"/>
      <c r="R13" s="88"/>
      <c r="S13" s="88"/>
      <c r="T13" s="88"/>
      <c r="U13" s="88"/>
      <c r="V13" s="88"/>
      <c r="W13" s="121"/>
      <c r="X13" s="88"/>
      <c r="Y13" s="88"/>
      <c r="Z13" s="88"/>
      <c r="AA13" s="88"/>
      <c r="AB13" s="88"/>
      <c r="AC13" s="88"/>
      <c r="AD13" s="121"/>
      <c r="AE13" s="88"/>
      <c r="AF13" s="88"/>
      <c r="AG13" s="88"/>
      <c r="AH13" s="89" t="str">
        <f>IF((COUNTIFS(Ar[[#This Row],[1]:[31]],"&lt;&gt;T34",Ar[[#This Row],[1]:[31]],"&lt;&gt;")&lt;&gt;0),COUNTIFS(Ar[[#This Row],[1]:[31]],"&lt;&gt;T34",Ar[[#This Row],[1]:[31]],"&lt;&gt;"),"")</f>
        <v/>
      </c>
      <c r="AI13" s="90"/>
      <c r="AJ13" s="115"/>
      <c r="AK13" s="115"/>
    </row>
    <row r="14" spans="1:37" ht="30" customHeight="1">
      <c r="A14" s="86">
        <f t="shared" si="0"/>
        <v>10</v>
      </c>
      <c r="B14" s="87" t="s">
        <v>40</v>
      </c>
      <c r="C14" s="88"/>
      <c r="D14" s="88"/>
      <c r="E14" s="88"/>
      <c r="F14" s="88"/>
      <c r="G14" s="88"/>
      <c r="H14" s="88"/>
      <c r="I14" s="121"/>
      <c r="J14" s="88"/>
      <c r="K14" s="88"/>
      <c r="L14" s="88"/>
      <c r="M14" s="88"/>
      <c r="N14" s="88"/>
      <c r="O14" s="88"/>
      <c r="P14" s="121"/>
      <c r="Q14" s="88"/>
      <c r="R14" s="88"/>
      <c r="S14" s="88"/>
      <c r="T14" s="88"/>
      <c r="U14" s="88"/>
      <c r="V14" s="88"/>
      <c r="W14" s="121"/>
      <c r="X14" s="88"/>
      <c r="Y14" s="88"/>
      <c r="Z14" s="88"/>
      <c r="AA14" s="88"/>
      <c r="AB14" s="88"/>
      <c r="AC14" s="88"/>
      <c r="AD14" s="121"/>
      <c r="AE14" s="88"/>
      <c r="AF14" s="88"/>
      <c r="AG14" s="88"/>
      <c r="AH14" s="89" t="str">
        <f>IF((COUNTIFS(Ar[[#This Row],[1]:[31]],"&lt;&gt;T34",Ar[[#This Row],[1]:[31]],"&lt;&gt;")&lt;&gt;0),COUNTIFS(Ar[[#This Row],[1]:[31]],"&lt;&gt;T34",Ar[[#This Row],[1]:[31]],"&lt;&gt;"),"")</f>
        <v/>
      </c>
      <c r="AI14" s="90"/>
      <c r="AJ14" s="115"/>
      <c r="AK14" s="115"/>
    </row>
    <row r="15" spans="1:37" ht="30" customHeight="1">
      <c r="A15" s="86">
        <f t="shared" si="0"/>
        <v>11</v>
      </c>
      <c r="B15" s="87" t="s">
        <v>42</v>
      </c>
      <c r="C15" s="88"/>
      <c r="D15" s="88"/>
      <c r="E15" s="88"/>
      <c r="F15" s="88"/>
      <c r="G15" s="88"/>
      <c r="H15" s="88"/>
      <c r="I15" s="121"/>
      <c r="J15" s="88"/>
      <c r="K15" s="88"/>
      <c r="L15" s="88"/>
      <c r="M15" s="88"/>
      <c r="N15" s="88"/>
      <c r="O15" s="88"/>
      <c r="P15" s="121"/>
      <c r="Q15" s="88"/>
      <c r="R15" s="88"/>
      <c r="S15" s="88"/>
      <c r="T15" s="88"/>
      <c r="U15" s="88"/>
      <c r="V15" s="88"/>
      <c r="W15" s="121"/>
      <c r="X15" s="88"/>
      <c r="Y15" s="88"/>
      <c r="Z15" s="88"/>
      <c r="AA15" s="88"/>
      <c r="AB15" s="88"/>
      <c r="AC15" s="88"/>
      <c r="AD15" s="121"/>
      <c r="AE15" s="88"/>
      <c r="AF15" s="88"/>
      <c r="AG15" s="88"/>
      <c r="AH15" s="89" t="str">
        <f>IF((COUNTIFS(Ar[[#This Row],[1]:[31]],"&lt;&gt;T34",Ar[[#This Row],[1]:[31]],"&lt;&gt;")&lt;&gt;0),COUNTIFS(Ar[[#This Row],[1]:[31]],"&lt;&gt;T34",Ar[[#This Row],[1]:[31]],"&lt;&gt;"),"")</f>
        <v/>
      </c>
      <c r="AI15" s="90"/>
      <c r="AJ15" s="115"/>
      <c r="AK15" s="115"/>
    </row>
    <row r="16" spans="1:37" ht="30" customHeight="1">
      <c r="A16" s="86">
        <f t="shared" si="0"/>
        <v>12</v>
      </c>
      <c r="B16" s="87" t="s">
        <v>43</v>
      </c>
      <c r="C16" s="88"/>
      <c r="D16" s="88"/>
      <c r="E16" s="88"/>
      <c r="F16" s="88"/>
      <c r="G16" s="88"/>
      <c r="H16" s="88"/>
      <c r="I16" s="121"/>
      <c r="J16" s="88"/>
      <c r="K16" s="88"/>
      <c r="L16" s="88"/>
      <c r="M16" s="88"/>
      <c r="N16" s="88"/>
      <c r="O16" s="88"/>
      <c r="P16" s="121"/>
      <c r="Q16" s="88"/>
      <c r="R16" s="88"/>
      <c r="S16" s="88"/>
      <c r="T16" s="88"/>
      <c r="U16" s="88"/>
      <c r="V16" s="88"/>
      <c r="W16" s="121"/>
      <c r="X16" s="88"/>
      <c r="Y16" s="88"/>
      <c r="Z16" s="88"/>
      <c r="AA16" s="88"/>
      <c r="AB16" s="88"/>
      <c r="AC16" s="88"/>
      <c r="AD16" s="121"/>
      <c r="AE16" s="88"/>
      <c r="AF16" s="88"/>
      <c r="AG16" s="88"/>
      <c r="AH16" s="89" t="str">
        <f>IF((COUNTIFS(Ar[[#This Row],[1]:[31]],"&lt;&gt;T34",Ar[[#This Row],[1]:[31]],"&lt;&gt;")&lt;&gt;0),COUNTIFS(Ar[[#This Row],[1]:[31]],"&lt;&gt;T34",Ar[[#This Row],[1]:[31]],"&lt;&gt;"),"")</f>
        <v/>
      </c>
      <c r="AI16" s="90"/>
      <c r="AJ16" s="115"/>
      <c r="AK16" s="115"/>
    </row>
    <row r="17" spans="1:37" ht="30" customHeight="1">
      <c r="A17" s="86">
        <f t="shared" si="0"/>
        <v>13</v>
      </c>
      <c r="B17" s="87" t="s">
        <v>44</v>
      </c>
      <c r="C17" s="88"/>
      <c r="D17" s="88"/>
      <c r="E17" s="88"/>
      <c r="F17" s="88"/>
      <c r="G17" s="88"/>
      <c r="H17" s="88"/>
      <c r="I17" s="121"/>
      <c r="J17" s="88"/>
      <c r="K17" s="88"/>
      <c r="L17" s="88"/>
      <c r="M17" s="88"/>
      <c r="N17" s="88"/>
      <c r="O17" s="88"/>
      <c r="P17" s="121"/>
      <c r="Q17" s="88"/>
      <c r="R17" s="88"/>
      <c r="S17" s="88"/>
      <c r="T17" s="88"/>
      <c r="U17" s="88"/>
      <c r="V17" s="88"/>
      <c r="W17" s="121"/>
      <c r="X17" s="88"/>
      <c r="Y17" s="88"/>
      <c r="Z17" s="88"/>
      <c r="AA17" s="88"/>
      <c r="AB17" s="88"/>
      <c r="AC17" s="88"/>
      <c r="AD17" s="121"/>
      <c r="AE17" s="88"/>
      <c r="AF17" s="88"/>
      <c r="AG17" s="88"/>
      <c r="AH17" s="89" t="str">
        <f>IF((COUNTIFS(Ar[[#This Row],[1]:[31]],"&lt;&gt;T34",Ar[[#This Row],[1]:[31]],"&lt;&gt;")&lt;&gt;0),COUNTIFS(Ar[[#This Row],[1]:[31]],"&lt;&gt;T34",Ar[[#This Row],[1]:[31]],"&lt;&gt;"),"")</f>
        <v/>
      </c>
      <c r="AI17" s="90"/>
      <c r="AJ17" s="115"/>
      <c r="AK17" s="115"/>
    </row>
    <row r="18" spans="1:37" ht="30" customHeight="1">
      <c r="A18" s="86">
        <f t="shared" si="0"/>
        <v>14</v>
      </c>
      <c r="B18" s="87" t="s">
        <v>45</v>
      </c>
      <c r="C18" s="88"/>
      <c r="D18" s="88"/>
      <c r="E18" s="88"/>
      <c r="F18" s="88"/>
      <c r="G18" s="88"/>
      <c r="H18" s="88"/>
      <c r="I18" s="121"/>
      <c r="J18" s="88"/>
      <c r="K18" s="88"/>
      <c r="L18" s="88"/>
      <c r="M18" s="88"/>
      <c r="N18" s="88"/>
      <c r="O18" s="88"/>
      <c r="P18" s="121"/>
      <c r="Q18" s="88"/>
      <c r="R18" s="88"/>
      <c r="S18" s="88"/>
      <c r="T18" s="88"/>
      <c r="U18" s="88"/>
      <c r="V18" s="88"/>
      <c r="W18" s="121"/>
      <c r="X18" s="88"/>
      <c r="Y18" s="88"/>
      <c r="Z18" s="88"/>
      <c r="AA18" s="88"/>
      <c r="AB18" s="88"/>
      <c r="AC18" s="88"/>
      <c r="AD18" s="121"/>
      <c r="AE18" s="88"/>
      <c r="AF18" s="88"/>
      <c r="AG18" s="88"/>
      <c r="AH18" s="89" t="str">
        <f>IF((COUNTIFS(Ar[[#This Row],[1]:[31]],"&lt;&gt;T34",Ar[[#This Row],[1]:[31]],"&lt;&gt;")&lt;&gt;0),COUNTIFS(Ar[[#This Row],[1]:[31]],"&lt;&gt;T34",Ar[[#This Row],[1]:[31]],"&lt;&gt;"),"")</f>
        <v/>
      </c>
      <c r="AI18" s="90"/>
      <c r="AJ18" s="115"/>
      <c r="AK18" s="115"/>
    </row>
    <row r="19" spans="1:37" ht="30" customHeight="1">
      <c r="A19" s="86">
        <f t="shared" si="0"/>
        <v>15</v>
      </c>
      <c r="B19" s="87" t="s">
        <v>46</v>
      </c>
      <c r="C19" s="88"/>
      <c r="D19" s="88"/>
      <c r="E19" s="88"/>
      <c r="F19" s="88"/>
      <c r="G19" s="88"/>
      <c r="H19" s="88"/>
      <c r="I19" s="121"/>
      <c r="J19" s="88"/>
      <c r="K19" s="88"/>
      <c r="L19" s="88"/>
      <c r="M19" s="88"/>
      <c r="N19" s="88"/>
      <c r="O19" s="88"/>
      <c r="P19" s="121"/>
      <c r="Q19" s="88"/>
      <c r="R19" s="88"/>
      <c r="S19" s="88"/>
      <c r="T19" s="88"/>
      <c r="U19" s="88"/>
      <c r="V19" s="88"/>
      <c r="W19" s="121"/>
      <c r="X19" s="88"/>
      <c r="Y19" s="88"/>
      <c r="Z19" s="88"/>
      <c r="AA19" s="88"/>
      <c r="AB19" s="88"/>
      <c r="AC19" s="88"/>
      <c r="AD19" s="121"/>
      <c r="AE19" s="88"/>
      <c r="AF19" s="88"/>
      <c r="AG19" s="88"/>
      <c r="AH19" s="89" t="str">
        <f>IF((COUNTIFS(Ar[[#This Row],[1]:[31]],"&lt;&gt;T34",Ar[[#This Row],[1]:[31]],"&lt;&gt;")&lt;&gt;0),COUNTIFS(Ar[[#This Row],[1]:[31]],"&lt;&gt;T34",Ar[[#This Row],[1]:[31]],"&lt;&gt;"),"")</f>
        <v/>
      </c>
      <c r="AI19" s="90"/>
      <c r="AJ19" s="115"/>
      <c r="AK19" s="115"/>
    </row>
    <row r="20" spans="1:37" ht="30" customHeight="1">
      <c r="A20" s="86">
        <f t="shared" si="0"/>
        <v>16</v>
      </c>
      <c r="B20" s="87" t="s">
        <v>47</v>
      </c>
      <c r="C20" s="88"/>
      <c r="D20" s="88"/>
      <c r="E20" s="88"/>
      <c r="F20" s="88"/>
      <c r="G20" s="88"/>
      <c r="H20" s="88"/>
      <c r="I20" s="121"/>
      <c r="J20" s="88"/>
      <c r="K20" s="88"/>
      <c r="L20" s="88"/>
      <c r="M20" s="88"/>
      <c r="N20" s="88"/>
      <c r="O20" s="88"/>
      <c r="P20" s="121"/>
      <c r="Q20" s="88"/>
      <c r="R20" s="88"/>
      <c r="S20" s="88"/>
      <c r="T20" s="88"/>
      <c r="U20" s="88"/>
      <c r="V20" s="88"/>
      <c r="W20" s="121"/>
      <c r="X20" s="88"/>
      <c r="Y20" s="88"/>
      <c r="Z20" s="88"/>
      <c r="AA20" s="88"/>
      <c r="AB20" s="88"/>
      <c r="AC20" s="88"/>
      <c r="AD20" s="121"/>
      <c r="AE20" s="88"/>
      <c r="AF20" s="88"/>
      <c r="AG20" s="88"/>
      <c r="AH20" s="89" t="str">
        <f>IF((COUNTIFS(Ar[[#This Row],[1]:[31]],"&lt;&gt;T34",Ar[[#This Row],[1]:[31]],"&lt;&gt;")&lt;&gt;0),COUNTIFS(Ar[[#This Row],[1]:[31]],"&lt;&gt;T34",Ar[[#This Row],[1]:[31]],"&lt;&gt;"),"")</f>
        <v/>
      </c>
      <c r="AI20" s="90"/>
      <c r="AJ20" s="115"/>
      <c r="AK20" s="115"/>
    </row>
    <row r="21" spans="1:37" ht="30" customHeight="1">
      <c r="A21" s="86">
        <f t="shared" si="0"/>
        <v>17</v>
      </c>
      <c r="B21" s="87" t="s">
        <v>125</v>
      </c>
      <c r="C21" s="88"/>
      <c r="D21" s="88"/>
      <c r="E21" s="88"/>
      <c r="F21" s="88"/>
      <c r="G21" s="88"/>
      <c r="H21" s="88"/>
      <c r="I21" s="121"/>
      <c r="J21" s="88"/>
      <c r="K21" s="88"/>
      <c r="L21" s="88"/>
      <c r="M21" s="88"/>
      <c r="N21" s="88"/>
      <c r="O21" s="88"/>
      <c r="P21" s="121"/>
      <c r="Q21" s="88"/>
      <c r="R21" s="88"/>
      <c r="S21" s="88"/>
      <c r="T21" s="88"/>
      <c r="U21" s="88"/>
      <c r="V21" s="88"/>
      <c r="W21" s="121"/>
      <c r="X21" s="88"/>
      <c r="Y21" s="88"/>
      <c r="Z21" s="88"/>
      <c r="AA21" s="88"/>
      <c r="AB21" s="88"/>
      <c r="AC21" s="88"/>
      <c r="AD21" s="121"/>
      <c r="AE21" s="88"/>
      <c r="AF21" s="88"/>
      <c r="AG21" s="88"/>
      <c r="AH21" s="89" t="str">
        <f>IF((COUNTIFS(Ar[[#This Row],[1]:[31]],"&lt;&gt;T34",Ar[[#This Row],[1]:[31]],"&lt;&gt;")&lt;&gt;0),COUNTIFS(Ar[[#This Row],[1]:[31]],"&lt;&gt;T34",Ar[[#This Row],[1]:[31]],"&lt;&gt;"),"")</f>
        <v/>
      </c>
      <c r="AI21" s="90"/>
      <c r="AJ21" s="115"/>
      <c r="AK21" s="115"/>
    </row>
    <row r="22" spans="1:37" ht="30" customHeight="1">
      <c r="A22" s="86">
        <f t="shared" si="0"/>
        <v>18</v>
      </c>
      <c r="B22" s="87" t="s">
        <v>51</v>
      </c>
      <c r="C22" s="88"/>
      <c r="D22" s="88"/>
      <c r="E22" s="88"/>
      <c r="F22" s="88"/>
      <c r="G22" s="88"/>
      <c r="H22" s="88"/>
      <c r="I22" s="121"/>
      <c r="J22" s="88"/>
      <c r="K22" s="88"/>
      <c r="L22" s="88"/>
      <c r="M22" s="88"/>
      <c r="N22" s="88"/>
      <c r="O22" s="88"/>
      <c r="P22" s="121"/>
      <c r="Q22" s="88"/>
      <c r="R22" s="88"/>
      <c r="S22" s="88"/>
      <c r="T22" s="88"/>
      <c r="U22" s="88"/>
      <c r="V22" s="88"/>
      <c r="W22" s="121"/>
      <c r="X22" s="88"/>
      <c r="Y22" s="88"/>
      <c r="Z22" s="88"/>
      <c r="AA22" s="88"/>
      <c r="AB22" s="88"/>
      <c r="AC22" s="88"/>
      <c r="AD22" s="121"/>
      <c r="AE22" s="88"/>
      <c r="AF22" s="88"/>
      <c r="AG22" s="88"/>
      <c r="AH22" s="89" t="str">
        <f>IF((COUNTIFS(Ar[[#This Row],[1]:[31]],"&lt;&gt;T34",Ar[[#This Row],[1]:[31]],"&lt;&gt;")&lt;&gt;0),COUNTIFS(Ar[[#This Row],[1]:[31]],"&lt;&gt;T34",Ar[[#This Row],[1]:[31]],"&lt;&gt;"),"")</f>
        <v/>
      </c>
      <c r="AI22" s="90"/>
      <c r="AJ22" s="115"/>
      <c r="AK22" s="115"/>
    </row>
    <row r="23" spans="1:37" ht="30" customHeight="1">
      <c r="A23" s="86">
        <f t="shared" si="0"/>
        <v>19</v>
      </c>
      <c r="B23" s="87" t="s">
        <v>124</v>
      </c>
      <c r="C23" s="88"/>
      <c r="D23" s="88"/>
      <c r="E23" s="88"/>
      <c r="F23" s="88"/>
      <c r="G23" s="88"/>
      <c r="H23" s="88"/>
      <c r="I23" s="121"/>
      <c r="J23" s="88"/>
      <c r="K23" s="88"/>
      <c r="L23" s="88"/>
      <c r="M23" s="88"/>
      <c r="N23" s="88"/>
      <c r="O23" s="88"/>
      <c r="P23" s="121"/>
      <c r="Q23" s="88"/>
      <c r="R23" s="88"/>
      <c r="S23" s="88"/>
      <c r="T23" s="88"/>
      <c r="U23" s="88"/>
      <c r="V23" s="88"/>
      <c r="W23" s="121"/>
      <c r="X23" s="88"/>
      <c r="Y23" s="88"/>
      <c r="Z23" s="88"/>
      <c r="AA23" s="88"/>
      <c r="AB23" s="88"/>
      <c r="AC23" s="88"/>
      <c r="AD23" s="121"/>
      <c r="AE23" s="88"/>
      <c r="AF23" s="88"/>
      <c r="AG23" s="88"/>
      <c r="AH23" s="89" t="str">
        <f>IF((COUNTIFS(Ar[[#This Row],[1]:[31]],"&lt;&gt;T34",Ar[[#This Row],[1]:[31]],"&lt;&gt;")&lt;&gt;0),COUNTIFS(Ar[[#This Row],[1]:[31]],"&lt;&gt;T34",Ar[[#This Row],[1]:[31]],"&lt;&gt;"),"")</f>
        <v/>
      </c>
      <c r="AI23" s="90"/>
      <c r="AJ23" s="115"/>
      <c r="AK23" s="115"/>
    </row>
    <row r="24" spans="1:37" ht="30" customHeight="1">
      <c r="A24" s="86">
        <f t="shared" si="0"/>
        <v>20</v>
      </c>
      <c r="B24" s="87" t="s">
        <v>53</v>
      </c>
      <c r="C24" s="88"/>
      <c r="D24" s="88"/>
      <c r="E24" s="88"/>
      <c r="F24" s="88"/>
      <c r="G24" s="88"/>
      <c r="H24" s="88"/>
      <c r="I24" s="121"/>
      <c r="J24" s="88"/>
      <c r="K24" s="88"/>
      <c r="L24" s="88"/>
      <c r="M24" s="88"/>
      <c r="N24" s="88"/>
      <c r="O24" s="88"/>
      <c r="P24" s="121"/>
      <c r="Q24" s="88"/>
      <c r="R24" s="88"/>
      <c r="S24" s="88"/>
      <c r="T24" s="88"/>
      <c r="U24" s="88"/>
      <c r="V24" s="88"/>
      <c r="W24" s="121"/>
      <c r="X24" s="88"/>
      <c r="Y24" s="88"/>
      <c r="Z24" s="88"/>
      <c r="AA24" s="88"/>
      <c r="AB24" s="88"/>
      <c r="AC24" s="88"/>
      <c r="AD24" s="121"/>
      <c r="AE24" s="88"/>
      <c r="AF24" s="88"/>
      <c r="AG24" s="88"/>
      <c r="AH24" s="89" t="str">
        <f>IF((COUNTIFS(Ar[[#This Row],[1]:[31]],"&lt;&gt;T34",Ar[[#This Row],[1]:[31]],"&lt;&gt;")&lt;&gt;0),COUNTIFS(Ar[[#This Row],[1]:[31]],"&lt;&gt;T34",Ar[[#This Row],[1]:[31]],"&lt;&gt;"),"")</f>
        <v/>
      </c>
      <c r="AI24" s="90"/>
      <c r="AJ24" s="115"/>
      <c r="AK24" s="115"/>
    </row>
    <row r="25" spans="1:37" ht="30" customHeight="1">
      <c r="A25" s="86">
        <f t="shared" si="0"/>
        <v>21</v>
      </c>
      <c r="B25" s="87" t="s">
        <v>127</v>
      </c>
      <c r="C25" s="88"/>
      <c r="D25" s="88"/>
      <c r="E25" s="88"/>
      <c r="F25" s="88"/>
      <c r="G25" s="88"/>
      <c r="H25" s="88"/>
      <c r="I25" s="121"/>
      <c r="J25" s="88"/>
      <c r="K25" s="88"/>
      <c r="L25" s="88"/>
      <c r="M25" s="88"/>
      <c r="N25" s="88"/>
      <c r="O25" s="88"/>
      <c r="P25" s="121"/>
      <c r="Q25" s="88"/>
      <c r="R25" s="88"/>
      <c r="S25" s="88"/>
      <c r="T25" s="88"/>
      <c r="U25" s="88"/>
      <c r="V25" s="88"/>
      <c r="W25" s="121"/>
      <c r="X25" s="88"/>
      <c r="Y25" s="88"/>
      <c r="Z25" s="88"/>
      <c r="AA25" s="88"/>
      <c r="AB25" s="88"/>
      <c r="AC25" s="88"/>
      <c r="AD25" s="121"/>
      <c r="AE25" s="88"/>
      <c r="AF25" s="88"/>
      <c r="AG25" s="88"/>
      <c r="AH25" s="89" t="str">
        <f>IF((COUNTIFS(Ar[[#This Row],[1]:[31]],"&lt;&gt;T34",Ar[[#This Row],[1]:[31]],"&lt;&gt;")&lt;&gt;0),COUNTIFS(Ar[[#This Row],[1]:[31]],"&lt;&gt;T34",Ar[[#This Row],[1]:[31]],"&lt;&gt;"),"")</f>
        <v/>
      </c>
      <c r="AI25" s="90"/>
      <c r="AJ25" s="115"/>
      <c r="AK25" s="115"/>
    </row>
    <row r="26" spans="1:37" ht="30" customHeight="1">
      <c r="A26" s="86">
        <f t="shared" si="0"/>
        <v>22</v>
      </c>
      <c r="B26" s="87" t="s">
        <v>123</v>
      </c>
      <c r="C26" s="88"/>
      <c r="D26" s="88"/>
      <c r="E26" s="88"/>
      <c r="F26" s="88"/>
      <c r="G26" s="88"/>
      <c r="H26" s="88"/>
      <c r="I26" s="121"/>
      <c r="J26" s="88"/>
      <c r="K26" s="88"/>
      <c r="L26" s="88"/>
      <c r="M26" s="88"/>
      <c r="N26" s="88"/>
      <c r="O26" s="88"/>
      <c r="P26" s="121"/>
      <c r="Q26" s="88"/>
      <c r="R26" s="88"/>
      <c r="S26" s="88"/>
      <c r="T26" s="88"/>
      <c r="U26" s="88"/>
      <c r="V26" s="88"/>
      <c r="W26" s="121"/>
      <c r="X26" s="88"/>
      <c r="Y26" s="88"/>
      <c r="Z26" s="88"/>
      <c r="AA26" s="88"/>
      <c r="AB26" s="88"/>
      <c r="AC26" s="88"/>
      <c r="AD26" s="121"/>
      <c r="AE26" s="88"/>
      <c r="AF26" s="88"/>
      <c r="AG26" s="88"/>
      <c r="AH26" s="89" t="str">
        <f>IF((COUNTIFS(Ar[[#This Row],[1]:[31]],"&lt;&gt;T34",Ar[[#This Row],[1]:[31]],"&lt;&gt;")&lt;&gt;0),COUNTIFS(Ar[[#This Row],[1]:[31]],"&lt;&gt;T34",Ar[[#This Row],[1]:[31]],"&lt;&gt;"),"")</f>
        <v/>
      </c>
      <c r="AI26" s="90"/>
      <c r="AJ26" s="115"/>
      <c r="AK26" s="115"/>
    </row>
    <row r="27" spans="1:37" ht="30" customHeight="1">
      <c r="A27" s="86">
        <f t="shared" si="0"/>
        <v>23</v>
      </c>
      <c r="B27" s="87" t="s">
        <v>126</v>
      </c>
      <c r="C27" s="88"/>
      <c r="D27" s="88"/>
      <c r="E27" s="88"/>
      <c r="F27" s="88"/>
      <c r="G27" s="88"/>
      <c r="H27" s="88"/>
      <c r="I27" s="121"/>
      <c r="J27" s="88"/>
      <c r="K27" s="88"/>
      <c r="L27" s="88"/>
      <c r="M27" s="88"/>
      <c r="N27" s="88"/>
      <c r="O27" s="88"/>
      <c r="P27" s="121"/>
      <c r="Q27" s="88"/>
      <c r="R27" s="88"/>
      <c r="S27" s="88"/>
      <c r="T27" s="88"/>
      <c r="U27" s="88"/>
      <c r="V27" s="88"/>
      <c r="W27" s="121"/>
      <c r="X27" s="88"/>
      <c r="Y27" s="88"/>
      <c r="Z27" s="88"/>
      <c r="AA27" s="88"/>
      <c r="AB27" s="88"/>
      <c r="AC27" s="88"/>
      <c r="AD27" s="121"/>
      <c r="AE27" s="88"/>
      <c r="AF27" s="88"/>
      <c r="AG27" s="88"/>
      <c r="AH27" s="89" t="str">
        <f>IF((COUNTIFS(Ar[[#This Row],[1]:[31]],"&lt;&gt;T34",Ar[[#This Row],[1]:[31]],"&lt;&gt;")&lt;&gt;0),COUNTIFS(Ar[[#This Row],[1]:[31]],"&lt;&gt;T34",Ar[[#This Row],[1]:[31]],"&lt;&gt;"),"")</f>
        <v/>
      </c>
      <c r="AI27" s="90"/>
      <c r="AJ27" s="115"/>
      <c r="AK27" s="115"/>
    </row>
    <row r="28" spans="1:37" ht="30" customHeight="1">
      <c r="A28" s="136">
        <f t="shared" si="0"/>
        <v>24</v>
      </c>
      <c r="B28" s="87" t="s">
        <v>60</v>
      </c>
      <c r="C28" s="88"/>
      <c r="D28" s="88"/>
      <c r="E28" s="88"/>
      <c r="F28" s="88"/>
      <c r="G28" s="88"/>
      <c r="H28" s="88"/>
      <c r="I28" s="121"/>
      <c r="J28" s="88"/>
      <c r="K28" s="88"/>
      <c r="L28" s="88"/>
      <c r="M28" s="88"/>
      <c r="N28" s="88"/>
      <c r="O28" s="88"/>
      <c r="P28" s="121"/>
      <c r="Q28" s="88"/>
      <c r="R28" s="88"/>
      <c r="S28" s="88"/>
      <c r="T28" s="88"/>
      <c r="U28" s="88"/>
      <c r="V28" s="88"/>
      <c r="W28" s="121"/>
      <c r="X28" s="88"/>
      <c r="Y28" s="88"/>
      <c r="Z28" s="88"/>
      <c r="AA28" s="88"/>
      <c r="AB28" s="88"/>
      <c r="AC28" s="88"/>
      <c r="AD28" s="121"/>
      <c r="AE28" s="88"/>
      <c r="AF28" s="88"/>
      <c r="AG28" s="88"/>
      <c r="AH28" s="89" t="str">
        <f>IF((COUNTIFS(Ar[[#This Row],[1]:[31]],"&lt;&gt;T34",Ar[[#This Row],[1]:[31]],"&lt;&gt;")&lt;&gt;0),COUNTIFS(Ar[[#This Row],[1]:[31]],"&lt;&gt;T34",Ar[[#This Row],[1]:[31]],"&lt;&gt;"),"")</f>
        <v/>
      </c>
      <c r="AI28" s="90"/>
      <c r="AJ28" s="115"/>
      <c r="AK28" s="115"/>
    </row>
    <row r="29" spans="1:37" ht="30" customHeight="1">
      <c r="A29" s="136">
        <f t="shared" si="0"/>
        <v>25</v>
      </c>
      <c r="B29" s="87" t="s">
        <v>61</v>
      </c>
      <c r="C29" s="88"/>
      <c r="D29" s="88"/>
      <c r="E29" s="88"/>
      <c r="F29" s="88"/>
      <c r="G29" s="88"/>
      <c r="H29" s="88"/>
      <c r="I29" s="121"/>
      <c r="J29" s="88"/>
      <c r="K29" s="88"/>
      <c r="L29" s="88"/>
      <c r="M29" s="88"/>
      <c r="N29" s="88"/>
      <c r="O29" s="88"/>
      <c r="P29" s="121"/>
      <c r="Q29" s="88"/>
      <c r="R29" s="88"/>
      <c r="S29" s="88"/>
      <c r="T29" s="88"/>
      <c r="U29" s="88"/>
      <c r="V29" s="88"/>
      <c r="W29" s="121"/>
      <c r="X29" s="88"/>
      <c r="Y29" s="88"/>
      <c r="Z29" s="88"/>
      <c r="AA29" s="88"/>
      <c r="AB29" s="88"/>
      <c r="AC29" s="88"/>
      <c r="AD29" s="121"/>
      <c r="AE29" s="88"/>
      <c r="AF29" s="88"/>
      <c r="AG29" s="88"/>
      <c r="AH29" s="89" t="str">
        <f>IF((COUNTIFS(Ar[[#This Row],[1]:[31]],"&lt;&gt;T34",Ar[[#This Row],[1]:[31]],"&lt;&gt;")&lt;&gt;0),COUNTIFS(Ar[[#This Row],[1]:[31]],"&lt;&gt;T34",Ar[[#This Row],[1]:[31]],"&lt;&gt;"),"")</f>
        <v/>
      </c>
      <c r="AI29" s="90"/>
      <c r="AJ29" s="115"/>
      <c r="AK29" s="115"/>
    </row>
    <row r="30" spans="1:37" ht="30" customHeight="1">
      <c r="A30" s="136">
        <f t="shared" si="0"/>
        <v>26</v>
      </c>
      <c r="B30" s="87" t="s">
        <v>62</v>
      </c>
      <c r="C30" s="88"/>
      <c r="D30" s="88"/>
      <c r="E30" s="88"/>
      <c r="F30" s="88"/>
      <c r="G30" s="88"/>
      <c r="H30" s="88"/>
      <c r="I30" s="121"/>
      <c r="J30" s="88"/>
      <c r="K30" s="88"/>
      <c r="L30" s="88"/>
      <c r="M30" s="88"/>
      <c r="N30" s="88"/>
      <c r="O30" s="88"/>
      <c r="P30" s="121"/>
      <c r="Q30" s="88"/>
      <c r="R30" s="88"/>
      <c r="S30" s="88"/>
      <c r="T30" s="88"/>
      <c r="U30" s="88"/>
      <c r="V30" s="88"/>
      <c r="W30" s="121"/>
      <c r="X30" s="88"/>
      <c r="Y30" s="88"/>
      <c r="Z30" s="88"/>
      <c r="AA30" s="88"/>
      <c r="AB30" s="88"/>
      <c r="AC30" s="88"/>
      <c r="AD30" s="121"/>
      <c r="AE30" s="88"/>
      <c r="AF30" s="88"/>
      <c r="AG30" s="88"/>
      <c r="AH30" s="89" t="str">
        <f>IF((COUNTIFS(Ar[[#This Row],[1]:[31]],"&lt;&gt;T34",Ar[[#This Row],[1]:[31]],"&lt;&gt;")&lt;&gt;0),COUNTIFS(Ar[[#This Row],[1]:[31]],"&lt;&gt;T34",Ar[[#This Row],[1]:[31]],"&lt;&gt;"),"")</f>
        <v/>
      </c>
      <c r="AI30" s="90"/>
      <c r="AJ30" s="115"/>
      <c r="AK30" s="115"/>
    </row>
    <row r="31" spans="1:37" ht="30" customHeight="1">
      <c r="A31" s="136">
        <f t="shared" si="0"/>
        <v>27</v>
      </c>
      <c r="B31" s="87" t="s">
        <v>63</v>
      </c>
      <c r="C31" s="88"/>
      <c r="D31" s="88"/>
      <c r="E31" s="88"/>
      <c r="F31" s="88"/>
      <c r="G31" s="88"/>
      <c r="H31" s="88"/>
      <c r="I31" s="121"/>
      <c r="J31" s="88"/>
      <c r="K31" s="88"/>
      <c r="L31" s="88"/>
      <c r="M31" s="88"/>
      <c r="N31" s="88"/>
      <c r="O31" s="88"/>
      <c r="P31" s="121"/>
      <c r="Q31" s="88"/>
      <c r="R31" s="88"/>
      <c r="S31" s="88"/>
      <c r="T31" s="88"/>
      <c r="U31" s="88"/>
      <c r="V31" s="88"/>
      <c r="W31" s="121"/>
      <c r="X31" s="88"/>
      <c r="Y31" s="88"/>
      <c r="Z31" s="88"/>
      <c r="AA31" s="88"/>
      <c r="AB31" s="88"/>
      <c r="AC31" s="88"/>
      <c r="AD31" s="121"/>
      <c r="AE31" s="88"/>
      <c r="AF31" s="88"/>
      <c r="AG31" s="88"/>
      <c r="AH31" s="89" t="str">
        <f>IF((COUNTIFS(Ar[[#This Row],[1]:[31]],"&lt;&gt;T34",Ar[[#This Row],[1]:[31]],"&lt;&gt;")&lt;&gt;0),COUNTIFS(Ar[[#This Row],[1]:[31]],"&lt;&gt;T34",Ar[[#This Row],[1]:[31]],"&lt;&gt;"),"")</f>
        <v/>
      </c>
      <c r="AI31" s="90"/>
      <c r="AJ31" s="115"/>
      <c r="AK31" s="115"/>
    </row>
    <row r="32" spans="1:37">
      <c r="A32" s="136">
        <f t="shared" si="0"/>
        <v>28</v>
      </c>
      <c r="B32" s="87" t="s">
        <v>64</v>
      </c>
      <c r="C32" s="91"/>
      <c r="D32" s="91"/>
      <c r="E32" s="91"/>
      <c r="F32" s="92"/>
      <c r="G32" s="92"/>
      <c r="H32" s="92"/>
      <c r="I32" s="117"/>
      <c r="J32" s="92"/>
      <c r="K32" s="91"/>
      <c r="L32" s="93"/>
      <c r="M32" s="93"/>
      <c r="N32" s="93"/>
      <c r="O32" s="93"/>
      <c r="P32" s="117"/>
      <c r="Q32" s="93"/>
      <c r="R32" s="93"/>
      <c r="S32" s="93"/>
      <c r="T32" s="93"/>
      <c r="U32" s="93"/>
      <c r="V32" s="93"/>
      <c r="W32" s="117"/>
      <c r="X32" s="93"/>
      <c r="Y32" s="93"/>
      <c r="Z32" s="93"/>
      <c r="AA32" s="93"/>
      <c r="AB32" s="93"/>
      <c r="AC32" s="93"/>
      <c r="AD32" s="117"/>
      <c r="AE32" s="93"/>
      <c r="AF32" s="93"/>
      <c r="AG32" s="93"/>
      <c r="AH32" s="94" t="str">
        <f>IF((COUNTIFS(Ar[[#This Row],[1]:[31]],"&lt;&gt;T34",Ar[[#This Row],[1]:[31]],"&lt;&gt;")&lt;&gt;0),COUNTIFS(Ar[[#This Row],[1]:[31]],"&lt;&gt;T34",Ar[[#This Row],[1]:[31]],"&lt;&gt;"),"")</f>
        <v/>
      </c>
      <c r="AI32" s="95"/>
      <c r="AJ32" s="115"/>
      <c r="AK32" s="115"/>
    </row>
    <row r="33" spans="1:37">
      <c r="A33" s="136">
        <f t="shared" si="0"/>
        <v>29</v>
      </c>
      <c r="B33" s="87" t="s">
        <v>65</v>
      </c>
      <c r="C33" s="88"/>
      <c r="D33" s="88"/>
      <c r="E33" s="88"/>
      <c r="F33" s="96"/>
      <c r="G33" s="96"/>
      <c r="H33" s="96"/>
      <c r="I33" s="127"/>
      <c r="J33" s="96"/>
      <c r="K33" s="88"/>
      <c r="L33" s="97"/>
      <c r="M33" s="97"/>
      <c r="N33" s="97"/>
      <c r="O33" s="97"/>
      <c r="P33" s="127"/>
      <c r="Q33" s="97"/>
      <c r="R33" s="97"/>
      <c r="S33" s="97"/>
      <c r="T33" s="97"/>
      <c r="U33" s="97"/>
      <c r="V33" s="97"/>
      <c r="W33" s="127"/>
      <c r="X33" s="97"/>
      <c r="Y33" s="97"/>
      <c r="Z33" s="97"/>
      <c r="AA33" s="97"/>
      <c r="AB33" s="97"/>
      <c r="AC33" s="97"/>
      <c r="AD33" s="127"/>
      <c r="AE33" s="97"/>
      <c r="AF33" s="97"/>
      <c r="AG33" s="97"/>
      <c r="AH33" s="89" t="str">
        <f>IF((COUNTIFS(Ar[[#This Row],[1]:[31]],"&lt;&gt;T34",Ar[[#This Row],[1]:[31]],"&lt;&gt;")&lt;&gt;0),COUNTIFS(Ar[[#This Row],[1]:[31]],"&lt;&gt;T34",Ar[[#This Row],[1]:[31]],"&lt;&gt;"),"")</f>
        <v/>
      </c>
      <c r="AI33" s="90"/>
      <c r="AJ33" s="115"/>
      <c r="AK33" s="115"/>
    </row>
    <row r="34" spans="1:37">
      <c r="A34" s="136">
        <f t="shared" si="0"/>
        <v>30</v>
      </c>
      <c r="B34" s="112" t="s">
        <v>66</v>
      </c>
      <c r="C34" s="113"/>
      <c r="D34" s="113"/>
      <c r="E34" s="113"/>
      <c r="F34" s="96"/>
      <c r="G34" s="96"/>
      <c r="H34" s="96"/>
      <c r="I34" s="127"/>
      <c r="J34" s="96"/>
      <c r="K34" s="113"/>
      <c r="L34" s="114"/>
      <c r="M34" s="114"/>
      <c r="N34" s="114"/>
      <c r="O34" s="114"/>
      <c r="P34" s="127"/>
      <c r="Q34" s="114"/>
      <c r="R34" s="114"/>
      <c r="S34" s="114"/>
      <c r="T34" s="114"/>
      <c r="U34" s="114"/>
      <c r="V34" s="114"/>
      <c r="W34" s="127"/>
      <c r="X34" s="114"/>
      <c r="Y34" s="114"/>
      <c r="Z34" s="114"/>
      <c r="AA34" s="114"/>
      <c r="AB34" s="114"/>
      <c r="AC34" s="114"/>
      <c r="AD34" s="127"/>
      <c r="AE34" s="114"/>
      <c r="AF34" s="114"/>
      <c r="AG34" s="114"/>
      <c r="AH34" s="115" t="str">
        <f>IF((COUNTIFS(Ar[[#This Row],[1]:[31]],"&lt;&gt;T34",Ar[[#This Row],[1]:[31]],"&lt;&gt;")&lt;&gt;0),COUNTIFS(Ar[[#This Row],[1]:[31]],"&lt;&gt;T34",Ar[[#This Row],[1]:[31]],"&lt;&gt;"),"")</f>
        <v/>
      </c>
      <c r="AI34" s="116"/>
      <c r="AJ34" s="115"/>
      <c r="AK34" s="115"/>
    </row>
    <row r="35" spans="1:37">
      <c r="A35" s="136">
        <f t="shared" si="0"/>
        <v>31</v>
      </c>
      <c r="B35" s="112" t="s">
        <v>67</v>
      </c>
      <c r="C35" s="113"/>
      <c r="D35" s="113"/>
      <c r="E35" s="113"/>
      <c r="F35" s="96"/>
      <c r="G35" s="96"/>
      <c r="H35" s="96"/>
      <c r="I35" s="127"/>
      <c r="J35" s="96"/>
      <c r="K35" s="113"/>
      <c r="L35" s="114"/>
      <c r="M35" s="114"/>
      <c r="N35" s="114"/>
      <c r="O35" s="114"/>
      <c r="P35" s="127"/>
      <c r="Q35" s="114"/>
      <c r="R35" s="114"/>
      <c r="S35" s="114"/>
      <c r="T35" s="114"/>
      <c r="U35" s="114"/>
      <c r="V35" s="114"/>
      <c r="W35" s="127"/>
      <c r="X35" s="114"/>
      <c r="Y35" s="114"/>
      <c r="Z35" s="114"/>
      <c r="AA35" s="114"/>
      <c r="AB35" s="114"/>
      <c r="AC35" s="114"/>
      <c r="AD35" s="127"/>
      <c r="AE35" s="114"/>
      <c r="AF35" s="114"/>
      <c r="AG35" s="114"/>
      <c r="AH35" s="115" t="str">
        <f>IF((COUNTIFS(Ar[[#This Row],[1]:[31]],"&lt;&gt;T34",Ar[[#This Row],[1]:[31]],"&lt;&gt;")&lt;&gt;0),COUNTIFS(Ar[[#This Row],[1]:[31]],"&lt;&gt;T34",Ar[[#This Row],[1]:[31]],"&lt;&gt;"),"")</f>
        <v/>
      </c>
      <c r="AI35" s="116"/>
      <c r="AJ35" s="115"/>
      <c r="AK35" s="115"/>
    </row>
    <row r="36" spans="1:37">
      <c r="A36" s="136">
        <f t="shared" si="0"/>
        <v>32</v>
      </c>
      <c r="B36" s="112" t="s">
        <v>68</v>
      </c>
      <c r="C36" s="113"/>
      <c r="D36" s="113"/>
      <c r="E36" s="113"/>
      <c r="F36" s="96"/>
      <c r="G36" s="96"/>
      <c r="H36" s="96"/>
      <c r="I36" s="127"/>
      <c r="J36" s="96"/>
      <c r="K36" s="113"/>
      <c r="L36" s="114"/>
      <c r="M36" s="114"/>
      <c r="N36" s="114"/>
      <c r="O36" s="114"/>
      <c r="P36" s="127"/>
      <c r="Q36" s="114"/>
      <c r="R36" s="114"/>
      <c r="S36" s="114"/>
      <c r="T36" s="114"/>
      <c r="U36" s="114"/>
      <c r="V36" s="114"/>
      <c r="W36" s="127"/>
      <c r="X36" s="114"/>
      <c r="Y36" s="114"/>
      <c r="Z36" s="114"/>
      <c r="AA36" s="114"/>
      <c r="AB36" s="114"/>
      <c r="AC36" s="114"/>
      <c r="AD36" s="127"/>
      <c r="AE36" s="114"/>
      <c r="AF36" s="114"/>
      <c r="AG36" s="114"/>
      <c r="AH36" s="115" t="str">
        <f>IF((COUNTIFS(Ar[[#This Row],[1]:[31]],"&lt;&gt;T34",Ar[[#This Row],[1]:[31]],"&lt;&gt;")&lt;&gt;0),COUNTIFS(Ar[[#This Row],[1]:[31]],"&lt;&gt;T34",Ar[[#This Row],[1]:[31]],"&lt;&gt;"),"")</f>
        <v/>
      </c>
      <c r="AI36" s="116"/>
      <c r="AJ36" s="115"/>
      <c r="AK36" s="115"/>
    </row>
    <row r="37" spans="1:37">
      <c r="A37" s="136">
        <f t="shared" si="0"/>
        <v>33</v>
      </c>
      <c r="B37" s="112" t="s">
        <v>69</v>
      </c>
      <c r="C37" s="113"/>
      <c r="D37" s="113"/>
      <c r="E37" s="113"/>
      <c r="F37" s="96"/>
      <c r="G37" s="96"/>
      <c r="H37" s="96"/>
      <c r="I37" s="127"/>
      <c r="J37" s="96"/>
      <c r="K37" s="113"/>
      <c r="L37" s="114"/>
      <c r="M37" s="114"/>
      <c r="N37" s="114"/>
      <c r="O37" s="114"/>
      <c r="P37" s="127"/>
      <c r="Q37" s="114"/>
      <c r="R37" s="114"/>
      <c r="S37" s="114"/>
      <c r="T37" s="114"/>
      <c r="U37" s="114"/>
      <c r="V37" s="114"/>
      <c r="W37" s="127"/>
      <c r="X37" s="114"/>
      <c r="Y37" s="114"/>
      <c r="Z37" s="114"/>
      <c r="AA37" s="114"/>
      <c r="AB37" s="114"/>
      <c r="AC37" s="114"/>
      <c r="AD37" s="127"/>
      <c r="AE37" s="114"/>
      <c r="AF37" s="114"/>
      <c r="AG37" s="114"/>
      <c r="AH37" s="115" t="str">
        <f>IF((COUNTIFS(Ar[[#This Row],[1]:[31]],"&lt;&gt;T34",Ar[[#This Row],[1]:[31]],"&lt;&gt;")&lt;&gt;0),COUNTIFS(Ar[[#This Row],[1]:[31]],"&lt;&gt;T34",Ar[[#This Row],[1]:[31]],"&lt;&gt;"),"")</f>
        <v/>
      </c>
      <c r="AI37" s="116"/>
      <c r="AJ37" s="115"/>
      <c r="AK37" s="115"/>
    </row>
    <row r="38" spans="1:37">
      <c r="A38" s="136">
        <f t="shared" si="0"/>
        <v>34</v>
      </c>
      <c r="B38" s="112" t="s">
        <v>70</v>
      </c>
      <c r="C38" s="113"/>
      <c r="D38" s="113"/>
      <c r="E38" s="113"/>
      <c r="F38" s="96"/>
      <c r="G38" s="96"/>
      <c r="H38" s="96"/>
      <c r="I38" s="127"/>
      <c r="J38" s="96"/>
      <c r="K38" s="113"/>
      <c r="L38" s="114"/>
      <c r="M38" s="114"/>
      <c r="N38" s="114"/>
      <c r="O38" s="114"/>
      <c r="P38" s="127"/>
      <c r="Q38" s="114"/>
      <c r="R38" s="114"/>
      <c r="S38" s="114"/>
      <c r="T38" s="114"/>
      <c r="U38" s="114"/>
      <c r="V38" s="114"/>
      <c r="W38" s="127"/>
      <c r="X38" s="114"/>
      <c r="Y38" s="114"/>
      <c r="Z38" s="114"/>
      <c r="AA38" s="114"/>
      <c r="AB38" s="114"/>
      <c r="AC38" s="114"/>
      <c r="AD38" s="127"/>
      <c r="AE38" s="114"/>
      <c r="AF38" s="114"/>
      <c r="AG38" s="114"/>
      <c r="AH38" s="115" t="str">
        <f>IF((COUNTIFS(Ar[[#This Row],[1]:[31]],"&lt;&gt;T34",Ar[[#This Row],[1]:[31]],"&lt;&gt;")&lt;&gt;0),COUNTIFS(Ar[[#This Row],[1]:[31]],"&lt;&gt;T34",Ar[[#This Row],[1]:[31]],"&lt;&gt;"),"")</f>
        <v/>
      </c>
      <c r="AI38" s="116"/>
      <c r="AJ38" s="115"/>
      <c r="AK38" s="115"/>
    </row>
    <row r="39" spans="1:37">
      <c r="A39" s="136">
        <f t="shared" si="0"/>
        <v>35</v>
      </c>
      <c r="B39" s="112" t="s">
        <v>72</v>
      </c>
      <c r="C39" s="113"/>
      <c r="D39" s="113"/>
      <c r="E39" s="113"/>
      <c r="F39" s="96"/>
      <c r="G39" s="96"/>
      <c r="H39" s="96"/>
      <c r="I39" s="127"/>
      <c r="J39" s="96"/>
      <c r="K39" s="113"/>
      <c r="L39" s="114"/>
      <c r="M39" s="114"/>
      <c r="N39" s="114"/>
      <c r="O39" s="114"/>
      <c r="P39" s="127"/>
      <c r="Q39" s="114"/>
      <c r="R39" s="114"/>
      <c r="S39" s="114"/>
      <c r="T39" s="114"/>
      <c r="U39" s="114"/>
      <c r="V39" s="114"/>
      <c r="W39" s="127"/>
      <c r="X39" s="114"/>
      <c r="Y39" s="114"/>
      <c r="Z39" s="114"/>
      <c r="AA39" s="114"/>
      <c r="AB39" s="114"/>
      <c r="AC39" s="114"/>
      <c r="AD39" s="127"/>
      <c r="AE39" s="114"/>
      <c r="AF39" s="114"/>
      <c r="AG39" s="114"/>
      <c r="AH39" s="115" t="str">
        <f>IF((COUNTIFS(Ar[[#This Row],[1]:[31]],"&lt;&gt;T34",Ar[[#This Row],[1]:[31]],"&lt;&gt;")&lt;&gt;0),COUNTIFS(Ar[[#This Row],[1]:[31]],"&lt;&gt;T34",Ar[[#This Row],[1]:[31]],"&lt;&gt;"),"")</f>
        <v/>
      </c>
      <c r="AI39" s="116"/>
      <c r="AJ39" s="115"/>
      <c r="AK39" s="115"/>
    </row>
    <row r="40" spans="1:37">
      <c r="A40" s="136">
        <f t="shared" si="0"/>
        <v>36</v>
      </c>
      <c r="B40" s="112" t="s">
        <v>73</v>
      </c>
      <c r="C40" s="113"/>
      <c r="D40" s="113"/>
      <c r="E40" s="113"/>
      <c r="F40" s="96"/>
      <c r="G40" s="96"/>
      <c r="H40" s="96"/>
      <c r="I40" s="127"/>
      <c r="J40" s="96"/>
      <c r="K40" s="113"/>
      <c r="L40" s="114"/>
      <c r="M40" s="114"/>
      <c r="N40" s="114"/>
      <c r="O40" s="114"/>
      <c r="P40" s="127"/>
      <c r="Q40" s="114"/>
      <c r="R40" s="114"/>
      <c r="S40" s="114"/>
      <c r="T40" s="114"/>
      <c r="U40" s="114"/>
      <c r="V40" s="114"/>
      <c r="W40" s="127"/>
      <c r="X40" s="114"/>
      <c r="Y40" s="114"/>
      <c r="Z40" s="114"/>
      <c r="AA40" s="114"/>
      <c r="AB40" s="114"/>
      <c r="AC40" s="114"/>
      <c r="AD40" s="127"/>
      <c r="AE40" s="114"/>
      <c r="AF40" s="114"/>
      <c r="AG40" s="114"/>
      <c r="AH40" s="115" t="str">
        <f>IF((COUNTIFS(Ar[[#This Row],[1]:[31]],"&lt;&gt;T34",Ar[[#This Row],[1]:[31]],"&lt;&gt;")&lt;&gt;0),COUNTIFS(Ar[[#This Row],[1]:[31]],"&lt;&gt;T34",Ar[[#This Row],[1]:[31]],"&lt;&gt;"),"")</f>
        <v/>
      </c>
      <c r="AI40" s="116"/>
      <c r="AJ40" s="115"/>
      <c r="AK40" s="115"/>
    </row>
    <row r="41" spans="1:37">
      <c r="A41" s="136">
        <f t="shared" si="0"/>
        <v>37</v>
      </c>
      <c r="B41" s="112" t="s">
        <v>74</v>
      </c>
      <c r="C41" s="113"/>
      <c r="D41" s="113"/>
      <c r="E41" s="113"/>
      <c r="F41" s="96"/>
      <c r="G41" s="96"/>
      <c r="H41" s="96"/>
      <c r="I41" s="127"/>
      <c r="J41" s="96"/>
      <c r="K41" s="113"/>
      <c r="L41" s="114"/>
      <c r="M41" s="114"/>
      <c r="N41" s="114"/>
      <c r="O41" s="114"/>
      <c r="P41" s="127"/>
      <c r="Q41" s="114"/>
      <c r="R41" s="114"/>
      <c r="S41" s="114"/>
      <c r="T41" s="114"/>
      <c r="U41" s="114"/>
      <c r="V41" s="114"/>
      <c r="W41" s="127"/>
      <c r="X41" s="114"/>
      <c r="Y41" s="114"/>
      <c r="Z41" s="114"/>
      <c r="AA41" s="114"/>
      <c r="AB41" s="114"/>
      <c r="AC41" s="114"/>
      <c r="AD41" s="127"/>
      <c r="AE41" s="114"/>
      <c r="AF41" s="114"/>
      <c r="AG41" s="114"/>
      <c r="AH41" s="115" t="str">
        <f>IF((COUNTIFS(Ar[[#This Row],[1]:[31]],"&lt;&gt;T34",Ar[[#This Row],[1]:[31]],"&lt;&gt;")&lt;&gt;0),COUNTIFS(Ar[[#This Row],[1]:[31]],"&lt;&gt;T34",Ar[[#This Row],[1]:[31]],"&lt;&gt;"),"")</f>
        <v/>
      </c>
      <c r="AI41" s="116"/>
      <c r="AJ41" s="115"/>
      <c r="AK41" s="115"/>
    </row>
    <row r="42" spans="1:37">
      <c r="A42" s="136">
        <f t="shared" si="0"/>
        <v>38</v>
      </c>
      <c r="B42" s="112" t="s">
        <v>75</v>
      </c>
      <c r="C42" s="113"/>
      <c r="D42" s="113"/>
      <c r="E42" s="113"/>
      <c r="F42" s="96"/>
      <c r="G42" s="96"/>
      <c r="H42" s="96"/>
      <c r="I42" s="127"/>
      <c r="J42" s="96"/>
      <c r="K42" s="113"/>
      <c r="L42" s="114"/>
      <c r="M42" s="114"/>
      <c r="N42" s="114"/>
      <c r="O42" s="114"/>
      <c r="P42" s="127"/>
      <c r="Q42" s="114"/>
      <c r="R42" s="114"/>
      <c r="S42" s="114"/>
      <c r="T42" s="114"/>
      <c r="U42" s="114"/>
      <c r="V42" s="114"/>
      <c r="W42" s="127"/>
      <c r="X42" s="114"/>
      <c r="Y42" s="114"/>
      <c r="Z42" s="114"/>
      <c r="AA42" s="114"/>
      <c r="AB42" s="114"/>
      <c r="AC42" s="114"/>
      <c r="AD42" s="127"/>
      <c r="AE42" s="114"/>
      <c r="AF42" s="114"/>
      <c r="AG42" s="114"/>
      <c r="AH42" s="115" t="str">
        <f>IF((COUNTIFS(Ar[[#This Row],[1]:[31]],"&lt;&gt;T34",Ar[[#This Row],[1]:[31]],"&lt;&gt;")&lt;&gt;0),COUNTIFS(Ar[[#This Row],[1]:[31]],"&lt;&gt;T34",Ar[[#This Row],[1]:[31]],"&lt;&gt;"),"")</f>
        <v/>
      </c>
      <c r="AI42" s="116"/>
      <c r="AJ42" s="115"/>
      <c r="AK42" s="115"/>
    </row>
    <row r="43" spans="1:37">
      <c r="A43" s="136">
        <f t="shared" si="0"/>
        <v>39</v>
      </c>
      <c r="B43" s="112" t="s">
        <v>76</v>
      </c>
      <c r="C43" s="113"/>
      <c r="D43" s="113"/>
      <c r="E43" s="113"/>
      <c r="F43" s="96"/>
      <c r="G43" s="96"/>
      <c r="H43" s="96"/>
      <c r="I43" s="127"/>
      <c r="J43" s="96"/>
      <c r="K43" s="113"/>
      <c r="L43" s="114"/>
      <c r="M43" s="114"/>
      <c r="N43" s="114"/>
      <c r="O43" s="114"/>
      <c r="P43" s="127"/>
      <c r="Q43" s="114"/>
      <c r="R43" s="114"/>
      <c r="S43" s="114"/>
      <c r="T43" s="114"/>
      <c r="U43" s="114"/>
      <c r="V43" s="114"/>
      <c r="W43" s="127"/>
      <c r="X43" s="114"/>
      <c r="Y43" s="114"/>
      <c r="Z43" s="114"/>
      <c r="AA43" s="114"/>
      <c r="AB43" s="114"/>
      <c r="AC43" s="114"/>
      <c r="AD43" s="127"/>
      <c r="AE43" s="114"/>
      <c r="AF43" s="114"/>
      <c r="AG43" s="114"/>
      <c r="AH43" s="115" t="str">
        <f>IF((COUNTIFS(Ar[[#This Row],[1]:[31]],"&lt;&gt;T34",Ar[[#This Row],[1]:[31]],"&lt;&gt;")&lt;&gt;0),COUNTIFS(Ar[[#This Row],[1]:[31]],"&lt;&gt;T34",Ar[[#This Row],[1]:[31]],"&lt;&gt;"),"")</f>
        <v/>
      </c>
      <c r="AI43" s="116"/>
      <c r="AJ43" s="126"/>
      <c r="AK43" s="126"/>
    </row>
    <row r="44" spans="1:37">
      <c r="A44" s="80"/>
      <c r="B44" s="98"/>
      <c r="C44" s="99"/>
      <c r="D44" s="99"/>
      <c r="E44" s="99"/>
      <c r="F44" s="100"/>
      <c r="G44" s="100"/>
      <c r="H44" s="100"/>
      <c r="I44" s="100"/>
      <c r="J44" s="100"/>
      <c r="K44" s="99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2"/>
      <c r="AI44" s="102"/>
    </row>
    <row r="45" spans="1:37">
      <c r="A45" s="103"/>
      <c r="B45" s="104"/>
      <c r="C45" s="105" t="s">
        <v>112</v>
      </c>
      <c r="D45" s="106" t="s">
        <v>113</v>
      </c>
      <c r="E45" s="106"/>
      <c r="F45" s="106"/>
      <c r="G45" s="105" t="s">
        <v>3</v>
      </c>
      <c r="H45" s="106" t="s">
        <v>114</v>
      </c>
      <c r="I45" s="106"/>
      <c r="J45" s="106"/>
      <c r="K45" s="105" t="s">
        <v>115</v>
      </c>
      <c r="L45" s="106" t="s">
        <v>116</v>
      </c>
      <c r="M45" s="106"/>
      <c r="N45" s="106"/>
      <c r="O45" s="105" t="s">
        <v>78</v>
      </c>
      <c r="P45" s="106" t="s">
        <v>117</v>
      </c>
      <c r="Q45" s="106"/>
      <c r="R45" s="106"/>
      <c r="S45" s="104" t="s">
        <v>118</v>
      </c>
      <c r="T45" s="106" t="s">
        <v>119</v>
      </c>
      <c r="U45" s="106"/>
      <c r="V45" s="106"/>
      <c r="AH45" s="104"/>
      <c r="AI45" s="104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44056" priority="3" operator="equal">
      <formula>$K$45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0AD8-D82A-4AC7-A2C6-DE80AF389971}">
  <dimension ref="A1:AK45"/>
  <sheetViews>
    <sheetView rightToLeft="1" workbookViewId="0">
      <selection activeCell="D7" sqref="D7"/>
    </sheetView>
  </sheetViews>
  <sheetFormatPr defaultRowHeight="25.5"/>
  <cols>
    <col min="1" max="1" width="4.5" style="144" customWidth="1"/>
    <col min="2" max="2" width="18" style="129" customWidth="1"/>
    <col min="3" max="3" width="5.25" style="129" customWidth="1"/>
    <col min="4" max="5" width="5.25" style="144" customWidth="1"/>
    <col min="6" max="10" width="5.25" style="108" customWidth="1"/>
    <col min="11" max="11" width="5.25" style="109" customWidth="1"/>
    <col min="12" max="33" width="5.25" style="129" customWidth="1"/>
    <col min="34" max="34" width="6.875" style="129" customWidth="1"/>
    <col min="35" max="35" width="7.375" style="129" customWidth="1"/>
    <col min="36" max="36" width="7.875" style="129" customWidth="1"/>
    <col min="37" max="16384" width="9" style="129"/>
  </cols>
  <sheetData>
    <row r="1" spans="1:37" ht="30" customHeight="1">
      <c r="B1" s="148">
        <v>45108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</row>
    <row r="2" spans="1:37" ht="30" customHeight="1">
      <c r="A2" s="129"/>
      <c r="B2" s="110" t="str">
        <f>TEXT("تقرير الحضور والغياب - ",)&amp;TEXT(B1,"[$-0401]mmm yyyy")</f>
        <v>تقرير الحضور والغياب - يوليو 2023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</row>
    <row r="3" spans="1:37" ht="22.5" customHeight="1" thickBot="1">
      <c r="A3" s="130"/>
      <c r="B3" s="131"/>
      <c r="C3" s="146" t="str">
        <f>TEXT(($B$1-DAY($B$1)+Ar_3[[#Headers],[1]]),"[$-0401]ddd")</f>
        <v>السبت</v>
      </c>
      <c r="D3" s="146" t="str">
        <f>TEXT(($B$1-DAY($B$1)+Ar_3[[#Headers],[2]]),"[$-0401]ddd")</f>
        <v>الأحد</v>
      </c>
      <c r="E3" s="146" t="str">
        <f>TEXT(($B$1-DAY($B$1)+Ar_3[[#Headers],[3]]),"[$-0401]ddd")</f>
        <v>الإثنين</v>
      </c>
      <c r="F3" s="146" t="str">
        <f>TEXT(($B$1-DAY($B$1)+Ar_3[[#Headers],[4]]),"[$-0401]ddd")</f>
        <v>الثلاثاء</v>
      </c>
      <c r="G3" s="146" t="str">
        <f>TEXT(($B$1-DAY($B$1)+Ar_3[[#Headers],[5]]),"[$-0401]ddd")</f>
        <v>الأربعاء</v>
      </c>
      <c r="H3" s="146" t="str">
        <f>TEXT(($B$1-DAY($B$1)+Ar_3[[#Headers],[6]]),"[$-0401]ddd")</f>
        <v>الخميس</v>
      </c>
      <c r="I3" s="123" t="str">
        <f>TEXT(($B$1-DAY($B$1)+Ar_3[[#Headers],[7]]),"[$-0401]ddd")</f>
        <v>الجمعة</v>
      </c>
      <c r="J3" s="146" t="str">
        <f>TEXT(($B$1-DAY($B$1)+Ar_3[[#Headers],[8]]),"[$-0401]ddd")</f>
        <v>السبت</v>
      </c>
      <c r="K3" s="146" t="str">
        <f>TEXT(($B$1-DAY($B$1)+Ar_3[[#Headers],[9]]),"[$-0401]ddd")</f>
        <v>الأحد</v>
      </c>
      <c r="L3" s="146" t="str">
        <f>TEXT(($B$1-DAY($B$1)+Ar_3[[#Headers],[10]]),"[$-0401]ddd")</f>
        <v>الإثنين</v>
      </c>
      <c r="M3" s="146" t="str">
        <f>TEXT(($B$1-DAY($B$1)+Ar_3[[#Headers],[11]]),"[$-0401]ddd")</f>
        <v>الثلاثاء</v>
      </c>
      <c r="N3" s="146" t="str">
        <f>TEXT(($B$1-DAY($B$1)+Ar_3[[#Headers],[12]]),"[$-0401]ddd")</f>
        <v>الأربعاء</v>
      </c>
      <c r="O3" s="146" t="str">
        <f>TEXT(($B$1-DAY($B$1)+Ar_3[[#Headers],[13]]),"[$-0401]ddd")</f>
        <v>الخميس</v>
      </c>
      <c r="P3" s="123" t="str">
        <f>TEXT(($B$1-DAY($B$1)+Ar_3[[#Headers],[14]]),"[$-0401]ddd")</f>
        <v>الجمعة</v>
      </c>
      <c r="Q3" s="146" t="str">
        <f>TEXT(($B$1-DAY($B$1)+Ar_3[[#Headers],[15]]),"[$-0401]ddd")</f>
        <v>السبت</v>
      </c>
      <c r="R3" s="146" t="str">
        <f>TEXT(($B$1-DAY($B$1)+Ar_3[[#Headers],[16]]),"[$-0401]ddd")</f>
        <v>الأحد</v>
      </c>
      <c r="S3" s="146" t="str">
        <f>TEXT(($B$1-DAY($B$1)+Ar_3[[#Headers],[17]]),"[$-0401]ddd")</f>
        <v>الإثنين</v>
      </c>
      <c r="T3" s="146" t="str">
        <f>TEXT(($B$1-DAY($B$1)+Ar_3[[#Headers],[18]]),"[$-0401]ddd")</f>
        <v>الثلاثاء</v>
      </c>
      <c r="U3" s="146" t="str">
        <f>TEXT(($B$1-DAY($B$1)+Ar_3[[#Headers],[19]]),"[$-0401]ddd")</f>
        <v>الأربعاء</v>
      </c>
      <c r="V3" s="146" t="str">
        <f>TEXT(($B$1-DAY($B$1)+Ar_3[[#Headers],[20]]),"[$-0401]ddd")</f>
        <v>الخميس</v>
      </c>
      <c r="W3" s="123" t="str">
        <f>TEXT(($B$1-DAY($B$1)+Ar_3[[#Headers],[21]]),"[$-0401]ddd")</f>
        <v>الجمعة</v>
      </c>
      <c r="X3" s="146" t="str">
        <f>TEXT(($B$1-DAY($B$1)+Ar_3[[#Headers],[22]]),"[$-0401]ddd")</f>
        <v>السبت</v>
      </c>
      <c r="Y3" s="146" t="str">
        <f>TEXT(($B$1-DAY($B$1)+Ar_3[[#Headers],[23]]),"[$-0401]ddd")</f>
        <v>الأحد</v>
      </c>
      <c r="Z3" s="146" t="str">
        <f>TEXT(($B$1-DAY($B$1)+Ar_3[[#Headers],[24]]),"[$-0401]ddd")</f>
        <v>الإثنين</v>
      </c>
      <c r="AA3" s="146" t="str">
        <f>TEXT(($B$1-DAY($B$1)+Ar_3[[#Headers],[25]]),"[$-0401]ddd")</f>
        <v>الثلاثاء</v>
      </c>
      <c r="AB3" s="146" t="str">
        <f>TEXT(($B$1-DAY($B$1)+Ar_3[[#Headers],[26]]),"[$-0401]ddd")</f>
        <v>الأربعاء</v>
      </c>
      <c r="AC3" s="146" t="str">
        <f>TEXT(($B$1-DAY($B$1)+Ar_3[[#Headers],[27]]),"[$-0401]ddd")</f>
        <v>الخميس</v>
      </c>
      <c r="AD3" s="123" t="str">
        <f>TEXT(($B$1-DAY($B$1)+Ar_3[[#Headers],[28]]),"[$-0401]ddd")</f>
        <v>الجمعة</v>
      </c>
      <c r="AE3" s="146" t="str">
        <f>TEXT(($B$1-DAY($B$1)+Ar_3[[#Headers],[29]]),"[$-0401]ddd")</f>
        <v>السبت</v>
      </c>
      <c r="AF3" s="146" t="str">
        <f>TEXT(($B$1-DAY($B$1)+Ar_3[[#Headers],[30]]),"[$-0401]ddd")</f>
        <v>الأحد</v>
      </c>
      <c r="AG3" s="146" t="str">
        <f>TEXT(($B$1-DAY($B$1)+Ar_3[[#Headers],[31]]),"[$-0401]ddd")</f>
        <v>الإثنين</v>
      </c>
    </row>
    <row r="4" spans="1:37" s="135" customFormat="1" ht="36" customHeight="1">
      <c r="A4" s="132" t="s">
        <v>79</v>
      </c>
      <c r="B4" s="133" t="s">
        <v>80</v>
      </c>
      <c r="C4" s="134" t="s">
        <v>81</v>
      </c>
      <c r="D4" s="134" t="s">
        <v>82</v>
      </c>
      <c r="E4" s="134" t="s">
        <v>83</v>
      </c>
      <c r="F4" s="134" t="s">
        <v>84</v>
      </c>
      <c r="G4" s="134" t="s">
        <v>85</v>
      </c>
      <c r="H4" s="134" t="s">
        <v>86</v>
      </c>
      <c r="I4" s="120" t="s">
        <v>87</v>
      </c>
      <c r="J4" s="134" t="s">
        <v>88</v>
      </c>
      <c r="K4" s="134" t="s">
        <v>89</v>
      </c>
      <c r="L4" s="134" t="s">
        <v>90</v>
      </c>
      <c r="M4" s="134" t="s">
        <v>91</v>
      </c>
      <c r="N4" s="134" t="s">
        <v>92</v>
      </c>
      <c r="O4" s="134" t="s">
        <v>93</v>
      </c>
      <c r="P4" s="120" t="s">
        <v>94</v>
      </c>
      <c r="Q4" s="134" t="s">
        <v>95</v>
      </c>
      <c r="R4" s="134" t="s">
        <v>96</v>
      </c>
      <c r="S4" s="134" t="s">
        <v>97</v>
      </c>
      <c r="T4" s="134" t="s">
        <v>98</v>
      </c>
      <c r="U4" s="134" t="s">
        <v>99</v>
      </c>
      <c r="V4" s="134" t="s">
        <v>100</v>
      </c>
      <c r="W4" s="120" t="s">
        <v>101</v>
      </c>
      <c r="X4" s="134" t="s">
        <v>102</v>
      </c>
      <c r="Y4" s="134" t="s">
        <v>103</v>
      </c>
      <c r="Z4" s="134" t="s">
        <v>104</v>
      </c>
      <c r="AA4" s="134" t="s">
        <v>105</v>
      </c>
      <c r="AB4" s="134" t="s">
        <v>106</v>
      </c>
      <c r="AC4" s="134" t="s">
        <v>107</v>
      </c>
      <c r="AD4" s="120" t="s">
        <v>108</v>
      </c>
      <c r="AE4" s="134" t="s">
        <v>109</v>
      </c>
      <c r="AF4" s="134" t="s">
        <v>110</v>
      </c>
      <c r="AG4" s="134" t="s">
        <v>111</v>
      </c>
      <c r="AH4" s="147" t="s">
        <v>120</v>
      </c>
      <c r="AI4" s="150" t="s">
        <v>17</v>
      </c>
      <c r="AJ4" s="125" t="s">
        <v>121</v>
      </c>
      <c r="AK4" s="125" t="s">
        <v>122</v>
      </c>
    </row>
    <row r="5" spans="1:37" ht="30" customHeight="1">
      <c r="A5" s="136">
        <v>1</v>
      </c>
      <c r="B5" s="87" t="s">
        <v>29</v>
      </c>
      <c r="C5" s="137"/>
      <c r="D5" s="137"/>
      <c r="E5" s="137"/>
      <c r="F5" s="137"/>
      <c r="G5" s="137"/>
      <c r="H5" s="137"/>
      <c r="I5" s="121"/>
      <c r="J5" s="137"/>
      <c r="K5" s="137"/>
      <c r="L5" s="137"/>
      <c r="M5" s="137"/>
      <c r="N5" s="137"/>
      <c r="O5" s="137"/>
      <c r="P5" s="121"/>
      <c r="Q5" s="137"/>
      <c r="R5" s="137"/>
      <c r="S5" s="137"/>
      <c r="T5" s="137"/>
      <c r="U5" s="137"/>
      <c r="V5" s="137"/>
      <c r="W5" s="121"/>
      <c r="X5" s="137"/>
      <c r="Y5" s="137"/>
      <c r="Z5" s="137"/>
      <c r="AA5" s="137"/>
      <c r="AB5" s="137"/>
      <c r="AC5" s="137"/>
      <c r="AD5" s="121"/>
      <c r="AE5" s="137"/>
      <c r="AF5" s="137"/>
      <c r="AG5" s="137"/>
      <c r="AH5" s="89" t="str">
        <f>IF((COUNTIFS(Ar_3[[#This Row],[1]:[31]],"&lt;&gt;T34",Ar_3[[#This Row],[1]:[31]],"&lt;&gt;")&lt;&gt;0),COUNTIFS(Ar_3[[#This Row],[1]:[31]],"&lt;&gt;T34",Ar_3[[#This Row],[1]:[31]],"&lt;&gt;"),"")</f>
        <v/>
      </c>
      <c r="AI5" s="90"/>
      <c r="AJ5" s="124"/>
      <c r="AK5" s="124"/>
    </row>
    <row r="6" spans="1:37" ht="30" customHeight="1">
      <c r="A6" s="136">
        <f t="shared" ref="A6:A43" si="0">+A5+1</f>
        <v>2</v>
      </c>
      <c r="B6" s="87" t="s">
        <v>31</v>
      </c>
      <c r="C6" s="137"/>
      <c r="D6" s="137"/>
      <c r="E6" s="137"/>
      <c r="F6" s="137"/>
      <c r="G6" s="137"/>
      <c r="H6" s="137"/>
      <c r="I6" s="121"/>
      <c r="J6" s="137"/>
      <c r="K6" s="137"/>
      <c r="L6" s="137"/>
      <c r="M6" s="137"/>
      <c r="N6" s="137"/>
      <c r="O6" s="137"/>
      <c r="P6" s="121"/>
      <c r="Q6" s="137"/>
      <c r="R6" s="137"/>
      <c r="S6" s="137"/>
      <c r="T6" s="137"/>
      <c r="U6" s="137"/>
      <c r="V6" s="137"/>
      <c r="W6" s="121"/>
      <c r="X6" s="137"/>
      <c r="Y6" s="137"/>
      <c r="Z6" s="137"/>
      <c r="AA6" s="137"/>
      <c r="AB6" s="137"/>
      <c r="AC6" s="137"/>
      <c r="AD6" s="121"/>
      <c r="AE6" s="137"/>
      <c r="AF6" s="137"/>
      <c r="AG6" s="137"/>
      <c r="AH6" s="89" t="str">
        <f>IF((COUNTIFS(Ar_3[[#This Row],[1]:[31]],"&lt;&gt;T34",Ar_3[[#This Row],[1]:[31]],"&lt;&gt;")&lt;&gt;0),COUNTIFS(Ar_3[[#This Row],[1]:[31]],"&lt;&gt;T34",Ar_3[[#This Row],[1]:[31]],"&lt;&gt;"),"")</f>
        <v/>
      </c>
      <c r="AI6" s="90"/>
      <c r="AJ6" s="115"/>
      <c r="AK6" s="115"/>
    </row>
    <row r="7" spans="1:37" ht="30" customHeight="1">
      <c r="A7" s="136">
        <f t="shared" si="0"/>
        <v>3</v>
      </c>
      <c r="B7" s="87" t="s">
        <v>32</v>
      </c>
      <c r="C7" s="137"/>
      <c r="D7" s="137"/>
      <c r="E7" s="137"/>
      <c r="F7" s="137"/>
      <c r="G7" s="137"/>
      <c r="H7" s="137"/>
      <c r="I7" s="121"/>
      <c r="J7" s="137"/>
      <c r="K7" s="137"/>
      <c r="L7" s="137"/>
      <c r="M7" s="137"/>
      <c r="N7" s="137"/>
      <c r="O7" s="137"/>
      <c r="P7" s="121"/>
      <c r="Q7" s="137"/>
      <c r="R7" s="137"/>
      <c r="S7" s="137"/>
      <c r="T7" s="137"/>
      <c r="U7" s="137"/>
      <c r="V7" s="137"/>
      <c r="W7" s="121"/>
      <c r="X7" s="137"/>
      <c r="Y7" s="137"/>
      <c r="Z7" s="137"/>
      <c r="AA7" s="137"/>
      <c r="AB7" s="137"/>
      <c r="AC7" s="137"/>
      <c r="AD7" s="121"/>
      <c r="AE7" s="137"/>
      <c r="AF7" s="137"/>
      <c r="AG7" s="137"/>
      <c r="AH7" s="89" t="str">
        <f>IF((COUNTIFS(Ar_3[[#This Row],[1]:[31]],"&lt;&gt;T34",Ar_3[[#This Row],[1]:[31]],"&lt;&gt;")&lt;&gt;0),COUNTIFS(Ar_3[[#This Row],[1]:[31]],"&lt;&gt;T34",Ar_3[[#This Row],[1]:[31]],"&lt;&gt;"),"")</f>
        <v/>
      </c>
      <c r="AI7" s="90"/>
      <c r="AJ7" s="115"/>
      <c r="AK7" s="115"/>
    </row>
    <row r="8" spans="1:37" ht="30" customHeight="1">
      <c r="A8" s="136">
        <f t="shared" si="0"/>
        <v>4</v>
      </c>
      <c r="B8" s="87" t="s">
        <v>33</v>
      </c>
      <c r="C8" s="137"/>
      <c r="D8" s="137"/>
      <c r="E8" s="137"/>
      <c r="F8" s="137"/>
      <c r="G8" s="137"/>
      <c r="H8" s="137"/>
      <c r="I8" s="121"/>
      <c r="J8" s="137"/>
      <c r="K8" s="137"/>
      <c r="L8" s="137"/>
      <c r="M8" s="137"/>
      <c r="N8" s="137"/>
      <c r="O8" s="137"/>
      <c r="P8" s="121"/>
      <c r="Q8" s="137"/>
      <c r="R8" s="137"/>
      <c r="S8" s="137"/>
      <c r="T8" s="137"/>
      <c r="U8" s="137"/>
      <c r="V8" s="137"/>
      <c r="W8" s="121"/>
      <c r="X8" s="137"/>
      <c r="Y8" s="137"/>
      <c r="Z8" s="137"/>
      <c r="AA8" s="137"/>
      <c r="AB8" s="137"/>
      <c r="AC8" s="137"/>
      <c r="AD8" s="121"/>
      <c r="AE8" s="137"/>
      <c r="AF8" s="137"/>
      <c r="AG8" s="137"/>
      <c r="AH8" s="89" t="str">
        <f>IF((COUNTIFS(Ar_3[[#This Row],[1]:[31]],"&lt;&gt;T34",Ar_3[[#This Row],[1]:[31]],"&lt;&gt;")&lt;&gt;0),COUNTIFS(Ar_3[[#This Row],[1]:[31]],"&lt;&gt;T34",Ar_3[[#This Row],[1]:[31]],"&lt;&gt;"),"")</f>
        <v/>
      </c>
      <c r="AI8" s="90"/>
      <c r="AJ8" s="115"/>
      <c r="AK8" s="115"/>
    </row>
    <row r="9" spans="1:37" ht="30" customHeight="1">
      <c r="A9" s="136">
        <f t="shared" si="0"/>
        <v>5</v>
      </c>
      <c r="B9" s="87" t="s">
        <v>34</v>
      </c>
      <c r="C9" s="137"/>
      <c r="D9" s="137"/>
      <c r="E9" s="137"/>
      <c r="F9" s="137"/>
      <c r="G9" s="137"/>
      <c r="H9" s="137"/>
      <c r="I9" s="121"/>
      <c r="J9" s="137"/>
      <c r="K9" s="137"/>
      <c r="L9" s="137"/>
      <c r="M9" s="137"/>
      <c r="N9" s="137"/>
      <c r="O9" s="137"/>
      <c r="P9" s="121"/>
      <c r="Q9" s="137"/>
      <c r="R9" s="137"/>
      <c r="S9" s="137"/>
      <c r="T9" s="137"/>
      <c r="U9" s="137"/>
      <c r="V9" s="137"/>
      <c r="W9" s="121"/>
      <c r="X9" s="137"/>
      <c r="Y9" s="137"/>
      <c r="Z9" s="137"/>
      <c r="AA9" s="137"/>
      <c r="AB9" s="137"/>
      <c r="AC9" s="137"/>
      <c r="AD9" s="121"/>
      <c r="AE9" s="137"/>
      <c r="AF9" s="137"/>
      <c r="AG9" s="137"/>
      <c r="AH9" s="89" t="str">
        <f>IF((COUNTIFS(Ar_3[[#This Row],[1]:[31]],"&lt;&gt;T34",Ar_3[[#This Row],[1]:[31]],"&lt;&gt;")&lt;&gt;0),COUNTIFS(Ar_3[[#This Row],[1]:[31]],"&lt;&gt;T34",Ar_3[[#This Row],[1]:[31]],"&lt;&gt;"),"")</f>
        <v/>
      </c>
      <c r="AI9" s="90"/>
      <c r="AJ9" s="115"/>
      <c r="AK9" s="115"/>
    </row>
    <row r="10" spans="1:37" ht="30" customHeight="1">
      <c r="A10" s="136">
        <f t="shared" si="0"/>
        <v>6</v>
      </c>
      <c r="B10" s="87" t="s">
        <v>35</v>
      </c>
      <c r="C10" s="137"/>
      <c r="D10" s="137"/>
      <c r="E10" s="137"/>
      <c r="F10" s="137"/>
      <c r="G10" s="137"/>
      <c r="H10" s="137"/>
      <c r="I10" s="121"/>
      <c r="J10" s="137"/>
      <c r="K10" s="137"/>
      <c r="L10" s="137"/>
      <c r="M10" s="137"/>
      <c r="N10" s="137"/>
      <c r="O10" s="137"/>
      <c r="P10" s="121"/>
      <c r="Q10" s="137"/>
      <c r="R10" s="137"/>
      <c r="S10" s="137"/>
      <c r="T10" s="137"/>
      <c r="U10" s="137"/>
      <c r="V10" s="137"/>
      <c r="W10" s="121"/>
      <c r="X10" s="137"/>
      <c r="Y10" s="137"/>
      <c r="Z10" s="137"/>
      <c r="AA10" s="137"/>
      <c r="AB10" s="137"/>
      <c r="AC10" s="137"/>
      <c r="AD10" s="121"/>
      <c r="AE10" s="137"/>
      <c r="AF10" s="137"/>
      <c r="AG10" s="137"/>
      <c r="AH10" s="89" t="str">
        <f>IF((COUNTIFS(Ar_3[[#This Row],[1]:[31]],"&lt;&gt;T34",Ar_3[[#This Row],[1]:[31]],"&lt;&gt;")&lt;&gt;0),COUNTIFS(Ar_3[[#This Row],[1]:[31]],"&lt;&gt;T34",Ar_3[[#This Row],[1]:[31]],"&lt;&gt;"),"")</f>
        <v/>
      </c>
      <c r="AI10" s="90"/>
      <c r="AJ10" s="115"/>
      <c r="AK10" s="115"/>
    </row>
    <row r="11" spans="1:37" ht="30" customHeight="1">
      <c r="A11" s="136">
        <f t="shared" si="0"/>
        <v>7</v>
      </c>
      <c r="B11" s="87" t="s">
        <v>37</v>
      </c>
      <c r="C11" s="137"/>
      <c r="D11" s="137"/>
      <c r="E11" s="137"/>
      <c r="F11" s="137"/>
      <c r="G11" s="137"/>
      <c r="H11" s="137"/>
      <c r="I11" s="121"/>
      <c r="J11" s="137"/>
      <c r="K11" s="137"/>
      <c r="L11" s="137"/>
      <c r="M11" s="137"/>
      <c r="N11" s="137"/>
      <c r="O11" s="137"/>
      <c r="P11" s="121"/>
      <c r="Q11" s="137"/>
      <c r="R11" s="137"/>
      <c r="S11" s="137"/>
      <c r="T11" s="137"/>
      <c r="U11" s="137"/>
      <c r="V11" s="137"/>
      <c r="W11" s="121"/>
      <c r="X11" s="137"/>
      <c r="Y11" s="137"/>
      <c r="Z11" s="137"/>
      <c r="AA11" s="137"/>
      <c r="AB11" s="137"/>
      <c r="AC11" s="137"/>
      <c r="AD11" s="121"/>
      <c r="AE11" s="137"/>
      <c r="AF11" s="137"/>
      <c r="AG11" s="137"/>
      <c r="AH11" s="89" t="str">
        <f>IF((COUNTIFS(Ar_3[[#This Row],[1]:[31]],"&lt;&gt;T34",Ar_3[[#This Row],[1]:[31]],"&lt;&gt;")&lt;&gt;0),COUNTIFS(Ar_3[[#This Row],[1]:[31]],"&lt;&gt;T34",Ar_3[[#This Row],[1]:[31]],"&lt;&gt;"),"")</f>
        <v/>
      </c>
      <c r="AI11" s="90"/>
      <c r="AJ11" s="115"/>
      <c r="AK11" s="115"/>
    </row>
    <row r="12" spans="1:37" ht="30" customHeight="1">
      <c r="A12" s="136">
        <f t="shared" si="0"/>
        <v>8</v>
      </c>
      <c r="B12" s="87" t="s">
        <v>38</v>
      </c>
      <c r="C12" s="137"/>
      <c r="D12" s="137"/>
      <c r="E12" s="137"/>
      <c r="F12" s="137"/>
      <c r="G12" s="137"/>
      <c r="H12" s="137"/>
      <c r="I12" s="121"/>
      <c r="J12" s="137"/>
      <c r="K12" s="137"/>
      <c r="L12" s="137"/>
      <c r="M12" s="137"/>
      <c r="N12" s="137"/>
      <c r="O12" s="137"/>
      <c r="P12" s="121"/>
      <c r="Q12" s="137"/>
      <c r="R12" s="137"/>
      <c r="S12" s="137"/>
      <c r="T12" s="137"/>
      <c r="U12" s="137"/>
      <c r="V12" s="137"/>
      <c r="W12" s="121"/>
      <c r="X12" s="137"/>
      <c r="Y12" s="137"/>
      <c r="Z12" s="137"/>
      <c r="AA12" s="137"/>
      <c r="AB12" s="137"/>
      <c r="AC12" s="137"/>
      <c r="AD12" s="121"/>
      <c r="AE12" s="137"/>
      <c r="AF12" s="137"/>
      <c r="AG12" s="137"/>
      <c r="AH12" s="89" t="str">
        <f>IF((COUNTIFS(Ar_3[[#This Row],[1]:[31]],"&lt;&gt;T34",Ar_3[[#This Row],[1]:[31]],"&lt;&gt;")&lt;&gt;0),COUNTIFS(Ar_3[[#This Row],[1]:[31]],"&lt;&gt;T34",Ar_3[[#This Row],[1]:[31]],"&lt;&gt;"),"")</f>
        <v/>
      </c>
      <c r="AI12" s="90"/>
      <c r="AJ12" s="115"/>
      <c r="AK12" s="115"/>
    </row>
    <row r="13" spans="1:37" ht="30" customHeight="1">
      <c r="A13" s="136">
        <f t="shared" si="0"/>
        <v>9</v>
      </c>
      <c r="B13" s="87" t="s">
        <v>39</v>
      </c>
      <c r="C13" s="137"/>
      <c r="D13" s="137"/>
      <c r="E13" s="137"/>
      <c r="F13" s="137"/>
      <c r="G13" s="137"/>
      <c r="H13" s="137"/>
      <c r="I13" s="121"/>
      <c r="J13" s="137"/>
      <c r="K13" s="137"/>
      <c r="L13" s="137"/>
      <c r="M13" s="137"/>
      <c r="N13" s="137"/>
      <c r="O13" s="137"/>
      <c r="P13" s="121"/>
      <c r="Q13" s="137"/>
      <c r="R13" s="137"/>
      <c r="S13" s="137"/>
      <c r="T13" s="137"/>
      <c r="U13" s="137"/>
      <c r="V13" s="137"/>
      <c r="W13" s="121"/>
      <c r="X13" s="137"/>
      <c r="Y13" s="137"/>
      <c r="Z13" s="137"/>
      <c r="AA13" s="137"/>
      <c r="AB13" s="137"/>
      <c r="AC13" s="137"/>
      <c r="AD13" s="121"/>
      <c r="AE13" s="137"/>
      <c r="AF13" s="137"/>
      <c r="AG13" s="137"/>
      <c r="AH13" s="89" t="str">
        <f>IF((COUNTIFS(Ar_3[[#This Row],[1]:[31]],"&lt;&gt;T34",Ar_3[[#This Row],[1]:[31]],"&lt;&gt;")&lt;&gt;0),COUNTIFS(Ar_3[[#This Row],[1]:[31]],"&lt;&gt;T34",Ar_3[[#This Row],[1]:[31]],"&lt;&gt;"),"")</f>
        <v/>
      </c>
      <c r="AI13" s="90"/>
      <c r="AJ13" s="115"/>
      <c r="AK13" s="115"/>
    </row>
    <row r="14" spans="1:37" ht="30" customHeight="1">
      <c r="A14" s="136">
        <f t="shared" si="0"/>
        <v>10</v>
      </c>
      <c r="B14" s="87" t="s">
        <v>40</v>
      </c>
      <c r="C14" s="137"/>
      <c r="D14" s="137"/>
      <c r="E14" s="137"/>
      <c r="F14" s="137"/>
      <c r="G14" s="137"/>
      <c r="H14" s="137"/>
      <c r="I14" s="121"/>
      <c r="J14" s="137"/>
      <c r="K14" s="137"/>
      <c r="L14" s="137"/>
      <c r="M14" s="137"/>
      <c r="N14" s="137"/>
      <c r="O14" s="137"/>
      <c r="P14" s="121"/>
      <c r="Q14" s="137"/>
      <c r="R14" s="137"/>
      <c r="S14" s="137"/>
      <c r="T14" s="137"/>
      <c r="U14" s="137"/>
      <c r="V14" s="137"/>
      <c r="W14" s="121"/>
      <c r="X14" s="137"/>
      <c r="Y14" s="137"/>
      <c r="Z14" s="137"/>
      <c r="AA14" s="137"/>
      <c r="AB14" s="137"/>
      <c r="AC14" s="137"/>
      <c r="AD14" s="121"/>
      <c r="AE14" s="137"/>
      <c r="AF14" s="137"/>
      <c r="AG14" s="137"/>
      <c r="AH14" s="89" t="str">
        <f>IF((COUNTIFS(Ar_3[[#This Row],[1]:[31]],"&lt;&gt;T34",Ar_3[[#This Row],[1]:[31]],"&lt;&gt;")&lt;&gt;0),COUNTIFS(Ar_3[[#This Row],[1]:[31]],"&lt;&gt;T34",Ar_3[[#This Row],[1]:[31]],"&lt;&gt;"),"")</f>
        <v/>
      </c>
      <c r="AI14" s="90"/>
      <c r="AJ14" s="115"/>
      <c r="AK14" s="115"/>
    </row>
    <row r="15" spans="1:37" ht="30" customHeight="1">
      <c r="A15" s="136">
        <f t="shared" si="0"/>
        <v>11</v>
      </c>
      <c r="B15" s="87" t="s">
        <v>42</v>
      </c>
      <c r="C15" s="137"/>
      <c r="D15" s="137"/>
      <c r="E15" s="137"/>
      <c r="F15" s="137"/>
      <c r="G15" s="137"/>
      <c r="H15" s="137"/>
      <c r="I15" s="121"/>
      <c r="J15" s="137"/>
      <c r="K15" s="137"/>
      <c r="L15" s="137"/>
      <c r="M15" s="137"/>
      <c r="N15" s="137"/>
      <c r="O15" s="137"/>
      <c r="P15" s="121"/>
      <c r="Q15" s="137"/>
      <c r="R15" s="137"/>
      <c r="S15" s="137"/>
      <c r="T15" s="137"/>
      <c r="U15" s="137"/>
      <c r="V15" s="137"/>
      <c r="W15" s="121"/>
      <c r="X15" s="137"/>
      <c r="Y15" s="137"/>
      <c r="Z15" s="137"/>
      <c r="AA15" s="137"/>
      <c r="AB15" s="137"/>
      <c r="AC15" s="137"/>
      <c r="AD15" s="121"/>
      <c r="AE15" s="137"/>
      <c r="AF15" s="137"/>
      <c r="AG15" s="137"/>
      <c r="AH15" s="89" t="str">
        <f>IF((COUNTIFS(Ar_3[[#This Row],[1]:[31]],"&lt;&gt;T34",Ar_3[[#This Row],[1]:[31]],"&lt;&gt;")&lt;&gt;0),COUNTIFS(Ar_3[[#This Row],[1]:[31]],"&lt;&gt;T34",Ar_3[[#This Row],[1]:[31]],"&lt;&gt;"),"")</f>
        <v/>
      </c>
      <c r="AI15" s="90"/>
      <c r="AJ15" s="115"/>
      <c r="AK15" s="115"/>
    </row>
    <row r="16" spans="1:37" ht="30" customHeight="1">
      <c r="A16" s="136">
        <f t="shared" si="0"/>
        <v>12</v>
      </c>
      <c r="B16" s="87" t="s">
        <v>43</v>
      </c>
      <c r="C16" s="137"/>
      <c r="D16" s="137"/>
      <c r="E16" s="137"/>
      <c r="F16" s="137"/>
      <c r="G16" s="137"/>
      <c r="H16" s="137"/>
      <c r="I16" s="121"/>
      <c r="J16" s="137"/>
      <c r="K16" s="137"/>
      <c r="L16" s="137"/>
      <c r="M16" s="137"/>
      <c r="N16" s="137"/>
      <c r="O16" s="137"/>
      <c r="P16" s="121"/>
      <c r="Q16" s="137"/>
      <c r="R16" s="137"/>
      <c r="S16" s="137"/>
      <c r="T16" s="137"/>
      <c r="U16" s="137"/>
      <c r="V16" s="137"/>
      <c r="W16" s="121"/>
      <c r="X16" s="137"/>
      <c r="Y16" s="137"/>
      <c r="Z16" s="137"/>
      <c r="AA16" s="137"/>
      <c r="AB16" s="137"/>
      <c r="AC16" s="137"/>
      <c r="AD16" s="121"/>
      <c r="AE16" s="137"/>
      <c r="AF16" s="137"/>
      <c r="AG16" s="137"/>
      <c r="AH16" s="89" t="str">
        <f>IF((COUNTIFS(Ar_3[[#This Row],[1]:[31]],"&lt;&gt;T34",Ar_3[[#This Row],[1]:[31]],"&lt;&gt;")&lt;&gt;0),COUNTIFS(Ar_3[[#This Row],[1]:[31]],"&lt;&gt;T34",Ar_3[[#This Row],[1]:[31]],"&lt;&gt;"),"")</f>
        <v/>
      </c>
      <c r="AI16" s="90"/>
      <c r="AJ16" s="115"/>
      <c r="AK16" s="115"/>
    </row>
    <row r="17" spans="1:37" ht="30" customHeight="1">
      <c r="A17" s="136">
        <f t="shared" si="0"/>
        <v>13</v>
      </c>
      <c r="B17" s="87" t="s">
        <v>44</v>
      </c>
      <c r="C17" s="137"/>
      <c r="D17" s="137"/>
      <c r="E17" s="137"/>
      <c r="F17" s="137"/>
      <c r="G17" s="137"/>
      <c r="H17" s="137"/>
      <c r="I17" s="121"/>
      <c r="J17" s="137"/>
      <c r="K17" s="137"/>
      <c r="L17" s="137"/>
      <c r="M17" s="137"/>
      <c r="N17" s="137"/>
      <c r="O17" s="137"/>
      <c r="P17" s="121"/>
      <c r="Q17" s="137"/>
      <c r="R17" s="137"/>
      <c r="S17" s="137"/>
      <c r="T17" s="137"/>
      <c r="U17" s="137"/>
      <c r="V17" s="137"/>
      <c r="W17" s="121"/>
      <c r="X17" s="137"/>
      <c r="Y17" s="137"/>
      <c r="Z17" s="137"/>
      <c r="AA17" s="137"/>
      <c r="AB17" s="137"/>
      <c r="AC17" s="137"/>
      <c r="AD17" s="121"/>
      <c r="AE17" s="137"/>
      <c r="AF17" s="137"/>
      <c r="AG17" s="137"/>
      <c r="AH17" s="89" t="str">
        <f>IF((COUNTIFS(Ar_3[[#This Row],[1]:[31]],"&lt;&gt;T34",Ar_3[[#This Row],[1]:[31]],"&lt;&gt;")&lt;&gt;0),COUNTIFS(Ar_3[[#This Row],[1]:[31]],"&lt;&gt;T34",Ar_3[[#This Row],[1]:[31]],"&lt;&gt;"),"")</f>
        <v/>
      </c>
      <c r="AI17" s="90"/>
      <c r="AJ17" s="115"/>
      <c r="AK17" s="115"/>
    </row>
    <row r="18" spans="1:37" ht="30" customHeight="1">
      <c r="A18" s="136">
        <f t="shared" si="0"/>
        <v>14</v>
      </c>
      <c r="B18" s="87" t="s">
        <v>45</v>
      </c>
      <c r="C18" s="137"/>
      <c r="D18" s="137"/>
      <c r="E18" s="137"/>
      <c r="F18" s="137"/>
      <c r="G18" s="137"/>
      <c r="H18" s="137"/>
      <c r="I18" s="121"/>
      <c r="J18" s="137"/>
      <c r="K18" s="137"/>
      <c r="L18" s="137"/>
      <c r="M18" s="137"/>
      <c r="N18" s="137"/>
      <c r="O18" s="137"/>
      <c r="P18" s="121"/>
      <c r="Q18" s="137"/>
      <c r="R18" s="137"/>
      <c r="S18" s="137"/>
      <c r="T18" s="137"/>
      <c r="U18" s="137"/>
      <c r="V18" s="137"/>
      <c r="W18" s="121"/>
      <c r="X18" s="137"/>
      <c r="Y18" s="137"/>
      <c r="Z18" s="137"/>
      <c r="AA18" s="137"/>
      <c r="AB18" s="137"/>
      <c r="AC18" s="137"/>
      <c r="AD18" s="121"/>
      <c r="AE18" s="137"/>
      <c r="AF18" s="137"/>
      <c r="AG18" s="137"/>
      <c r="AH18" s="89" t="str">
        <f>IF((COUNTIFS(Ar_3[[#This Row],[1]:[31]],"&lt;&gt;T34",Ar_3[[#This Row],[1]:[31]],"&lt;&gt;")&lt;&gt;0),COUNTIFS(Ar_3[[#This Row],[1]:[31]],"&lt;&gt;T34",Ar_3[[#This Row],[1]:[31]],"&lt;&gt;"),"")</f>
        <v/>
      </c>
      <c r="AI18" s="90"/>
      <c r="AJ18" s="115"/>
      <c r="AK18" s="115"/>
    </row>
    <row r="19" spans="1:37" ht="30" customHeight="1">
      <c r="A19" s="136">
        <f t="shared" si="0"/>
        <v>15</v>
      </c>
      <c r="B19" s="87" t="s">
        <v>46</v>
      </c>
      <c r="C19" s="137"/>
      <c r="D19" s="137"/>
      <c r="E19" s="137"/>
      <c r="F19" s="137"/>
      <c r="G19" s="137"/>
      <c r="H19" s="137"/>
      <c r="I19" s="121"/>
      <c r="J19" s="137"/>
      <c r="K19" s="137"/>
      <c r="L19" s="137"/>
      <c r="M19" s="137"/>
      <c r="N19" s="137"/>
      <c r="O19" s="137"/>
      <c r="P19" s="121"/>
      <c r="Q19" s="137"/>
      <c r="R19" s="137"/>
      <c r="S19" s="137"/>
      <c r="T19" s="137"/>
      <c r="U19" s="137"/>
      <c r="V19" s="137"/>
      <c r="W19" s="121"/>
      <c r="X19" s="137"/>
      <c r="Y19" s="137"/>
      <c r="Z19" s="137"/>
      <c r="AA19" s="137"/>
      <c r="AB19" s="137"/>
      <c r="AC19" s="137"/>
      <c r="AD19" s="121"/>
      <c r="AE19" s="137"/>
      <c r="AF19" s="137"/>
      <c r="AG19" s="137"/>
      <c r="AH19" s="89" t="str">
        <f>IF((COUNTIFS(Ar_3[[#This Row],[1]:[31]],"&lt;&gt;T34",Ar_3[[#This Row],[1]:[31]],"&lt;&gt;")&lt;&gt;0),COUNTIFS(Ar_3[[#This Row],[1]:[31]],"&lt;&gt;T34",Ar_3[[#This Row],[1]:[31]],"&lt;&gt;"),"")</f>
        <v/>
      </c>
      <c r="AI19" s="90"/>
      <c r="AJ19" s="115"/>
      <c r="AK19" s="115"/>
    </row>
    <row r="20" spans="1:37" ht="30" customHeight="1">
      <c r="A20" s="136">
        <f t="shared" si="0"/>
        <v>16</v>
      </c>
      <c r="B20" s="87" t="s">
        <v>47</v>
      </c>
      <c r="C20" s="137"/>
      <c r="D20" s="137"/>
      <c r="E20" s="137"/>
      <c r="F20" s="137"/>
      <c r="G20" s="137"/>
      <c r="H20" s="137"/>
      <c r="I20" s="121"/>
      <c r="J20" s="137"/>
      <c r="K20" s="137"/>
      <c r="L20" s="137"/>
      <c r="M20" s="137"/>
      <c r="N20" s="137"/>
      <c r="O20" s="137"/>
      <c r="P20" s="121"/>
      <c r="Q20" s="137"/>
      <c r="R20" s="137"/>
      <c r="S20" s="137"/>
      <c r="T20" s="137"/>
      <c r="U20" s="137"/>
      <c r="V20" s="137"/>
      <c r="W20" s="121"/>
      <c r="X20" s="137"/>
      <c r="Y20" s="137"/>
      <c r="Z20" s="137"/>
      <c r="AA20" s="137"/>
      <c r="AB20" s="137"/>
      <c r="AC20" s="137"/>
      <c r="AD20" s="121"/>
      <c r="AE20" s="137"/>
      <c r="AF20" s="137"/>
      <c r="AG20" s="137"/>
      <c r="AH20" s="89" t="str">
        <f>IF((COUNTIFS(Ar_3[[#This Row],[1]:[31]],"&lt;&gt;T34",Ar_3[[#This Row],[1]:[31]],"&lt;&gt;")&lt;&gt;0),COUNTIFS(Ar_3[[#This Row],[1]:[31]],"&lt;&gt;T34",Ar_3[[#This Row],[1]:[31]],"&lt;&gt;"),"")</f>
        <v/>
      </c>
      <c r="AI20" s="90"/>
      <c r="AJ20" s="115"/>
      <c r="AK20" s="115"/>
    </row>
    <row r="21" spans="1:37" ht="30" customHeight="1">
      <c r="A21" s="136">
        <f t="shared" si="0"/>
        <v>17</v>
      </c>
      <c r="B21" s="87" t="s">
        <v>125</v>
      </c>
      <c r="C21" s="137"/>
      <c r="D21" s="137"/>
      <c r="E21" s="137"/>
      <c r="F21" s="137"/>
      <c r="G21" s="137"/>
      <c r="H21" s="137"/>
      <c r="I21" s="121"/>
      <c r="J21" s="137"/>
      <c r="K21" s="137"/>
      <c r="L21" s="137"/>
      <c r="M21" s="137"/>
      <c r="N21" s="137"/>
      <c r="O21" s="137"/>
      <c r="P21" s="121"/>
      <c r="Q21" s="137"/>
      <c r="R21" s="137"/>
      <c r="S21" s="137"/>
      <c r="T21" s="137"/>
      <c r="U21" s="137"/>
      <c r="V21" s="137"/>
      <c r="W21" s="121"/>
      <c r="X21" s="137"/>
      <c r="Y21" s="137"/>
      <c r="Z21" s="137"/>
      <c r="AA21" s="137"/>
      <c r="AB21" s="137"/>
      <c r="AC21" s="137"/>
      <c r="AD21" s="121"/>
      <c r="AE21" s="137"/>
      <c r="AF21" s="137"/>
      <c r="AG21" s="137"/>
      <c r="AH21" s="89" t="str">
        <f>IF((COUNTIFS(Ar_3[[#This Row],[1]:[31]],"&lt;&gt;T34",Ar_3[[#This Row],[1]:[31]],"&lt;&gt;")&lt;&gt;0),COUNTIFS(Ar_3[[#This Row],[1]:[31]],"&lt;&gt;T34",Ar_3[[#This Row],[1]:[31]],"&lt;&gt;"),"")</f>
        <v/>
      </c>
      <c r="AI21" s="90"/>
      <c r="AJ21" s="115"/>
      <c r="AK21" s="115"/>
    </row>
    <row r="22" spans="1:37" ht="30" customHeight="1">
      <c r="A22" s="136">
        <f t="shared" si="0"/>
        <v>18</v>
      </c>
      <c r="B22" s="87" t="s">
        <v>51</v>
      </c>
      <c r="C22" s="137"/>
      <c r="D22" s="137"/>
      <c r="E22" s="137"/>
      <c r="F22" s="137"/>
      <c r="G22" s="137"/>
      <c r="H22" s="137"/>
      <c r="I22" s="121"/>
      <c r="J22" s="137"/>
      <c r="K22" s="137"/>
      <c r="L22" s="137"/>
      <c r="M22" s="137"/>
      <c r="N22" s="137"/>
      <c r="O22" s="137"/>
      <c r="P22" s="121"/>
      <c r="Q22" s="137"/>
      <c r="R22" s="137"/>
      <c r="S22" s="137"/>
      <c r="T22" s="137"/>
      <c r="U22" s="137"/>
      <c r="V22" s="137"/>
      <c r="W22" s="121"/>
      <c r="X22" s="137"/>
      <c r="Y22" s="137"/>
      <c r="Z22" s="137"/>
      <c r="AA22" s="137"/>
      <c r="AB22" s="137"/>
      <c r="AC22" s="137"/>
      <c r="AD22" s="121"/>
      <c r="AE22" s="137"/>
      <c r="AF22" s="137"/>
      <c r="AG22" s="137"/>
      <c r="AH22" s="89" t="str">
        <f>IF((COUNTIFS(Ar_3[[#This Row],[1]:[31]],"&lt;&gt;T34",Ar_3[[#This Row],[1]:[31]],"&lt;&gt;")&lt;&gt;0),COUNTIFS(Ar_3[[#This Row],[1]:[31]],"&lt;&gt;T34",Ar_3[[#This Row],[1]:[31]],"&lt;&gt;"),"")</f>
        <v/>
      </c>
      <c r="AI22" s="90"/>
      <c r="AJ22" s="115"/>
      <c r="AK22" s="115"/>
    </row>
    <row r="23" spans="1:37" ht="30" customHeight="1">
      <c r="A23" s="136">
        <f t="shared" si="0"/>
        <v>19</v>
      </c>
      <c r="B23" s="87" t="s">
        <v>124</v>
      </c>
      <c r="C23" s="137"/>
      <c r="D23" s="137"/>
      <c r="E23" s="137"/>
      <c r="F23" s="137"/>
      <c r="G23" s="137"/>
      <c r="H23" s="137"/>
      <c r="I23" s="121"/>
      <c r="J23" s="137"/>
      <c r="K23" s="137"/>
      <c r="L23" s="137"/>
      <c r="M23" s="137"/>
      <c r="N23" s="137"/>
      <c r="O23" s="137"/>
      <c r="P23" s="121"/>
      <c r="Q23" s="137"/>
      <c r="R23" s="137"/>
      <c r="S23" s="137"/>
      <c r="T23" s="137"/>
      <c r="U23" s="137"/>
      <c r="V23" s="137"/>
      <c r="W23" s="121"/>
      <c r="X23" s="137"/>
      <c r="Y23" s="137"/>
      <c r="Z23" s="137"/>
      <c r="AA23" s="137"/>
      <c r="AB23" s="137"/>
      <c r="AC23" s="137"/>
      <c r="AD23" s="121"/>
      <c r="AE23" s="137"/>
      <c r="AF23" s="137"/>
      <c r="AG23" s="137"/>
      <c r="AH23" s="89" t="str">
        <f>IF((COUNTIFS(Ar_3[[#This Row],[1]:[31]],"&lt;&gt;T34",Ar_3[[#This Row],[1]:[31]],"&lt;&gt;")&lt;&gt;0),COUNTIFS(Ar_3[[#This Row],[1]:[31]],"&lt;&gt;T34",Ar_3[[#This Row],[1]:[31]],"&lt;&gt;"),"")</f>
        <v/>
      </c>
      <c r="AI23" s="90"/>
      <c r="AJ23" s="115"/>
      <c r="AK23" s="115"/>
    </row>
    <row r="24" spans="1:37" ht="30" customHeight="1">
      <c r="A24" s="136">
        <f t="shared" si="0"/>
        <v>20</v>
      </c>
      <c r="B24" s="87" t="s">
        <v>53</v>
      </c>
      <c r="C24" s="137"/>
      <c r="D24" s="137"/>
      <c r="E24" s="137"/>
      <c r="F24" s="137"/>
      <c r="G24" s="137"/>
      <c r="H24" s="137"/>
      <c r="I24" s="121"/>
      <c r="J24" s="137"/>
      <c r="K24" s="137"/>
      <c r="L24" s="137"/>
      <c r="M24" s="137"/>
      <c r="N24" s="137"/>
      <c r="O24" s="137"/>
      <c r="P24" s="121"/>
      <c r="Q24" s="137"/>
      <c r="R24" s="137"/>
      <c r="S24" s="137"/>
      <c r="T24" s="137"/>
      <c r="U24" s="137"/>
      <c r="V24" s="137"/>
      <c r="W24" s="121"/>
      <c r="X24" s="137"/>
      <c r="Y24" s="137"/>
      <c r="Z24" s="137"/>
      <c r="AA24" s="137"/>
      <c r="AB24" s="137"/>
      <c r="AC24" s="137"/>
      <c r="AD24" s="121"/>
      <c r="AE24" s="137"/>
      <c r="AF24" s="137"/>
      <c r="AG24" s="137"/>
      <c r="AH24" s="89" t="str">
        <f>IF((COUNTIFS(Ar_3[[#This Row],[1]:[31]],"&lt;&gt;T34",Ar_3[[#This Row],[1]:[31]],"&lt;&gt;")&lt;&gt;0),COUNTIFS(Ar_3[[#This Row],[1]:[31]],"&lt;&gt;T34",Ar_3[[#This Row],[1]:[31]],"&lt;&gt;"),"")</f>
        <v/>
      </c>
      <c r="AI24" s="90"/>
      <c r="AJ24" s="115"/>
      <c r="AK24" s="115"/>
    </row>
    <row r="25" spans="1:37" ht="30" customHeight="1">
      <c r="A25" s="136">
        <f t="shared" si="0"/>
        <v>21</v>
      </c>
      <c r="B25" s="87" t="s">
        <v>127</v>
      </c>
      <c r="C25" s="137"/>
      <c r="D25" s="137"/>
      <c r="E25" s="137"/>
      <c r="F25" s="137"/>
      <c r="G25" s="137"/>
      <c r="H25" s="137"/>
      <c r="I25" s="121"/>
      <c r="J25" s="137"/>
      <c r="K25" s="137"/>
      <c r="L25" s="137"/>
      <c r="M25" s="137"/>
      <c r="N25" s="137"/>
      <c r="O25" s="137"/>
      <c r="P25" s="121"/>
      <c r="Q25" s="137"/>
      <c r="R25" s="137"/>
      <c r="S25" s="137"/>
      <c r="T25" s="137"/>
      <c r="U25" s="137"/>
      <c r="V25" s="137"/>
      <c r="W25" s="121"/>
      <c r="X25" s="137"/>
      <c r="Y25" s="137"/>
      <c r="Z25" s="137"/>
      <c r="AA25" s="137"/>
      <c r="AB25" s="137"/>
      <c r="AC25" s="137"/>
      <c r="AD25" s="121"/>
      <c r="AE25" s="137"/>
      <c r="AF25" s="137"/>
      <c r="AG25" s="137"/>
      <c r="AH25" s="89" t="str">
        <f>IF((COUNTIFS(Ar_3[[#This Row],[1]:[31]],"&lt;&gt;T34",Ar_3[[#This Row],[1]:[31]],"&lt;&gt;")&lt;&gt;0),COUNTIFS(Ar_3[[#This Row],[1]:[31]],"&lt;&gt;T34",Ar_3[[#This Row],[1]:[31]],"&lt;&gt;"),"")</f>
        <v/>
      </c>
      <c r="AI25" s="90"/>
      <c r="AJ25" s="115"/>
      <c r="AK25" s="115"/>
    </row>
    <row r="26" spans="1:37" ht="30" customHeight="1">
      <c r="A26" s="136">
        <f t="shared" si="0"/>
        <v>22</v>
      </c>
      <c r="B26" s="87" t="s">
        <v>123</v>
      </c>
      <c r="C26" s="137"/>
      <c r="D26" s="137"/>
      <c r="E26" s="137"/>
      <c r="F26" s="137"/>
      <c r="G26" s="137"/>
      <c r="H26" s="137"/>
      <c r="I26" s="121"/>
      <c r="J26" s="137"/>
      <c r="K26" s="137"/>
      <c r="L26" s="137"/>
      <c r="M26" s="137"/>
      <c r="N26" s="137"/>
      <c r="O26" s="137"/>
      <c r="P26" s="121"/>
      <c r="Q26" s="137"/>
      <c r="R26" s="137"/>
      <c r="S26" s="137"/>
      <c r="T26" s="137"/>
      <c r="U26" s="137"/>
      <c r="V26" s="137"/>
      <c r="W26" s="121"/>
      <c r="X26" s="137"/>
      <c r="Y26" s="137"/>
      <c r="Z26" s="137"/>
      <c r="AA26" s="137"/>
      <c r="AB26" s="137"/>
      <c r="AC26" s="137"/>
      <c r="AD26" s="121"/>
      <c r="AE26" s="137"/>
      <c r="AF26" s="137"/>
      <c r="AG26" s="137"/>
      <c r="AH26" s="89" t="str">
        <f>IF((COUNTIFS(Ar_3[[#This Row],[1]:[31]],"&lt;&gt;T34",Ar_3[[#This Row],[1]:[31]],"&lt;&gt;")&lt;&gt;0),COUNTIFS(Ar_3[[#This Row],[1]:[31]],"&lt;&gt;T34",Ar_3[[#This Row],[1]:[31]],"&lt;&gt;"),"")</f>
        <v/>
      </c>
      <c r="AI26" s="90"/>
      <c r="AJ26" s="115"/>
      <c r="AK26" s="115"/>
    </row>
    <row r="27" spans="1:37" ht="30" customHeight="1">
      <c r="A27" s="136">
        <f t="shared" si="0"/>
        <v>23</v>
      </c>
      <c r="B27" s="87" t="s">
        <v>126</v>
      </c>
      <c r="C27" s="137"/>
      <c r="D27" s="137"/>
      <c r="E27" s="137"/>
      <c r="F27" s="137"/>
      <c r="G27" s="137"/>
      <c r="H27" s="137"/>
      <c r="I27" s="121"/>
      <c r="J27" s="137"/>
      <c r="K27" s="137"/>
      <c r="L27" s="137"/>
      <c r="M27" s="137"/>
      <c r="N27" s="137"/>
      <c r="O27" s="137"/>
      <c r="P27" s="121"/>
      <c r="Q27" s="137"/>
      <c r="R27" s="137"/>
      <c r="S27" s="137"/>
      <c r="T27" s="137"/>
      <c r="U27" s="137"/>
      <c r="V27" s="137"/>
      <c r="W27" s="121"/>
      <c r="X27" s="137"/>
      <c r="Y27" s="137"/>
      <c r="Z27" s="137"/>
      <c r="AA27" s="137"/>
      <c r="AB27" s="137"/>
      <c r="AC27" s="137"/>
      <c r="AD27" s="121"/>
      <c r="AE27" s="137"/>
      <c r="AF27" s="137"/>
      <c r="AG27" s="137"/>
      <c r="AH27" s="89" t="str">
        <f>IF((COUNTIFS(Ar_3[[#This Row],[1]:[31]],"&lt;&gt;T34",Ar_3[[#This Row],[1]:[31]],"&lt;&gt;")&lt;&gt;0),COUNTIFS(Ar_3[[#This Row],[1]:[31]],"&lt;&gt;T34",Ar_3[[#This Row],[1]:[31]],"&lt;&gt;"),"")</f>
        <v/>
      </c>
      <c r="AI27" s="90"/>
      <c r="AJ27" s="115"/>
      <c r="AK27" s="115"/>
    </row>
    <row r="28" spans="1:37" ht="30" customHeight="1">
      <c r="A28" s="136">
        <f t="shared" si="0"/>
        <v>24</v>
      </c>
      <c r="B28" s="87" t="s">
        <v>60</v>
      </c>
      <c r="C28" s="137"/>
      <c r="D28" s="137"/>
      <c r="E28" s="137"/>
      <c r="F28" s="137"/>
      <c r="G28" s="137"/>
      <c r="H28" s="137"/>
      <c r="I28" s="121"/>
      <c r="J28" s="137"/>
      <c r="K28" s="137"/>
      <c r="L28" s="137"/>
      <c r="M28" s="137"/>
      <c r="N28" s="137"/>
      <c r="O28" s="137"/>
      <c r="P28" s="121"/>
      <c r="Q28" s="137"/>
      <c r="R28" s="137"/>
      <c r="S28" s="137"/>
      <c r="T28" s="137"/>
      <c r="U28" s="137"/>
      <c r="V28" s="137"/>
      <c r="W28" s="121"/>
      <c r="X28" s="137"/>
      <c r="Y28" s="137"/>
      <c r="Z28" s="137"/>
      <c r="AA28" s="137"/>
      <c r="AB28" s="137"/>
      <c r="AC28" s="137"/>
      <c r="AD28" s="121"/>
      <c r="AE28" s="137"/>
      <c r="AF28" s="137"/>
      <c r="AG28" s="137"/>
      <c r="AH28" s="89" t="str">
        <f>IF((COUNTIFS(Ar_3[[#This Row],[1]:[31]],"&lt;&gt;T34",Ar_3[[#This Row],[1]:[31]],"&lt;&gt;")&lt;&gt;0),COUNTIFS(Ar_3[[#This Row],[1]:[31]],"&lt;&gt;T34",Ar_3[[#This Row],[1]:[31]],"&lt;&gt;"),"")</f>
        <v/>
      </c>
      <c r="AI28" s="90"/>
      <c r="AJ28" s="115"/>
      <c r="AK28" s="115"/>
    </row>
    <row r="29" spans="1:37" ht="30" customHeight="1">
      <c r="A29" s="136">
        <f t="shared" si="0"/>
        <v>25</v>
      </c>
      <c r="B29" s="87" t="s">
        <v>61</v>
      </c>
      <c r="C29" s="137"/>
      <c r="D29" s="137"/>
      <c r="E29" s="137"/>
      <c r="F29" s="137"/>
      <c r="G29" s="137"/>
      <c r="H29" s="137"/>
      <c r="I29" s="121"/>
      <c r="J29" s="137"/>
      <c r="K29" s="137"/>
      <c r="L29" s="137"/>
      <c r="M29" s="137"/>
      <c r="N29" s="137"/>
      <c r="O29" s="137"/>
      <c r="P29" s="121"/>
      <c r="Q29" s="137"/>
      <c r="R29" s="137"/>
      <c r="S29" s="137"/>
      <c r="T29" s="137"/>
      <c r="U29" s="137"/>
      <c r="V29" s="137"/>
      <c r="W29" s="121"/>
      <c r="X29" s="137"/>
      <c r="Y29" s="137"/>
      <c r="Z29" s="137"/>
      <c r="AA29" s="137"/>
      <c r="AB29" s="137"/>
      <c r="AC29" s="137"/>
      <c r="AD29" s="121"/>
      <c r="AE29" s="137"/>
      <c r="AF29" s="137"/>
      <c r="AG29" s="137"/>
      <c r="AH29" s="89" t="str">
        <f>IF((COUNTIFS(Ar_3[[#This Row],[1]:[31]],"&lt;&gt;T34",Ar_3[[#This Row],[1]:[31]],"&lt;&gt;")&lt;&gt;0),COUNTIFS(Ar_3[[#This Row],[1]:[31]],"&lt;&gt;T34",Ar_3[[#This Row],[1]:[31]],"&lt;&gt;"),"")</f>
        <v/>
      </c>
      <c r="AI29" s="90"/>
      <c r="AJ29" s="115"/>
      <c r="AK29" s="115"/>
    </row>
    <row r="30" spans="1:37" ht="30" customHeight="1">
      <c r="A30" s="136">
        <f t="shared" si="0"/>
        <v>26</v>
      </c>
      <c r="B30" s="87" t="s">
        <v>62</v>
      </c>
      <c r="C30" s="137"/>
      <c r="D30" s="137"/>
      <c r="E30" s="137"/>
      <c r="F30" s="137"/>
      <c r="G30" s="137"/>
      <c r="H30" s="137"/>
      <c r="I30" s="121"/>
      <c r="J30" s="137"/>
      <c r="K30" s="137"/>
      <c r="L30" s="137"/>
      <c r="M30" s="137"/>
      <c r="N30" s="137"/>
      <c r="O30" s="137"/>
      <c r="P30" s="121"/>
      <c r="Q30" s="137"/>
      <c r="R30" s="137"/>
      <c r="S30" s="137"/>
      <c r="T30" s="137"/>
      <c r="U30" s="137"/>
      <c r="V30" s="137"/>
      <c r="W30" s="121"/>
      <c r="X30" s="137"/>
      <c r="Y30" s="137"/>
      <c r="Z30" s="137"/>
      <c r="AA30" s="137"/>
      <c r="AB30" s="137"/>
      <c r="AC30" s="137"/>
      <c r="AD30" s="121"/>
      <c r="AE30" s="137"/>
      <c r="AF30" s="137"/>
      <c r="AG30" s="137"/>
      <c r="AH30" s="89" t="str">
        <f>IF((COUNTIFS(Ar_3[[#This Row],[1]:[31]],"&lt;&gt;T34",Ar_3[[#This Row],[1]:[31]],"&lt;&gt;")&lt;&gt;0),COUNTIFS(Ar_3[[#This Row],[1]:[31]],"&lt;&gt;T34",Ar_3[[#This Row],[1]:[31]],"&lt;&gt;"),"")</f>
        <v/>
      </c>
      <c r="AI30" s="90"/>
      <c r="AJ30" s="115"/>
      <c r="AK30" s="115"/>
    </row>
    <row r="31" spans="1:37" ht="30" customHeight="1">
      <c r="A31" s="136">
        <f t="shared" si="0"/>
        <v>27</v>
      </c>
      <c r="B31" s="87" t="s">
        <v>63</v>
      </c>
      <c r="C31" s="137"/>
      <c r="D31" s="137"/>
      <c r="E31" s="137"/>
      <c r="F31" s="137"/>
      <c r="G31" s="137"/>
      <c r="H31" s="137"/>
      <c r="I31" s="121"/>
      <c r="J31" s="137"/>
      <c r="K31" s="137"/>
      <c r="L31" s="137"/>
      <c r="M31" s="137"/>
      <c r="N31" s="137"/>
      <c r="O31" s="137"/>
      <c r="P31" s="121"/>
      <c r="Q31" s="137"/>
      <c r="R31" s="137"/>
      <c r="S31" s="137"/>
      <c r="T31" s="137"/>
      <c r="U31" s="137"/>
      <c r="V31" s="137"/>
      <c r="W31" s="121"/>
      <c r="X31" s="137"/>
      <c r="Y31" s="137"/>
      <c r="Z31" s="137"/>
      <c r="AA31" s="137"/>
      <c r="AB31" s="137"/>
      <c r="AC31" s="137"/>
      <c r="AD31" s="121"/>
      <c r="AE31" s="137"/>
      <c r="AF31" s="137"/>
      <c r="AG31" s="137"/>
      <c r="AH31" s="89" t="str">
        <f>IF((COUNTIFS(Ar_3[[#This Row],[1]:[31]],"&lt;&gt;T34",Ar_3[[#This Row],[1]:[31]],"&lt;&gt;")&lt;&gt;0),COUNTIFS(Ar_3[[#This Row],[1]:[31]],"&lt;&gt;T34",Ar_3[[#This Row],[1]:[31]],"&lt;&gt;"),"")</f>
        <v/>
      </c>
      <c r="AI31" s="90"/>
      <c r="AJ31" s="115"/>
      <c r="AK31" s="115"/>
    </row>
    <row r="32" spans="1:37">
      <c r="A32" s="136">
        <f t="shared" si="0"/>
        <v>28</v>
      </c>
      <c r="B32" s="87" t="s">
        <v>64</v>
      </c>
      <c r="C32" s="91"/>
      <c r="D32" s="91"/>
      <c r="E32" s="91"/>
      <c r="F32" s="92"/>
      <c r="G32" s="92"/>
      <c r="H32" s="92"/>
      <c r="I32" s="117"/>
      <c r="J32" s="92"/>
      <c r="K32" s="91"/>
      <c r="L32" s="93"/>
      <c r="M32" s="93"/>
      <c r="N32" s="93"/>
      <c r="O32" s="93"/>
      <c r="P32" s="117"/>
      <c r="Q32" s="93"/>
      <c r="R32" s="93"/>
      <c r="S32" s="93"/>
      <c r="T32" s="93"/>
      <c r="U32" s="93"/>
      <c r="V32" s="93"/>
      <c r="W32" s="117"/>
      <c r="X32" s="93"/>
      <c r="Y32" s="93"/>
      <c r="Z32" s="93"/>
      <c r="AA32" s="93"/>
      <c r="AB32" s="93"/>
      <c r="AC32" s="93"/>
      <c r="AD32" s="117"/>
      <c r="AE32" s="93"/>
      <c r="AF32" s="93"/>
      <c r="AG32" s="93"/>
      <c r="AH32" s="94" t="str">
        <f>IF((COUNTIFS(Ar_3[[#This Row],[1]:[31]],"&lt;&gt;T34",Ar_3[[#This Row],[1]:[31]],"&lt;&gt;")&lt;&gt;0),COUNTIFS(Ar_3[[#This Row],[1]:[31]],"&lt;&gt;T34",Ar_3[[#This Row],[1]:[31]],"&lt;&gt;"),"")</f>
        <v/>
      </c>
      <c r="AI32" s="95"/>
      <c r="AJ32" s="115"/>
      <c r="AK32" s="115"/>
    </row>
    <row r="33" spans="1:37">
      <c r="A33" s="136">
        <f t="shared" si="0"/>
        <v>29</v>
      </c>
      <c r="B33" s="87" t="s">
        <v>65</v>
      </c>
      <c r="C33" s="137"/>
      <c r="D33" s="137"/>
      <c r="E33" s="137"/>
      <c r="F33" s="96"/>
      <c r="G33" s="96"/>
      <c r="H33" s="96"/>
      <c r="I33" s="127"/>
      <c r="J33" s="96"/>
      <c r="K33" s="137"/>
      <c r="L33" s="97"/>
      <c r="M33" s="97"/>
      <c r="N33" s="97"/>
      <c r="O33" s="97"/>
      <c r="P33" s="127"/>
      <c r="Q33" s="97"/>
      <c r="R33" s="97"/>
      <c r="S33" s="97"/>
      <c r="T33" s="97"/>
      <c r="U33" s="97"/>
      <c r="V33" s="97"/>
      <c r="W33" s="127"/>
      <c r="X33" s="97"/>
      <c r="Y33" s="97"/>
      <c r="Z33" s="97"/>
      <c r="AA33" s="97"/>
      <c r="AB33" s="97"/>
      <c r="AC33" s="97"/>
      <c r="AD33" s="127"/>
      <c r="AE33" s="97"/>
      <c r="AF33" s="97"/>
      <c r="AG33" s="97"/>
      <c r="AH33" s="89" t="str">
        <f>IF((COUNTIFS(Ar_3[[#This Row],[1]:[31]],"&lt;&gt;T34",Ar_3[[#This Row],[1]:[31]],"&lt;&gt;")&lt;&gt;0),COUNTIFS(Ar_3[[#This Row],[1]:[31]],"&lt;&gt;T34",Ar_3[[#This Row],[1]:[31]],"&lt;&gt;"),"")</f>
        <v/>
      </c>
      <c r="AI33" s="90"/>
      <c r="AJ33" s="115"/>
      <c r="AK33" s="115"/>
    </row>
    <row r="34" spans="1:37">
      <c r="A34" s="136">
        <f t="shared" si="0"/>
        <v>30</v>
      </c>
      <c r="B34" s="112" t="s">
        <v>66</v>
      </c>
      <c r="C34" s="113"/>
      <c r="D34" s="113"/>
      <c r="E34" s="113"/>
      <c r="F34" s="96"/>
      <c r="G34" s="96"/>
      <c r="H34" s="96"/>
      <c r="I34" s="127"/>
      <c r="J34" s="96"/>
      <c r="K34" s="113"/>
      <c r="L34" s="114"/>
      <c r="M34" s="114"/>
      <c r="N34" s="114"/>
      <c r="O34" s="114"/>
      <c r="P34" s="127"/>
      <c r="Q34" s="114"/>
      <c r="R34" s="114"/>
      <c r="S34" s="114"/>
      <c r="T34" s="114"/>
      <c r="U34" s="114"/>
      <c r="V34" s="114"/>
      <c r="W34" s="127"/>
      <c r="X34" s="114"/>
      <c r="Y34" s="114"/>
      <c r="Z34" s="114"/>
      <c r="AA34" s="114"/>
      <c r="AB34" s="114"/>
      <c r="AC34" s="114"/>
      <c r="AD34" s="127"/>
      <c r="AE34" s="114"/>
      <c r="AF34" s="114"/>
      <c r="AG34" s="114"/>
      <c r="AH34" s="115" t="str">
        <f>IF((COUNTIFS(Ar_3[[#This Row],[1]:[31]],"&lt;&gt;T34",Ar_3[[#This Row],[1]:[31]],"&lt;&gt;")&lt;&gt;0),COUNTIFS(Ar_3[[#This Row],[1]:[31]],"&lt;&gt;T34",Ar_3[[#This Row],[1]:[31]],"&lt;&gt;"),"")</f>
        <v/>
      </c>
      <c r="AI34" s="116"/>
      <c r="AJ34" s="115"/>
      <c r="AK34" s="115"/>
    </row>
    <row r="35" spans="1:37">
      <c r="A35" s="136">
        <f t="shared" si="0"/>
        <v>31</v>
      </c>
      <c r="B35" s="112" t="s">
        <v>67</v>
      </c>
      <c r="C35" s="113"/>
      <c r="D35" s="113"/>
      <c r="E35" s="113"/>
      <c r="F35" s="96"/>
      <c r="G35" s="96"/>
      <c r="H35" s="96"/>
      <c r="I35" s="127"/>
      <c r="J35" s="96"/>
      <c r="K35" s="113"/>
      <c r="L35" s="114"/>
      <c r="M35" s="114"/>
      <c r="N35" s="114"/>
      <c r="O35" s="114"/>
      <c r="P35" s="127"/>
      <c r="Q35" s="114"/>
      <c r="R35" s="114"/>
      <c r="S35" s="114"/>
      <c r="T35" s="114"/>
      <c r="U35" s="114"/>
      <c r="V35" s="114"/>
      <c r="W35" s="127"/>
      <c r="X35" s="114"/>
      <c r="Y35" s="114"/>
      <c r="Z35" s="114"/>
      <c r="AA35" s="114"/>
      <c r="AB35" s="114"/>
      <c r="AC35" s="114"/>
      <c r="AD35" s="127"/>
      <c r="AE35" s="114"/>
      <c r="AF35" s="114"/>
      <c r="AG35" s="114"/>
      <c r="AH35" s="115" t="str">
        <f>IF((COUNTIFS(Ar_3[[#This Row],[1]:[31]],"&lt;&gt;T34",Ar_3[[#This Row],[1]:[31]],"&lt;&gt;")&lt;&gt;0),COUNTIFS(Ar_3[[#This Row],[1]:[31]],"&lt;&gt;T34",Ar_3[[#This Row],[1]:[31]],"&lt;&gt;"),"")</f>
        <v/>
      </c>
      <c r="AI35" s="116"/>
      <c r="AJ35" s="115"/>
      <c r="AK35" s="115"/>
    </row>
    <row r="36" spans="1:37">
      <c r="A36" s="136">
        <f t="shared" si="0"/>
        <v>32</v>
      </c>
      <c r="B36" s="112" t="s">
        <v>68</v>
      </c>
      <c r="C36" s="113"/>
      <c r="D36" s="113"/>
      <c r="E36" s="113"/>
      <c r="F36" s="96"/>
      <c r="G36" s="96"/>
      <c r="H36" s="96"/>
      <c r="I36" s="127"/>
      <c r="J36" s="96"/>
      <c r="K36" s="113"/>
      <c r="L36" s="114"/>
      <c r="M36" s="114"/>
      <c r="N36" s="114"/>
      <c r="O36" s="114"/>
      <c r="P36" s="127"/>
      <c r="Q36" s="114"/>
      <c r="R36" s="114"/>
      <c r="S36" s="114"/>
      <c r="T36" s="114"/>
      <c r="U36" s="114"/>
      <c r="V36" s="114"/>
      <c r="W36" s="127"/>
      <c r="X36" s="114"/>
      <c r="Y36" s="114"/>
      <c r="Z36" s="114"/>
      <c r="AA36" s="114"/>
      <c r="AB36" s="114"/>
      <c r="AC36" s="114"/>
      <c r="AD36" s="127"/>
      <c r="AE36" s="114"/>
      <c r="AF36" s="114"/>
      <c r="AG36" s="114"/>
      <c r="AH36" s="115" t="str">
        <f>IF((COUNTIFS(Ar_3[[#This Row],[1]:[31]],"&lt;&gt;T34",Ar_3[[#This Row],[1]:[31]],"&lt;&gt;")&lt;&gt;0),COUNTIFS(Ar_3[[#This Row],[1]:[31]],"&lt;&gt;T34",Ar_3[[#This Row],[1]:[31]],"&lt;&gt;"),"")</f>
        <v/>
      </c>
      <c r="AI36" s="116"/>
      <c r="AJ36" s="115"/>
      <c r="AK36" s="115"/>
    </row>
    <row r="37" spans="1:37">
      <c r="A37" s="136">
        <f t="shared" si="0"/>
        <v>33</v>
      </c>
      <c r="B37" s="112" t="s">
        <v>69</v>
      </c>
      <c r="C37" s="113"/>
      <c r="D37" s="113"/>
      <c r="E37" s="113"/>
      <c r="F37" s="96"/>
      <c r="G37" s="96"/>
      <c r="H37" s="96"/>
      <c r="I37" s="127"/>
      <c r="J37" s="96"/>
      <c r="K37" s="113"/>
      <c r="L37" s="114"/>
      <c r="M37" s="114"/>
      <c r="N37" s="114"/>
      <c r="O37" s="114"/>
      <c r="P37" s="127"/>
      <c r="Q37" s="114"/>
      <c r="R37" s="114"/>
      <c r="S37" s="114"/>
      <c r="T37" s="114"/>
      <c r="U37" s="114"/>
      <c r="V37" s="114"/>
      <c r="W37" s="127"/>
      <c r="X37" s="114"/>
      <c r="Y37" s="114"/>
      <c r="Z37" s="114"/>
      <c r="AA37" s="114"/>
      <c r="AB37" s="114"/>
      <c r="AC37" s="114"/>
      <c r="AD37" s="127"/>
      <c r="AE37" s="114"/>
      <c r="AF37" s="114"/>
      <c r="AG37" s="114"/>
      <c r="AH37" s="115" t="str">
        <f>IF((COUNTIFS(Ar_3[[#This Row],[1]:[31]],"&lt;&gt;T34",Ar_3[[#This Row],[1]:[31]],"&lt;&gt;")&lt;&gt;0),COUNTIFS(Ar_3[[#This Row],[1]:[31]],"&lt;&gt;T34",Ar_3[[#This Row],[1]:[31]],"&lt;&gt;"),"")</f>
        <v/>
      </c>
      <c r="AI37" s="116"/>
      <c r="AJ37" s="115"/>
      <c r="AK37" s="115"/>
    </row>
    <row r="38" spans="1:37">
      <c r="A38" s="136">
        <f t="shared" si="0"/>
        <v>34</v>
      </c>
      <c r="B38" s="112" t="s">
        <v>70</v>
      </c>
      <c r="C38" s="113"/>
      <c r="D38" s="113"/>
      <c r="E38" s="113"/>
      <c r="F38" s="96"/>
      <c r="G38" s="96"/>
      <c r="H38" s="96"/>
      <c r="I38" s="127"/>
      <c r="J38" s="96"/>
      <c r="K38" s="113"/>
      <c r="L38" s="114"/>
      <c r="M38" s="114"/>
      <c r="N38" s="114"/>
      <c r="O38" s="114"/>
      <c r="P38" s="127"/>
      <c r="Q38" s="114"/>
      <c r="R38" s="114"/>
      <c r="S38" s="114"/>
      <c r="T38" s="114"/>
      <c r="U38" s="114"/>
      <c r="V38" s="114"/>
      <c r="W38" s="127"/>
      <c r="X38" s="114"/>
      <c r="Y38" s="114"/>
      <c r="Z38" s="114"/>
      <c r="AA38" s="114"/>
      <c r="AB38" s="114"/>
      <c r="AC38" s="114"/>
      <c r="AD38" s="127"/>
      <c r="AE38" s="114"/>
      <c r="AF38" s="114"/>
      <c r="AG38" s="114"/>
      <c r="AH38" s="115" t="str">
        <f>IF((COUNTIFS(Ar_3[[#This Row],[1]:[31]],"&lt;&gt;T34",Ar_3[[#This Row],[1]:[31]],"&lt;&gt;")&lt;&gt;0),COUNTIFS(Ar_3[[#This Row],[1]:[31]],"&lt;&gt;T34",Ar_3[[#This Row],[1]:[31]],"&lt;&gt;"),"")</f>
        <v/>
      </c>
      <c r="AI38" s="116"/>
      <c r="AJ38" s="115"/>
      <c r="AK38" s="115"/>
    </row>
    <row r="39" spans="1:37">
      <c r="A39" s="136">
        <f t="shared" si="0"/>
        <v>35</v>
      </c>
      <c r="B39" s="112" t="s">
        <v>72</v>
      </c>
      <c r="C39" s="113"/>
      <c r="D39" s="113"/>
      <c r="E39" s="113"/>
      <c r="F39" s="96"/>
      <c r="G39" s="96"/>
      <c r="H39" s="96"/>
      <c r="I39" s="127"/>
      <c r="J39" s="96"/>
      <c r="K39" s="113"/>
      <c r="L39" s="114"/>
      <c r="M39" s="114"/>
      <c r="N39" s="114"/>
      <c r="O39" s="114"/>
      <c r="P39" s="127"/>
      <c r="Q39" s="114"/>
      <c r="R39" s="114"/>
      <c r="S39" s="114"/>
      <c r="T39" s="114"/>
      <c r="U39" s="114"/>
      <c r="V39" s="114"/>
      <c r="W39" s="127"/>
      <c r="X39" s="114"/>
      <c r="Y39" s="114"/>
      <c r="Z39" s="114"/>
      <c r="AA39" s="114"/>
      <c r="AB39" s="114"/>
      <c r="AC39" s="114"/>
      <c r="AD39" s="127"/>
      <c r="AE39" s="114"/>
      <c r="AF39" s="114"/>
      <c r="AG39" s="114"/>
      <c r="AH39" s="115" t="str">
        <f>IF((COUNTIFS(Ar_3[[#This Row],[1]:[31]],"&lt;&gt;T34",Ar_3[[#This Row],[1]:[31]],"&lt;&gt;")&lt;&gt;0),COUNTIFS(Ar_3[[#This Row],[1]:[31]],"&lt;&gt;T34",Ar_3[[#This Row],[1]:[31]],"&lt;&gt;"),"")</f>
        <v/>
      </c>
      <c r="AI39" s="116"/>
      <c r="AJ39" s="115"/>
      <c r="AK39" s="115"/>
    </row>
    <row r="40" spans="1:37">
      <c r="A40" s="136">
        <f t="shared" si="0"/>
        <v>36</v>
      </c>
      <c r="B40" s="112" t="s">
        <v>73</v>
      </c>
      <c r="C40" s="113"/>
      <c r="D40" s="113"/>
      <c r="E40" s="113"/>
      <c r="F40" s="96"/>
      <c r="G40" s="96"/>
      <c r="H40" s="96"/>
      <c r="I40" s="127"/>
      <c r="J40" s="96"/>
      <c r="K40" s="113"/>
      <c r="L40" s="114"/>
      <c r="M40" s="114"/>
      <c r="N40" s="114"/>
      <c r="O40" s="114"/>
      <c r="P40" s="127"/>
      <c r="Q40" s="114"/>
      <c r="R40" s="114"/>
      <c r="S40" s="114"/>
      <c r="T40" s="114"/>
      <c r="U40" s="114"/>
      <c r="V40" s="114"/>
      <c r="W40" s="127"/>
      <c r="X40" s="114"/>
      <c r="Y40" s="114"/>
      <c r="Z40" s="114"/>
      <c r="AA40" s="114"/>
      <c r="AB40" s="114"/>
      <c r="AC40" s="114"/>
      <c r="AD40" s="127"/>
      <c r="AE40" s="114"/>
      <c r="AF40" s="114"/>
      <c r="AG40" s="114"/>
      <c r="AH40" s="115" t="str">
        <f>IF((COUNTIFS(Ar_3[[#This Row],[1]:[31]],"&lt;&gt;T34",Ar_3[[#This Row],[1]:[31]],"&lt;&gt;")&lt;&gt;0),COUNTIFS(Ar_3[[#This Row],[1]:[31]],"&lt;&gt;T34",Ar_3[[#This Row],[1]:[31]],"&lt;&gt;"),"")</f>
        <v/>
      </c>
      <c r="AI40" s="116"/>
      <c r="AJ40" s="115"/>
      <c r="AK40" s="115"/>
    </row>
    <row r="41" spans="1:37">
      <c r="A41" s="136">
        <f t="shared" si="0"/>
        <v>37</v>
      </c>
      <c r="B41" s="112" t="s">
        <v>74</v>
      </c>
      <c r="C41" s="113"/>
      <c r="D41" s="113"/>
      <c r="E41" s="113"/>
      <c r="F41" s="96"/>
      <c r="G41" s="96"/>
      <c r="H41" s="96"/>
      <c r="I41" s="127"/>
      <c r="J41" s="96"/>
      <c r="K41" s="113"/>
      <c r="L41" s="114"/>
      <c r="M41" s="114"/>
      <c r="N41" s="114"/>
      <c r="O41" s="114"/>
      <c r="P41" s="127"/>
      <c r="Q41" s="114"/>
      <c r="R41" s="114"/>
      <c r="S41" s="114"/>
      <c r="T41" s="114"/>
      <c r="U41" s="114"/>
      <c r="V41" s="114"/>
      <c r="W41" s="127"/>
      <c r="X41" s="114"/>
      <c r="Y41" s="114"/>
      <c r="Z41" s="114"/>
      <c r="AA41" s="114"/>
      <c r="AB41" s="114"/>
      <c r="AC41" s="114"/>
      <c r="AD41" s="127"/>
      <c r="AE41" s="114"/>
      <c r="AF41" s="114"/>
      <c r="AG41" s="114"/>
      <c r="AH41" s="115" t="str">
        <f>IF((COUNTIFS(Ar_3[[#This Row],[1]:[31]],"&lt;&gt;T34",Ar_3[[#This Row],[1]:[31]],"&lt;&gt;")&lt;&gt;0),COUNTIFS(Ar_3[[#This Row],[1]:[31]],"&lt;&gt;T34",Ar_3[[#This Row],[1]:[31]],"&lt;&gt;"),"")</f>
        <v/>
      </c>
      <c r="AI41" s="116"/>
      <c r="AJ41" s="115"/>
      <c r="AK41" s="115"/>
    </row>
    <row r="42" spans="1:37">
      <c r="A42" s="136">
        <f t="shared" si="0"/>
        <v>38</v>
      </c>
      <c r="B42" s="112" t="s">
        <v>75</v>
      </c>
      <c r="C42" s="113"/>
      <c r="D42" s="113"/>
      <c r="E42" s="113"/>
      <c r="F42" s="96"/>
      <c r="G42" s="96"/>
      <c r="H42" s="96"/>
      <c r="I42" s="127"/>
      <c r="J42" s="96"/>
      <c r="K42" s="113"/>
      <c r="L42" s="114"/>
      <c r="M42" s="114"/>
      <c r="N42" s="114"/>
      <c r="O42" s="114"/>
      <c r="P42" s="127"/>
      <c r="Q42" s="114"/>
      <c r="R42" s="114"/>
      <c r="S42" s="114"/>
      <c r="T42" s="114"/>
      <c r="U42" s="114"/>
      <c r="V42" s="114"/>
      <c r="W42" s="127"/>
      <c r="X42" s="114"/>
      <c r="Y42" s="114"/>
      <c r="Z42" s="114"/>
      <c r="AA42" s="114"/>
      <c r="AB42" s="114"/>
      <c r="AC42" s="114"/>
      <c r="AD42" s="127"/>
      <c r="AE42" s="114"/>
      <c r="AF42" s="114"/>
      <c r="AG42" s="114"/>
      <c r="AH42" s="115" t="str">
        <f>IF((COUNTIFS(Ar_3[[#This Row],[1]:[31]],"&lt;&gt;T34",Ar_3[[#This Row],[1]:[31]],"&lt;&gt;")&lt;&gt;0),COUNTIFS(Ar_3[[#This Row],[1]:[31]],"&lt;&gt;T34",Ar_3[[#This Row],[1]:[31]],"&lt;&gt;"),"")</f>
        <v/>
      </c>
      <c r="AI42" s="116"/>
      <c r="AJ42" s="115"/>
      <c r="AK42" s="115"/>
    </row>
    <row r="43" spans="1:37">
      <c r="A43" s="136">
        <f t="shared" si="0"/>
        <v>39</v>
      </c>
      <c r="B43" s="112" t="s">
        <v>76</v>
      </c>
      <c r="C43" s="113"/>
      <c r="D43" s="113"/>
      <c r="E43" s="113"/>
      <c r="F43" s="96"/>
      <c r="G43" s="96"/>
      <c r="H43" s="96"/>
      <c r="I43" s="127"/>
      <c r="J43" s="96"/>
      <c r="K43" s="113"/>
      <c r="L43" s="114"/>
      <c r="M43" s="114"/>
      <c r="N43" s="114"/>
      <c r="O43" s="114"/>
      <c r="P43" s="127"/>
      <c r="Q43" s="114"/>
      <c r="R43" s="114"/>
      <c r="S43" s="114"/>
      <c r="T43" s="114"/>
      <c r="U43" s="114"/>
      <c r="V43" s="114"/>
      <c r="W43" s="127"/>
      <c r="X43" s="114"/>
      <c r="Y43" s="114"/>
      <c r="Z43" s="114"/>
      <c r="AA43" s="114"/>
      <c r="AB43" s="114"/>
      <c r="AC43" s="114"/>
      <c r="AD43" s="127"/>
      <c r="AE43" s="114"/>
      <c r="AF43" s="114"/>
      <c r="AG43" s="114"/>
      <c r="AH43" s="115" t="str">
        <f>IF((COUNTIFS(Ar_3[[#This Row],[1]:[31]],"&lt;&gt;T34",Ar_3[[#This Row],[1]:[31]],"&lt;&gt;")&lt;&gt;0),COUNTIFS(Ar_3[[#This Row],[1]:[31]],"&lt;&gt;T34",Ar_3[[#This Row],[1]:[31]],"&lt;&gt;"),"")</f>
        <v/>
      </c>
      <c r="AI43" s="116"/>
      <c r="AJ43" s="126"/>
      <c r="AK43" s="126"/>
    </row>
    <row r="44" spans="1:37">
      <c r="A44" s="130"/>
      <c r="B44" s="138"/>
      <c r="C44" s="139"/>
      <c r="D44" s="139"/>
      <c r="E44" s="139"/>
      <c r="F44" s="100"/>
      <c r="G44" s="100"/>
      <c r="H44" s="100"/>
      <c r="I44" s="100"/>
      <c r="J44" s="100"/>
      <c r="K44" s="139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1"/>
      <c r="AI44" s="141"/>
    </row>
    <row r="45" spans="1:37">
      <c r="A45" s="142"/>
      <c r="B45" s="143"/>
      <c r="C45" s="105" t="s">
        <v>112</v>
      </c>
      <c r="D45" s="106" t="s">
        <v>113</v>
      </c>
      <c r="E45" s="106"/>
      <c r="F45" s="106"/>
      <c r="G45" s="105" t="s">
        <v>3</v>
      </c>
      <c r="H45" s="106" t="s">
        <v>114</v>
      </c>
      <c r="I45" s="106"/>
      <c r="J45" s="106"/>
      <c r="K45" s="105" t="s">
        <v>115</v>
      </c>
      <c r="L45" s="106" t="s">
        <v>116</v>
      </c>
      <c r="M45" s="106"/>
      <c r="N45" s="106"/>
      <c r="O45" s="105" t="s">
        <v>78</v>
      </c>
      <c r="P45" s="106" t="s">
        <v>117</v>
      </c>
      <c r="Q45" s="106"/>
      <c r="R45" s="106"/>
      <c r="S45" s="143" t="s">
        <v>118</v>
      </c>
      <c r="T45" s="106" t="s">
        <v>119</v>
      </c>
      <c r="U45" s="106"/>
      <c r="V45" s="106"/>
      <c r="AH45" s="143"/>
      <c r="AI45" s="143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44055" priority="1" operator="equal">
      <formula>$K$45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F226-5FC6-492F-A743-E34DC2D5DF64}">
  <dimension ref="A1:AK45"/>
  <sheetViews>
    <sheetView rightToLeft="1" workbookViewId="0">
      <selection sqref="A1:XFD1048576"/>
    </sheetView>
  </sheetViews>
  <sheetFormatPr defaultRowHeight="25.5"/>
  <cols>
    <col min="1" max="1" width="4.5" style="144" customWidth="1"/>
    <col min="2" max="2" width="18" style="129" customWidth="1"/>
    <col min="3" max="3" width="5.25" style="129" customWidth="1"/>
    <col min="4" max="5" width="5.25" style="144" customWidth="1"/>
    <col min="6" max="10" width="5.25" style="108" customWidth="1"/>
    <col min="11" max="11" width="5.25" style="109" customWidth="1"/>
    <col min="12" max="33" width="5.25" style="129" customWidth="1"/>
    <col min="34" max="34" width="6.875" style="129" customWidth="1"/>
    <col min="35" max="35" width="7.375" style="129" customWidth="1"/>
    <col min="36" max="36" width="7.875" style="129" customWidth="1"/>
    <col min="37" max="16384" width="9" style="129"/>
  </cols>
  <sheetData>
    <row r="1" spans="1:37" ht="30" customHeight="1">
      <c r="B1" s="148">
        <v>45108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</row>
    <row r="2" spans="1:37" ht="30" customHeight="1">
      <c r="A2" s="129"/>
      <c r="B2" s="110" t="str">
        <f>TEXT("تقرير الحضور والغياب - ",)&amp;TEXT(B1,"[$-0401]mmm yyyy")</f>
        <v>تقرير الحضور والغياب - يوليو 2023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</row>
    <row r="3" spans="1:37" ht="22.5" customHeight="1" thickBot="1">
      <c r="A3" s="130"/>
      <c r="B3" s="131"/>
      <c r="C3" s="146" t="str">
        <f>TEXT(($B$1-DAY($B$1)+Ar_4[[#Headers],[1]]),"[$-0401]ddd")</f>
        <v>السبت</v>
      </c>
      <c r="D3" s="146" t="str">
        <f>TEXT(($B$1-DAY($B$1)+Ar_4[[#Headers],[2]]),"[$-0401]ddd")</f>
        <v>الأحد</v>
      </c>
      <c r="E3" s="146" t="str">
        <f>TEXT(($B$1-DAY($B$1)+Ar_4[[#Headers],[3]]),"[$-0401]ddd")</f>
        <v>الإثنين</v>
      </c>
      <c r="F3" s="146" t="str">
        <f>TEXT(($B$1-DAY($B$1)+Ar_4[[#Headers],[4]]),"[$-0401]ddd")</f>
        <v>الثلاثاء</v>
      </c>
      <c r="G3" s="146" t="str">
        <f>TEXT(($B$1-DAY($B$1)+Ar_4[[#Headers],[5]]),"[$-0401]ddd")</f>
        <v>الأربعاء</v>
      </c>
      <c r="H3" s="146" t="str">
        <f>TEXT(($B$1-DAY($B$1)+Ar_4[[#Headers],[6]]),"[$-0401]ddd")</f>
        <v>الخميس</v>
      </c>
      <c r="I3" s="123" t="str">
        <f>TEXT(($B$1-DAY($B$1)+Ar_4[[#Headers],[7]]),"[$-0401]ddd")</f>
        <v>الجمعة</v>
      </c>
      <c r="J3" s="146" t="str">
        <f>TEXT(($B$1-DAY($B$1)+Ar_4[[#Headers],[8]]),"[$-0401]ddd")</f>
        <v>السبت</v>
      </c>
      <c r="K3" s="146" t="str">
        <f>TEXT(($B$1-DAY($B$1)+Ar_4[[#Headers],[9]]),"[$-0401]ddd")</f>
        <v>الأحد</v>
      </c>
      <c r="L3" s="146" t="str">
        <f>TEXT(($B$1-DAY($B$1)+Ar_4[[#Headers],[10]]),"[$-0401]ddd")</f>
        <v>الإثنين</v>
      </c>
      <c r="M3" s="146" t="str">
        <f>TEXT(($B$1-DAY($B$1)+Ar_4[[#Headers],[11]]),"[$-0401]ddd")</f>
        <v>الثلاثاء</v>
      </c>
      <c r="N3" s="146" t="str">
        <f>TEXT(($B$1-DAY($B$1)+Ar_4[[#Headers],[12]]),"[$-0401]ddd")</f>
        <v>الأربعاء</v>
      </c>
      <c r="O3" s="146" t="str">
        <f>TEXT(($B$1-DAY($B$1)+Ar_4[[#Headers],[13]]),"[$-0401]ddd")</f>
        <v>الخميس</v>
      </c>
      <c r="P3" s="123" t="str">
        <f>TEXT(($B$1-DAY($B$1)+Ar_4[[#Headers],[14]]),"[$-0401]ddd")</f>
        <v>الجمعة</v>
      </c>
      <c r="Q3" s="146" t="str">
        <f>TEXT(($B$1-DAY($B$1)+Ar_4[[#Headers],[15]]),"[$-0401]ddd")</f>
        <v>السبت</v>
      </c>
      <c r="R3" s="146" t="str">
        <f>TEXT(($B$1-DAY($B$1)+Ar_4[[#Headers],[16]]),"[$-0401]ddd")</f>
        <v>الأحد</v>
      </c>
      <c r="S3" s="146" t="str">
        <f>TEXT(($B$1-DAY($B$1)+Ar_4[[#Headers],[17]]),"[$-0401]ddd")</f>
        <v>الإثنين</v>
      </c>
      <c r="T3" s="146" t="str">
        <f>TEXT(($B$1-DAY($B$1)+Ar_4[[#Headers],[18]]),"[$-0401]ddd")</f>
        <v>الثلاثاء</v>
      </c>
      <c r="U3" s="146" t="str">
        <f>TEXT(($B$1-DAY($B$1)+Ar_4[[#Headers],[19]]),"[$-0401]ddd")</f>
        <v>الأربعاء</v>
      </c>
      <c r="V3" s="146" t="str">
        <f>TEXT(($B$1-DAY($B$1)+Ar_4[[#Headers],[20]]),"[$-0401]ddd")</f>
        <v>الخميس</v>
      </c>
      <c r="W3" s="123" t="str">
        <f>TEXT(($B$1-DAY($B$1)+Ar_4[[#Headers],[21]]),"[$-0401]ddd")</f>
        <v>الجمعة</v>
      </c>
      <c r="X3" s="146" t="str">
        <f>TEXT(($B$1-DAY($B$1)+Ar_4[[#Headers],[22]]),"[$-0401]ddd")</f>
        <v>السبت</v>
      </c>
      <c r="Y3" s="146" t="str">
        <f>TEXT(($B$1-DAY($B$1)+Ar_4[[#Headers],[23]]),"[$-0401]ddd")</f>
        <v>الأحد</v>
      </c>
      <c r="Z3" s="146" t="str">
        <f>TEXT(($B$1-DAY($B$1)+Ar_4[[#Headers],[24]]),"[$-0401]ddd")</f>
        <v>الإثنين</v>
      </c>
      <c r="AA3" s="146" t="str">
        <f>TEXT(($B$1-DAY($B$1)+Ar_4[[#Headers],[25]]),"[$-0401]ddd")</f>
        <v>الثلاثاء</v>
      </c>
      <c r="AB3" s="146" t="str">
        <f>TEXT(($B$1-DAY($B$1)+Ar_4[[#Headers],[26]]),"[$-0401]ddd")</f>
        <v>الأربعاء</v>
      </c>
      <c r="AC3" s="146" t="str">
        <f>TEXT(($B$1-DAY($B$1)+Ar_4[[#Headers],[27]]),"[$-0401]ddd")</f>
        <v>الخميس</v>
      </c>
      <c r="AD3" s="123" t="str">
        <f>TEXT(($B$1-DAY($B$1)+Ar_4[[#Headers],[28]]),"[$-0401]ddd")</f>
        <v>الجمعة</v>
      </c>
      <c r="AE3" s="146" t="str">
        <f>TEXT(($B$1-DAY($B$1)+Ar_4[[#Headers],[29]]),"[$-0401]ddd")</f>
        <v>السبت</v>
      </c>
      <c r="AF3" s="146" t="str">
        <f>TEXT(($B$1-DAY($B$1)+Ar_4[[#Headers],[30]]),"[$-0401]ddd")</f>
        <v>الأحد</v>
      </c>
      <c r="AG3" s="146" t="str">
        <f>TEXT(($B$1-DAY($B$1)+Ar_4[[#Headers],[31]]),"[$-0401]ddd")</f>
        <v>الإثنين</v>
      </c>
    </row>
    <row r="4" spans="1:37" s="135" customFormat="1" ht="36" customHeight="1">
      <c r="A4" s="132" t="s">
        <v>79</v>
      </c>
      <c r="B4" s="133" t="s">
        <v>80</v>
      </c>
      <c r="C4" s="134" t="s">
        <v>81</v>
      </c>
      <c r="D4" s="134" t="s">
        <v>82</v>
      </c>
      <c r="E4" s="134" t="s">
        <v>83</v>
      </c>
      <c r="F4" s="134" t="s">
        <v>84</v>
      </c>
      <c r="G4" s="134" t="s">
        <v>85</v>
      </c>
      <c r="H4" s="134" t="s">
        <v>86</v>
      </c>
      <c r="I4" s="120" t="s">
        <v>87</v>
      </c>
      <c r="J4" s="134" t="s">
        <v>88</v>
      </c>
      <c r="K4" s="134" t="s">
        <v>89</v>
      </c>
      <c r="L4" s="134" t="s">
        <v>90</v>
      </c>
      <c r="M4" s="134" t="s">
        <v>91</v>
      </c>
      <c r="N4" s="134" t="s">
        <v>92</v>
      </c>
      <c r="O4" s="134" t="s">
        <v>93</v>
      </c>
      <c r="P4" s="120" t="s">
        <v>94</v>
      </c>
      <c r="Q4" s="134" t="s">
        <v>95</v>
      </c>
      <c r="R4" s="134" t="s">
        <v>96</v>
      </c>
      <c r="S4" s="134" t="s">
        <v>97</v>
      </c>
      <c r="T4" s="134" t="s">
        <v>98</v>
      </c>
      <c r="U4" s="134" t="s">
        <v>99</v>
      </c>
      <c r="V4" s="134" t="s">
        <v>100</v>
      </c>
      <c r="W4" s="120" t="s">
        <v>101</v>
      </c>
      <c r="X4" s="134" t="s">
        <v>102</v>
      </c>
      <c r="Y4" s="134" t="s">
        <v>103</v>
      </c>
      <c r="Z4" s="134" t="s">
        <v>104</v>
      </c>
      <c r="AA4" s="134" t="s">
        <v>105</v>
      </c>
      <c r="AB4" s="134" t="s">
        <v>106</v>
      </c>
      <c r="AC4" s="134" t="s">
        <v>107</v>
      </c>
      <c r="AD4" s="120" t="s">
        <v>108</v>
      </c>
      <c r="AE4" s="134" t="s">
        <v>109</v>
      </c>
      <c r="AF4" s="134" t="s">
        <v>110</v>
      </c>
      <c r="AG4" s="134" t="s">
        <v>111</v>
      </c>
      <c r="AH4" s="147" t="s">
        <v>120</v>
      </c>
      <c r="AI4" s="150" t="s">
        <v>17</v>
      </c>
      <c r="AJ4" s="125" t="s">
        <v>121</v>
      </c>
      <c r="AK4" s="125" t="s">
        <v>122</v>
      </c>
    </row>
    <row r="5" spans="1:37" ht="30" customHeight="1">
      <c r="A5" s="136">
        <v>1</v>
      </c>
      <c r="B5" s="87" t="s">
        <v>29</v>
      </c>
      <c r="C5" s="137"/>
      <c r="D5" s="137"/>
      <c r="E5" s="137"/>
      <c r="F5" s="137"/>
      <c r="G5" s="137"/>
      <c r="H5" s="137"/>
      <c r="I5" s="121"/>
      <c r="J5" s="137"/>
      <c r="K5" s="137"/>
      <c r="L5" s="137"/>
      <c r="M5" s="137"/>
      <c r="N5" s="137"/>
      <c r="O5" s="137"/>
      <c r="P5" s="121"/>
      <c r="Q5" s="137"/>
      <c r="R5" s="137"/>
      <c r="S5" s="137"/>
      <c r="T5" s="137"/>
      <c r="U5" s="137"/>
      <c r="V5" s="137"/>
      <c r="W5" s="121"/>
      <c r="X5" s="137"/>
      <c r="Y5" s="137"/>
      <c r="Z5" s="137"/>
      <c r="AA5" s="137"/>
      <c r="AB5" s="137"/>
      <c r="AC5" s="137"/>
      <c r="AD5" s="121"/>
      <c r="AE5" s="137"/>
      <c r="AF5" s="137"/>
      <c r="AG5" s="137"/>
      <c r="AH5" s="89" t="str">
        <f>IF((COUNTIFS(Ar_4[[#This Row],[1]:[31]],"&lt;&gt;T34",Ar_4[[#This Row],[1]:[31]],"&lt;&gt;")&lt;&gt;0),COUNTIFS(Ar_4[[#This Row],[1]:[31]],"&lt;&gt;T34",Ar_4[[#This Row],[1]:[31]],"&lt;&gt;"),"")</f>
        <v/>
      </c>
      <c r="AI5" s="90"/>
      <c r="AJ5" s="124"/>
      <c r="AK5" s="124"/>
    </row>
    <row r="6" spans="1:37" ht="30" customHeight="1">
      <c r="A6" s="136">
        <f t="shared" ref="A6:A43" si="0">+A5+1</f>
        <v>2</v>
      </c>
      <c r="B6" s="87" t="s">
        <v>31</v>
      </c>
      <c r="C6" s="137"/>
      <c r="D6" s="137"/>
      <c r="E6" s="137"/>
      <c r="F6" s="137"/>
      <c r="G6" s="137"/>
      <c r="H6" s="137"/>
      <c r="I6" s="121"/>
      <c r="J6" s="137"/>
      <c r="K6" s="137"/>
      <c r="L6" s="137"/>
      <c r="M6" s="137"/>
      <c r="N6" s="137"/>
      <c r="O6" s="137"/>
      <c r="P6" s="121"/>
      <c r="Q6" s="137"/>
      <c r="R6" s="137"/>
      <c r="S6" s="137"/>
      <c r="T6" s="137"/>
      <c r="U6" s="137"/>
      <c r="V6" s="137"/>
      <c r="W6" s="121"/>
      <c r="X6" s="137"/>
      <c r="Y6" s="137"/>
      <c r="Z6" s="137"/>
      <c r="AA6" s="137"/>
      <c r="AB6" s="137"/>
      <c r="AC6" s="137"/>
      <c r="AD6" s="121"/>
      <c r="AE6" s="137"/>
      <c r="AF6" s="137"/>
      <c r="AG6" s="137"/>
      <c r="AH6" s="89" t="str">
        <f>IF((COUNTIFS(Ar_4[[#This Row],[1]:[31]],"&lt;&gt;T34",Ar_4[[#This Row],[1]:[31]],"&lt;&gt;")&lt;&gt;0),COUNTIFS(Ar_4[[#This Row],[1]:[31]],"&lt;&gt;T34",Ar_4[[#This Row],[1]:[31]],"&lt;&gt;"),"")</f>
        <v/>
      </c>
      <c r="AI6" s="90"/>
      <c r="AJ6" s="115"/>
      <c r="AK6" s="115"/>
    </row>
    <row r="7" spans="1:37" ht="30" customHeight="1">
      <c r="A7" s="136">
        <f t="shared" si="0"/>
        <v>3</v>
      </c>
      <c r="B7" s="87" t="s">
        <v>32</v>
      </c>
      <c r="C7" s="137"/>
      <c r="D7" s="137"/>
      <c r="E7" s="137"/>
      <c r="F7" s="137"/>
      <c r="G7" s="137"/>
      <c r="H7" s="137"/>
      <c r="I7" s="121"/>
      <c r="J7" s="137"/>
      <c r="K7" s="137"/>
      <c r="L7" s="137"/>
      <c r="M7" s="137"/>
      <c r="N7" s="137"/>
      <c r="O7" s="137"/>
      <c r="P7" s="121"/>
      <c r="Q7" s="137"/>
      <c r="R7" s="137"/>
      <c r="S7" s="137"/>
      <c r="T7" s="137"/>
      <c r="U7" s="137"/>
      <c r="V7" s="137"/>
      <c r="W7" s="121"/>
      <c r="X7" s="137"/>
      <c r="Y7" s="137"/>
      <c r="Z7" s="137"/>
      <c r="AA7" s="137"/>
      <c r="AB7" s="137"/>
      <c r="AC7" s="137"/>
      <c r="AD7" s="121"/>
      <c r="AE7" s="137"/>
      <c r="AF7" s="137"/>
      <c r="AG7" s="137"/>
      <c r="AH7" s="89" t="str">
        <f>IF((COUNTIFS(Ar_4[[#This Row],[1]:[31]],"&lt;&gt;T34",Ar_4[[#This Row],[1]:[31]],"&lt;&gt;")&lt;&gt;0),COUNTIFS(Ar_4[[#This Row],[1]:[31]],"&lt;&gt;T34",Ar_4[[#This Row],[1]:[31]],"&lt;&gt;"),"")</f>
        <v/>
      </c>
      <c r="AI7" s="90"/>
      <c r="AJ7" s="115"/>
      <c r="AK7" s="115"/>
    </row>
    <row r="8" spans="1:37" ht="30" customHeight="1">
      <c r="A8" s="136">
        <f t="shared" si="0"/>
        <v>4</v>
      </c>
      <c r="B8" s="87" t="s">
        <v>33</v>
      </c>
      <c r="C8" s="137"/>
      <c r="D8" s="137"/>
      <c r="E8" s="137"/>
      <c r="F8" s="137"/>
      <c r="G8" s="137"/>
      <c r="H8" s="137"/>
      <c r="I8" s="121"/>
      <c r="J8" s="137"/>
      <c r="K8" s="137"/>
      <c r="L8" s="137"/>
      <c r="M8" s="137"/>
      <c r="N8" s="137"/>
      <c r="O8" s="137"/>
      <c r="P8" s="121"/>
      <c r="Q8" s="137"/>
      <c r="R8" s="137"/>
      <c r="S8" s="137"/>
      <c r="T8" s="137"/>
      <c r="U8" s="137"/>
      <c r="V8" s="137"/>
      <c r="W8" s="121"/>
      <c r="X8" s="137"/>
      <c r="Y8" s="137"/>
      <c r="Z8" s="137"/>
      <c r="AA8" s="137"/>
      <c r="AB8" s="137"/>
      <c r="AC8" s="137"/>
      <c r="AD8" s="121"/>
      <c r="AE8" s="137"/>
      <c r="AF8" s="137"/>
      <c r="AG8" s="137"/>
      <c r="AH8" s="89" t="str">
        <f>IF((COUNTIFS(Ar_4[[#This Row],[1]:[31]],"&lt;&gt;T34",Ar_4[[#This Row],[1]:[31]],"&lt;&gt;")&lt;&gt;0),COUNTIFS(Ar_4[[#This Row],[1]:[31]],"&lt;&gt;T34",Ar_4[[#This Row],[1]:[31]],"&lt;&gt;"),"")</f>
        <v/>
      </c>
      <c r="AI8" s="90"/>
      <c r="AJ8" s="115"/>
      <c r="AK8" s="115"/>
    </row>
    <row r="9" spans="1:37" ht="30" customHeight="1">
      <c r="A9" s="136">
        <f t="shared" si="0"/>
        <v>5</v>
      </c>
      <c r="B9" s="87" t="s">
        <v>34</v>
      </c>
      <c r="C9" s="137"/>
      <c r="D9" s="137"/>
      <c r="E9" s="137"/>
      <c r="F9" s="137"/>
      <c r="G9" s="137"/>
      <c r="H9" s="137"/>
      <c r="I9" s="121"/>
      <c r="J9" s="137"/>
      <c r="K9" s="137"/>
      <c r="L9" s="137"/>
      <c r="M9" s="137"/>
      <c r="N9" s="137"/>
      <c r="O9" s="137"/>
      <c r="P9" s="121"/>
      <c r="Q9" s="137"/>
      <c r="R9" s="137"/>
      <c r="S9" s="137"/>
      <c r="T9" s="137"/>
      <c r="U9" s="137"/>
      <c r="V9" s="137"/>
      <c r="W9" s="121"/>
      <c r="X9" s="137"/>
      <c r="Y9" s="137"/>
      <c r="Z9" s="137"/>
      <c r="AA9" s="137"/>
      <c r="AB9" s="137"/>
      <c r="AC9" s="137"/>
      <c r="AD9" s="121"/>
      <c r="AE9" s="137"/>
      <c r="AF9" s="137"/>
      <c r="AG9" s="137"/>
      <c r="AH9" s="89" t="str">
        <f>IF((COUNTIFS(Ar_4[[#This Row],[1]:[31]],"&lt;&gt;T34",Ar_4[[#This Row],[1]:[31]],"&lt;&gt;")&lt;&gt;0),COUNTIFS(Ar_4[[#This Row],[1]:[31]],"&lt;&gt;T34",Ar_4[[#This Row],[1]:[31]],"&lt;&gt;"),"")</f>
        <v/>
      </c>
      <c r="AI9" s="90"/>
      <c r="AJ9" s="115"/>
      <c r="AK9" s="115"/>
    </row>
    <row r="10" spans="1:37" ht="30" customHeight="1">
      <c r="A10" s="136">
        <f t="shared" si="0"/>
        <v>6</v>
      </c>
      <c r="B10" s="87" t="s">
        <v>35</v>
      </c>
      <c r="C10" s="137"/>
      <c r="D10" s="137"/>
      <c r="E10" s="137"/>
      <c r="F10" s="137"/>
      <c r="G10" s="137"/>
      <c r="H10" s="137"/>
      <c r="I10" s="121"/>
      <c r="J10" s="137"/>
      <c r="K10" s="137"/>
      <c r="L10" s="137"/>
      <c r="M10" s="137"/>
      <c r="N10" s="137"/>
      <c r="O10" s="137"/>
      <c r="P10" s="121"/>
      <c r="Q10" s="137"/>
      <c r="R10" s="137"/>
      <c r="S10" s="137"/>
      <c r="T10" s="137"/>
      <c r="U10" s="137"/>
      <c r="V10" s="137"/>
      <c r="W10" s="121"/>
      <c r="X10" s="137"/>
      <c r="Y10" s="137"/>
      <c r="Z10" s="137"/>
      <c r="AA10" s="137"/>
      <c r="AB10" s="137"/>
      <c r="AC10" s="137"/>
      <c r="AD10" s="121"/>
      <c r="AE10" s="137"/>
      <c r="AF10" s="137"/>
      <c r="AG10" s="137"/>
      <c r="AH10" s="89" t="str">
        <f>IF((COUNTIFS(Ar_4[[#This Row],[1]:[31]],"&lt;&gt;T34",Ar_4[[#This Row],[1]:[31]],"&lt;&gt;")&lt;&gt;0),COUNTIFS(Ar_4[[#This Row],[1]:[31]],"&lt;&gt;T34",Ar_4[[#This Row],[1]:[31]],"&lt;&gt;"),"")</f>
        <v/>
      </c>
      <c r="AI10" s="90"/>
      <c r="AJ10" s="115"/>
      <c r="AK10" s="115"/>
    </row>
    <row r="11" spans="1:37" ht="30" customHeight="1">
      <c r="A11" s="136">
        <f t="shared" si="0"/>
        <v>7</v>
      </c>
      <c r="B11" s="87" t="s">
        <v>37</v>
      </c>
      <c r="C11" s="137"/>
      <c r="D11" s="137"/>
      <c r="E11" s="137"/>
      <c r="F11" s="137"/>
      <c r="G11" s="137"/>
      <c r="H11" s="137"/>
      <c r="I11" s="121"/>
      <c r="J11" s="137"/>
      <c r="K11" s="137"/>
      <c r="L11" s="137"/>
      <c r="M11" s="137"/>
      <c r="N11" s="137"/>
      <c r="O11" s="137"/>
      <c r="P11" s="121"/>
      <c r="Q11" s="137"/>
      <c r="R11" s="137"/>
      <c r="S11" s="137"/>
      <c r="T11" s="137"/>
      <c r="U11" s="137"/>
      <c r="V11" s="137"/>
      <c r="W11" s="121"/>
      <c r="X11" s="137"/>
      <c r="Y11" s="137"/>
      <c r="Z11" s="137"/>
      <c r="AA11" s="137"/>
      <c r="AB11" s="137"/>
      <c r="AC11" s="137"/>
      <c r="AD11" s="121"/>
      <c r="AE11" s="137"/>
      <c r="AF11" s="137"/>
      <c r="AG11" s="137"/>
      <c r="AH11" s="89" t="str">
        <f>IF((COUNTIFS(Ar_4[[#This Row],[1]:[31]],"&lt;&gt;T34",Ar_4[[#This Row],[1]:[31]],"&lt;&gt;")&lt;&gt;0),COUNTIFS(Ar_4[[#This Row],[1]:[31]],"&lt;&gt;T34",Ar_4[[#This Row],[1]:[31]],"&lt;&gt;"),"")</f>
        <v/>
      </c>
      <c r="AI11" s="90"/>
      <c r="AJ11" s="115"/>
      <c r="AK11" s="115"/>
    </row>
    <row r="12" spans="1:37" ht="30" customHeight="1">
      <c r="A12" s="136">
        <f t="shared" si="0"/>
        <v>8</v>
      </c>
      <c r="B12" s="87" t="s">
        <v>38</v>
      </c>
      <c r="C12" s="137"/>
      <c r="D12" s="137"/>
      <c r="E12" s="137"/>
      <c r="F12" s="137"/>
      <c r="G12" s="137"/>
      <c r="H12" s="137"/>
      <c r="I12" s="121"/>
      <c r="J12" s="137"/>
      <c r="K12" s="137"/>
      <c r="L12" s="137"/>
      <c r="M12" s="137"/>
      <c r="N12" s="137"/>
      <c r="O12" s="137"/>
      <c r="P12" s="121"/>
      <c r="Q12" s="137"/>
      <c r="R12" s="137"/>
      <c r="S12" s="137"/>
      <c r="T12" s="137"/>
      <c r="U12" s="137"/>
      <c r="V12" s="137"/>
      <c r="W12" s="121"/>
      <c r="X12" s="137"/>
      <c r="Y12" s="137"/>
      <c r="Z12" s="137"/>
      <c r="AA12" s="137"/>
      <c r="AB12" s="137"/>
      <c r="AC12" s="137"/>
      <c r="AD12" s="121"/>
      <c r="AE12" s="137"/>
      <c r="AF12" s="137"/>
      <c r="AG12" s="137"/>
      <c r="AH12" s="89" t="str">
        <f>IF((COUNTIFS(Ar_4[[#This Row],[1]:[31]],"&lt;&gt;T34",Ar_4[[#This Row],[1]:[31]],"&lt;&gt;")&lt;&gt;0),COUNTIFS(Ar_4[[#This Row],[1]:[31]],"&lt;&gt;T34",Ar_4[[#This Row],[1]:[31]],"&lt;&gt;"),"")</f>
        <v/>
      </c>
      <c r="AI12" s="90"/>
      <c r="AJ12" s="115"/>
      <c r="AK12" s="115"/>
    </row>
    <row r="13" spans="1:37" ht="30" customHeight="1">
      <c r="A13" s="136">
        <f t="shared" si="0"/>
        <v>9</v>
      </c>
      <c r="B13" s="87" t="s">
        <v>39</v>
      </c>
      <c r="C13" s="137"/>
      <c r="D13" s="137"/>
      <c r="E13" s="137"/>
      <c r="F13" s="137"/>
      <c r="G13" s="137"/>
      <c r="H13" s="137"/>
      <c r="I13" s="121"/>
      <c r="J13" s="137"/>
      <c r="K13" s="137"/>
      <c r="L13" s="137"/>
      <c r="M13" s="137"/>
      <c r="N13" s="137"/>
      <c r="O13" s="137"/>
      <c r="P13" s="121"/>
      <c r="Q13" s="137"/>
      <c r="R13" s="137"/>
      <c r="S13" s="137"/>
      <c r="T13" s="137"/>
      <c r="U13" s="137"/>
      <c r="V13" s="137"/>
      <c r="W13" s="121"/>
      <c r="X13" s="137"/>
      <c r="Y13" s="137"/>
      <c r="Z13" s="137"/>
      <c r="AA13" s="137"/>
      <c r="AB13" s="137"/>
      <c r="AC13" s="137"/>
      <c r="AD13" s="121"/>
      <c r="AE13" s="137"/>
      <c r="AF13" s="137"/>
      <c r="AG13" s="137"/>
      <c r="AH13" s="89" t="str">
        <f>IF((COUNTIFS(Ar_4[[#This Row],[1]:[31]],"&lt;&gt;T34",Ar_4[[#This Row],[1]:[31]],"&lt;&gt;")&lt;&gt;0),COUNTIFS(Ar_4[[#This Row],[1]:[31]],"&lt;&gt;T34",Ar_4[[#This Row],[1]:[31]],"&lt;&gt;"),"")</f>
        <v/>
      </c>
      <c r="AI13" s="90"/>
      <c r="AJ13" s="115"/>
      <c r="AK13" s="115"/>
    </row>
    <row r="14" spans="1:37" ht="30" customHeight="1">
      <c r="A14" s="136">
        <f t="shared" si="0"/>
        <v>10</v>
      </c>
      <c r="B14" s="87" t="s">
        <v>40</v>
      </c>
      <c r="C14" s="137"/>
      <c r="D14" s="137"/>
      <c r="E14" s="137"/>
      <c r="F14" s="137"/>
      <c r="G14" s="137"/>
      <c r="H14" s="137"/>
      <c r="I14" s="121"/>
      <c r="J14" s="137"/>
      <c r="K14" s="137"/>
      <c r="L14" s="137"/>
      <c r="M14" s="137"/>
      <c r="N14" s="137"/>
      <c r="O14" s="137"/>
      <c r="P14" s="121"/>
      <c r="Q14" s="137"/>
      <c r="R14" s="137"/>
      <c r="S14" s="137"/>
      <c r="T14" s="137"/>
      <c r="U14" s="137"/>
      <c r="V14" s="137"/>
      <c r="W14" s="121"/>
      <c r="X14" s="137"/>
      <c r="Y14" s="137"/>
      <c r="Z14" s="137"/>
      <c r="AA14" s="137"/>
      <c r="AB14" s="137"/>
      <c r="AC14" s="137"/>
      <c r="AD14" s="121"/>
      <c r="AE14" s="137"/>
      <c r="AF14" s="137"/>
      <c r="AG14" s="137"/>
      <c r="AH14" s="89" t="str">
        <f>IF((COUNTIFS(Ar_4[[#This Row],[1]:[31]],"&lt;&gt;T34",Ar_4[[#This Row],[1]:[31]],"&lt;&gt;")&lt;&gt;0),COUNTIFS(Ar_4[[#This Row],[1]:[31]],"&lt;&gt;T34",Ar_4[[#This Row],[1]:[31]],"&lt;&gt;"),"")</f>
        <v/>
      </c>
      <c r="AI14" s="90"/>
      <c r="AJ14" s="115"/>
      <c r="AK14" s="115"/>
    </row>
    <row r="15" spans="1:37" ht="30" customHeight="1">
      <c r="A15" s="136">
        <f t="shared" si="0"/>
        <v>11</v>
      </c>
      <c r="B15" s="87" t="s">
        <v>42</v>
      </c>
      <c r="C15" s="137"/>
      <c r="D15" s="137"/>
      <c r="E15" s="137"/>
      <c r="F15" s="137"/>
      <c r="G15" s="137"/>
      <c r="H15" s="137"/>
      <c r="I15" s="121"/>
      <c r="J15" s="137"/>
      <c r="K15" s="137"/>
      <c r="L15" s="137"/>
      <c r="M15" s="137"/>
      <c r="N15" s="137"/>
      <c r="O15" s="137"/>
      <c r="P15" s="121"/>
      <c r="Q15" s="137"/>
      <c r="R15" s="137"/>
      <c r="S15" s="137"/>
      <c r="T15" s="137"/>
      <c r="U15" s="137"/>
      <c r="V15" s="137"/>
      <c r="W15" s="121"/>
      <c r="X15" s="137"/>
      <c r="Y15" s="137"/>
      <c r="Z15" s="137"/>
      <c r="AA15" s="137"/>
      <c r="AB15" s="137"/>
      <c r="AC15" s="137"/>
      <c r="AD15" s="121"/>
      <c r="AE15" s="137"/>
      <c r="AF15" s="137"/>
      <c r="AG15" s="137"/>
      <c r="AH15" s="89" t="str">
        <f>IF((COUNTIFS(Ar_4[[#This Row],[1]:[31]],"&lt;&gt;T34",Ar_4[[#This Row],[1]:[31]],"&lt;&gt;")&lt;&gt;0),COUNTIFS(Ar_4[[#This Row],[1]:[31]],"&lt;&gt;T34",Ar_4[[#This Row],[1]:[31]],"&lt;&gt;"),"")</f>
        <v/>
      </c>
      <c r="AI15" s="90"/>
      <c r="AJ15" s="115"/>
      <c r="AK15" s="115"/>
    </row>
    <row r="16" spans="1:37" ht="30" customHeight="1">
      <c r="A16" s="136">
        <f t="shared" si="0"/>
        <v>12</v>
      </c>
      <c r="B16" s="87" t="s">
        <v>43</v>
      </c>
      <c r="C16" s="137"/>
      <c r="D16" s="137"/>
      <c r="E16" s="137"/>
      <c r="F16" s="137"/>
      <c r="G16" s="137"/>
      <c r="H16" s="137"/>
      <c r="I16" s="121"/>
      <c r="J16" s="137"/>
      <c r="K16" s="137"/>
      <c r="L16" s="137"/>
      <c r="M16" s="137"/>
      <c r="N16" s="137"/>
      <c r="O16" s="137"/>
      <c r="P16" s="121"/>
      <c r="Q16" s="137"/>
      <c r="R16" s="137"/>
      <c r="S16" s="137"/>
      <c r="T16" s="137"/>
      <c r="U16" s="137"/>
      <c r="V16" s="137"/>
      <c r="W16" s="121"/>
      <c r="X16" s="137"/>
      <c r="Y16" s="137"/>
      <c r="Z16" s="137"/>
      <c r="AA16" s="137"/>
      <c r="AB16" s="137"/>
      <c r="AC16" s="137"/>
      <c r="AD16" s="121"/>
      <c r="AE16" s="137"/>
      <c r="AF16" s="137"/>
      <c r="AG16" s="137"/>
      <c r="AH16" s="89" t="str">
        <f>IF((COUNTIFS(Ar_4[[#This Row],[1]:[31]],"&lt;&gt;T34",Ar_4[[#This Row],[1]:[31]],"&lt;&gt;")&lt;&gt;0),COUNTIFS(Ar_4[[#This Row],[1]:[31]],"&lt;&gt;T34",Ar_4[[#This Row],[1]:[31]],"&lt;&gt;"),"")</f>
        <v/>
      </c>
      <c r="AI16" s="90"/>
      <c r="AJ16" s="115"/>
      <c r="AK16" s="115"/>
    </row>
    <row r="17" spans="1:37" ht="30" customHeight="1">
      <c r="A17" s="136">
        <f t="shared" si="0"/>
        <v>13</v>
      </c>
      <c r="B17" s="87" t="s">
        <v>44</v>
      </c>
      <c r="C17" s="137"/>
      <c r="D17" s="137"/>
      <c r="E17" s="137"/>
      <c r="F17" s="137"/>
      <c r="G17" s="137"/>
      <c r="H17" s="137"/>
      <c r="I17" s="121"/>
      <c r="J17" s="137"/>
      <c r="K17" s="137"/>
      <c r="L17" s="137"/>
      <c r="M17" s="137"/>
      <c r="N17" s="137"/>
      <c r="O17" s="137"/>
      <c r="P17" s="121"/>
      <c r="Q17" s="137"/>
      <c r="R17" s="137"/>
      <c r="S17" s="137"/>
      <c r="T17" s="137"/>
      <c r="U17" s="137"/>
      <c r="V17" s="137"/>
      <c r="W17" s="121"/>
      <c r="X17" s="137"/>
      <c r="Y17" s="137"/>
      <c r="Z17" s="137"/>
      <c r="AA17" s="137"/>
      <c r="AB17" s="137"/>
      <c r="AC17" s="137"/>
      <c r="AD17" s="121"/>
      <c r="AE17" s="137"/>
      <c r="AF17" s="137"/>
      <c r="AG17" s="137"/>
      <c r="AH17" s="89" t="str">
        <f>IF((COUNTIFS(Ar_4[[#This Row],[1]:[31]],"&lt;&gt;T34",Ar_4[[#This Row],[1]:[31]],"&lt;&gt;")&lt;&gt;0),COUNTIFS(Ar_4[[#This Row],[1]:[31]],"&lt;&gt;T34",Ar_4[[#This Row],[1]:[31]],"&lt;&gt;"),"")</f>
        <v/>
      </c>
      <c r="AI17" s="90"/>
      <c r="AJ17" s="115"/>
      <c r="AK17" s="115"/>
    </row>
    <row r="18" spans="1:37" ht="30" customHeight="1">
      <c r="A18" s="136">
        <f t="shared" si="0"/>
        <v>14</v>
      </c>
      <c r="B18" s="87" t="s">
        <v>45</v>
      </c>
      <c r="C18" s="137"/>
      <c r="D18" s="137"/>
      <c r="E18" s="137"/>
      <c r="F18" s="137"/>
      <c r="G18" s="137"/>
      <c r="H18" s="137"/>
      <c r="I18" s="121"/>
      <c r="J18" s="137"/>
      <c r="K18" s="137"/>
      <c r="L18" s="137"/>
      <c r="M18" s="137"/>
      <c r="N18" s="137"/>
      <c r="O18" s="137"/>
      <c r="P18" s="121"/>
      <c r="Q18" s="137"/>
      <c r="R18" s="137"/>
      <c r="S18" s="137"/>
      <c r="T18" s="137"/>
      <c r="U18" s="137"/>
      <c r="V18" s="137"/>
      <c r="W18" s="121"/>
      <c r="X18" s="137"/>
      <c r="Y18" s="137"/>
      <c r="Z18" s="137"/>
      <c r="AA18" s="137"/>
      <c r="AB18" s="137"/>
      <c r="AC18" s="137"/>
      <c r="AD18" s="121"/>
      <c r="AE18" s="137"/>
      <c r="AF18" s="137"/>
      <c r="AG18" s="137"/>
      <c r="AH18" s="89" t="str">
        <f>IF((COUNTIFS(Ar_4[[#This Row],[1]:[31]],"&lt;&gt;T34",Ar_4[[#This Row],[1]:[31]],"&lt;&gt;")&lt;&gt;0),COUNTIFS(Ar_4[[#This Row],[1]:[31]],"&lt;&gt;T34",Ar_4[[#This Row],[1]:[31]],"&lt;&gt;"),"")</f>
        <v/>
      </c>
      <c r="AI18" s="90"/>
      <c r="AJ18" s="115"/>
      <c r="AK18" s="115"/>
    </row>
    <row r="19" spans="1:37" ht="30" customHeight="1">
      <c r="A19" s="136">
        <f t="shared" si="0"/>
        <v>15</v>
      </c>
      <c r="B19" s="87" t="s">
        <v>46</v>
      </c>
      <c r="C19" s="137"/>
      <c r="D19" s="137"/>
      <c r="E19" s="137"/>
      <c r="F19" s="137"/>
      <c r="G19" s="137"/>
      <c r="H19" s="137"/>
      <c r="I19" s="121"/>
      <c r="J19" s="137"/>
      <c r="K19" s="137"/>
      <c r="L19" s="137"/>
      <c r="M19" s="137"/>
      <c r="N19" s="137"/>
      <c r="O19" s="137"/>
      <c r="P19" s="121"/>
      <c r="Q19" s="137"/>
      <c r="R19" s="137"/>
      <c r="S19" s="137"/>
      <c r="T19" s="137"/>
      <c r="U19" s="137"/>
      <c r="V19" s="137"/>
      <c r="W19" s="121"/>
      <c r="X19" s="137"/>
      <c r="Y19" s="137"/>
      <c r="Z19" s="137"/>
      <c r="AA19" s="137"/>
      <c r="AB19" s="137"/>
      <c r="AC19" s="137"/>
      <c r="AD19" s="121"/>
      <c r="AE19" s="137"/>
      <c r="AF19" s="137"/>
      <c r="AG19" s="137"/>
      <c r="AH19" s="89" t="str">
        <f>IF((COUNTIFS(Ar_4[[#This Row],[1]:[31]],"&lt;&gt;T34",Ar_4[[#This Row],[1]:[31]],"&lt;&gt;")&lt;&gt;0),COUNTIFS(Ar_4[[#This Row],[1]:[31]],"&lt;&gt;T34",Ar_4[[#This Row],[1]:[31]],"&lt;&gt;"),"")</f>
        <v/>
      </c>
      <c r="AI19" s="90"/>
      <c r="AJ19" s="115"/>
      <c r="AK19" s="115"/>
    </row>
    <row r="20" spans="1:37" ht="30" customHeight="1">
      <c r="A20" s="136">
        <f t="shared" si="0"/>
        <v>16</v>
      </c>
      <c r="B20" s="87" t="s">
        <v>47</v>
      </c>
      <c r="C20" s="137"/>
      <c r="D20" s="137"/>
      <c r="E20" s="137"/>
      <c r="F20" s="137"/>
      <c r="G20" s="137"/>
      <c r="H20" s="137"/>
      <c r="I20" s="121"/>
      <c r="J20" s="137"/>
      <c r="K20" s="137"/>
      <c r="L20" s="137"/>
      <c r="M20" s="137"/>
      <c r="N20" s="137"/>
      <c r="O20" s="137"/>
      <c r="P20" s="121"/>
      <c r="Q20" s="137"/>
      <c r="R20" s="137"/>
      <c r="S20" s="137"/>
      <c r="T20" s="137"/>
      <c r="U20" s="137"/>
      <c r="V20" s="137"/>
      <c r="W20" s="121"/>
      <c r="X20" s="137"/>
      <c r="Y20" s="137"/>
      <c r="Z20" s="137"/>
      <c r="AA20" s="137"/>
      <c r="AB20" s="137"/>
      <c r="AC20" s="137"/>
      <c r="AD20" s="121"/>
      <c r="AE20" s="137"/>
      <c r="AF20" s="137"/>
      <c r="AG20" s="137"/>
      <c r="AH20" s="89" t="str">
        <f>IF((COUNTIFS(Ar_4[[#This Row],[1]:[31]],"&lt;&gt;T34",Ar_4[[#This Row],[1]:[31]],"&lt;&gt;")&lt;&gt;0),COUNTIFS(Ar_4[[#This Row],[1]:[31]],"&lt;&gt;T34",Ar_4[[#This Row],[1]:[31]],"&lt;&gt;"),"")</f>
        <v/>
      </c>
      <c r="AI20" s="90"/>
      <c r="AJ20" s="115"/>
      <c r="AK20" s="115"/>
    </row>
    <row r="21" spans="1:37" ht="30" customHeight="1">
      <c r="A21" s="136">
        <f t="shared" si="0"/>
        <v>17</v>
      </c>
      <c r="B21" s="87" t="s">
        <v>125</v>
      </c>
      <c r="C21" s="137"/>
      <c r="D21" s="137"/>
      <c r="E21" s="137"/>
      <c r="F21" s="137"/>
      <c r="G21" s="137"/>
      <c r="H21" s="137"/>
      <c r="I21" s="121"/>
      <c r="J21" s="137"/>
      <c r="K21" s="137"/>
      <c r="L21" s="137"/>
      <c r="M21" s="137"/>
      <c r="N21" s="137"/>
      <c r="O21" s="137"/>
      <c r="P21" s="121"/>
      <c r="Q21" s="137"/>
      <c r="R21" s="137"/>
      <c r="S21" s="137"/>
      <c r="T21" s="137"/>
      <c r="U21" s="137"/>
      <c r="V21" s="137"/>
      <c r="W21" s="121"/>
      <c r="X21" s="137"/>
      <c r="Y21" s="137"/>
      <c r="Z21" s="137"/>
      <c r="AA21" s="137"/>
      <c r="AB21" s="137"/>
      <c r="AC21" s="137"/>
      <c r="AD21" s="121"/>
      <c r="AE21" s="137"/>
      <c r="AF21" s="137"/>
      <c r="AG21" s="137"/>
      <c r="AH21" s="89" t="str">
        <f>IF((COUNTIFS(Ar_4[[#This Row],[1]:[31]],"&lt;&gt;T34",Ar_4[[#This Row],[1]:[31]],"&lt;&gt;")&lt;&gt;0),COUNTIFS(Ar_4[[#This Row],[1]:[31]],"&lt;&gt;T34",Ar_4[[#This Row],[1]:[31]],"&lt;&gt;"),"")</f>
        <v/>
      </c>
      <c r="AI21" s="90"/>
      <c r="AJ21" s="115"/>
      <c r="AK21" s="115"/>
    </row>
    <row r="22" spans="1:37" ht="30" customHeight="1">
      <c r="A22" s="136">
        <f t="shared" si="0"/>
        <v>18</v>
      </c>
      <c r="B22" s="87" t="s">
        <v>51</v>
      </c>
      <c r="C22" s="137"/>
      <c r="D22" s="137"/>
      <c r="E22" s="137"/>
      <c r="F22" s="137"/>
      <c r="G22" s="137"/>
      <c r="H22" s="137"/>
      <c r="I22" s="121"/>
      <c r="J22" s="137"/>
      <c r="K22" s="137"/>
      <c r="L22" s="137"/>
      <c r="M22" s="137"/>
      <c r="N22" s="137"/>
      <c r="O22" s="137"/>
      <c r="P22" s="121"/>
      <c r="Q22" s="137"/>
      <c r="R22" s="137"/>
      <c r="S22" s="137"/>
      <c r="T22" s="137"/>
      <c r="U22" s="137"/>
      <c r="V22" s="137"/>
      <c r="W22" s="121"/>
      <c r="X22" s="137"/>
      <c r="Y22" s="137"/>
      <c r="Z22" s="137"/>
      <c r="AA22" s="137"/>
      <c r="AB22" s="137"/>
      <c r="AC22" s="137"/>
      <c r="AD22" s="121"/>
      <c r="AE22" s="137"/>
      <c r="AF22" s="137"/>
      <c r="AG22" s="137"/>
      <c r="AH22" s="89" t="str">
        <f>IF((COUNTIFS(Ar_4[[#This Row],[1]:[31]],"&lt;&gt;T34",Ar_4[[#This Row],[1]:[31]],"&lt;&gt;")&lt;&gt;0),COUNTIFS(Ar_4[[#This Row],[1]:[31]],"&lt;&gt;T34",Ar_4[[#This Row],[1]:[31]],"&lt;&gt;"),"")</f>
        <v/>
      </c>
      <c r="AI22" s="90"/>
      <c r="AJ22" s="115"/>
      <c r="AK22" s="115"/>
    </row>
    <row r="23" spans="1:37" ht="30" customHeight="1">
      <c r="A23" s="136">
        <f t="shared" si="0"/>
        <v>19</v>
      </c>
      <c r="B23" s="87" t="s">
        <v>124</v>
      </c>
      <c r="C23" s="137"/>
      <c r="D23" s="137"/>
      <c r="E23" s="137"/>
      <c r="F23" s="137"/>
      <c r="G23" s="137"/>
      <c r="H23" s="137"/>
      <c r="I23" s="121"/>
      <c r="J23" s="137"/>
      <c r="K23" s="137"/>
      <c r="L23" s="137"/>
      <c r="M23" s="137"/>
      <c r="N23" s="137"/>
      <c r="O23" s="137"/>
      <c r="P23" s="121"/>
      <c r="Q23" s="137"/>
      <c r="R23" s="137"/>
      <c r="S23" s="137"/>
      <c r="T23" s="137"/>
      <c r="U23" s="137"/>
      <c r="V23" s="137"/>
      <c r="W23" s="121"/>
      <c r="X23" s="137"/>
      <c r="Y23" s="137"/>
      <c r="Z23" s="137"/>
      <c r="AA23" s="137"/>
      <c r="AB23" s="137"/>
      <c r="AC23" s="137"/>
      <c r="AD23" s="121"/>
      <c r="AE23" s="137"/>
      <c r="AF23" s="137"/>
      <c r="AG23" s="137"/>
      <c r="AH23" s="89" t="str">
        <f>IF((COUNTIFS(Ar_4[[#This Row],[1]:[31]],"&lt;&gt;T34",Ar_4[[#This Row],[1]:[31]],"&lt;&gt;")&lt;&gt;0),COUNTIFS(Ar_4[[#This Row],[1]:[31]],"&lt;&gt;T34",Ar_4[[#This Row],[1]:[31]],"&lt;&gt;"),"")</f>
        <v/>
      </c>
      <c r="AI23" s="90"/>
      <c r="AJ23" s="115"/>
      <c r="AK23" s="115"/>
    </row>
    <row r="24" spans="1:37" ht="30" customHeight="1">
      <c r="A24" s="136">
        <f t="shared" si="0"/>
        <v>20</v>
      </c>
      <c r="B24" s="87" t="s">
        <v>53</v>
      </c>
      <c r="C24" s="137"/>
      <c r="D24" s="137"/>
      <c r="E24" s="137"/>
      <c r="F24" s="137"/>
      <c r="G24" s="137"/>
      <c r="H24" s="137"/>
      <c r="I24" s="121"/>
      <c r="J24" s="137"/>
      <c r="K24" s="137"/>
      <c r="L24" s="137"/>
      <c r="M24" s="137"/>
      <c r="N24" s="137"/>
      <c r="O24" s="137"/>
      <c r="P24" s="121"/>
      <c r="Q24" s="137"/>
      <c r="R24" s="137"/>
      <c r="S24" s="137"/>
      <c r="T24" s="137"/>
      <c r="U24" s="137"/>
      <c r="V24" s="137"/>
      <c r="W24" s="121"/>
      <c r="X24" s="137"/>
      <c r="Y24" s="137"/>
      <c r="Z24" s="137"/>
      <c r="AA24" s="137"/>
      <c r="AB24" s="137"/>
      <c r="AC24" s="137"/>
      <c r="AD24" s="121"/>
      <c r="AE24" s="137"/>
      <c r="AF24" s="137"/>
      <c r="AG24" s="137"/>
      <c r="AH24" s="89" t="str">
        <f>IF((COUNTIFS(Ar_4[[#This Row],[1]:[31]],"&lt;&gt;T34",Ar_4[[#This Row],[1]:[31]],"&lt;&gt;")&lt;&gt;0),COUNTIFS(Ar_4[[#This Row],[1]:[31]],"&lt;&gt;T34",Ar_4[[#This Row],[1]:[31]],"&lt;&gt;"),"")</f>
        <v/>
      </c>
      <c r="AI24" s="90"/>
      <c r="AJ24" s="115"/>
      <c r="AK24" s="115"/>
    </row>
    <row r="25" spans="1:37" ht="30" customHeight="1">
      <c r="A25" s="136">
        <f t="shared" si="0"/>
        <v>21</v>
      </c>
      <c r="B25" s="87" t="s">
        <v>127</v>
      </c>
      <c r="C25" s="137"/>
      <c r="D25" s="137"/>
      <c r="E25" s="137"/>
      <c r="F25" s="137"/>
      <c r="G25" s="137"/>
      <c r="H25" s="137"/>
      <c r="I25" s="121"/>
      <c r="J25" s="137"/>
      <c r="K25" s="137"/>
      <c r="L25" s="137"/>
      <c r="M25" s="137"/>
      <c r="N25" s="137"/>
      <c r="O25" s="137"/>
      <c r="P25" s="121"/>
      <c r="Q25" s="137"/>
      <c r="R25" s="137"/>
      <c r="S25" s="137"/>
      <c r="T25" s="137"/>
      <c r="U25" s="137"/>
      <c r="V25" s="137"/>
      <c r="W25" s="121"/>
      <c r="X25" s="137"/>
      <c r="Y25" s="137"/>
      <c r="Z25" s="137"/>
      <c r="AA25" s="137"/>
      <c r="AB25" s="137"/>
      <c r="AC25" s="137"/>
      <c r="AD25" s="121"/>
      <c r="AE25" s="137"/>
      <c r="AF25" s="137"/>
      <c r="AG25" s="137"/>
      <c r="AH25" s="89" t="str">
        <f>IF((COUNTIFS(Ar_4[[#This Row],[1]:[31]],"&lt;&gt;T34",Ar_4[[#This Row],[1]:[31]],"&lt;&gt;")&lt;&gt;0),COUNTIFS(Ar_4[[#This Row],[1]:[31]],"&lt;&gt;T34",Ar_4[[#This Row],[1]:[31]],"&lt;&gt;"),"")</f>
        <v/>
      </c>
      <c r="AI25" s="90"/>
      <c r="AJ25" s="115"/>
      <c r="AK25" s="115"/>
    </row>
    <row r="26" spans="1:37" ht="30" customHeight="1">
      <c r="A26" s="136">
        <f t="shared" si="0"/>
        <v>22</v>
      </c>
      <c r="B26" s="87" t="s">
        <v>123</v>
      </c>
      <c r="C26" s="137"/>
      <c r="D26" s="137"/>
      <c r="E26" s="137"/>
      <c r="F26" s="137"/>
      <c r="G26" s="137"/>
      <c r="H26" s="137"/>
      <c r="I26" s="121"/>
      <c r="J26" s="137"/>
      <c r="K26" s="137"/>
      <c r="L26" s="137"/>
      <c r="M26" s="137"/>
      <c r="N26" s="137"/>
      <c r="O26" s="137"/>
      <c r="P26" s="121"/>
      <c r="Q26" s="137"/>
      <c r="R26" s="137"/>
      <c r="S26" s="137"/>
      <c r="T26" s="137"/>
      <c r="U26" s="137"/>
      <c r="V26" s="137"/>
      <c r="W26" s="121"/>
      <c r="X26" s="137"/>
      <c r="Y26" s="137"/>
      <c r="Z26" s="137"/>
      <c r="AA26" s="137"/>
      <c r="AB26" s="137"/>
      <c r="AC26" s="137"/>
      <c r="AD26" s="121"/>
      <c r="AE26" s="137"/>
      <c r="AF26" s="137"/>
      <c r="AG26" s="137"/>
      <c r="AH26" s="89" t="str">
        <f>IF((COUNTIFS(Ar_4[[#This Row],[1]:[31]],"&lt;&gt;T34",Ar_4[[#This Row],[1]:[31]],"&lt;&gt;")&lt;&gt;0),COUNTIFS(Ar_4[[#This Row],[1]:[31]],"&lt;&gt;T34",Ar_4[[#This Row],[1]:[31]],"&lt;&gt;"),"")</f>
        <v/>
      </c>
      <c r="AI26" s="90"/>
      <c r="AJ26" s="115"/>
      <c r="AK26" s="115"/>
    </row>
    <row r="27" spans="1:37" ht="30" customHeight="1">
      <c r="A27" s="136">
        <f t="shared" si="0"/>
        <v>23</v>
      </c>
      <c r="B27" s="87" t="s">
        <v>126</v>
      </c>
      <c r="C27" s="137"/>
      <c r="D27" s="137"/>
      <c r="E27" s="137"/>
      <c r="F27" s="137"/>
      <c r="G27" s="137"/>
      <c r="H27" s="137"/>
      <c r="I27" s="121"/>
      <c r="J27" s="137"/>
      <c r="K27" s="137"/>
      <c r="L27" s="137"/>
      <c r="M27" s="137"/>
      <c r="N27" s="137"/>
      <c r="O27" s="137"/>
      <c r="P27" s="121"/>
      <c r="Q27" s="137"/>
      <c r="R27" s="137"/>
      <c r="S27" s="137"/>
      <c r="T27" s="137"/>
      <c r="U27" s="137"/>
      <c r="V27" s="137"/>
      <c r="W27" s="121"/>
      <c r="X27" s="137"/>
      <c r="Y27" s="137"/>
      <c r="Z27" s="137"/>
      <c r="AA27" s="137"/>
      <c r="AB27" s="137"/>
      <c r="AC27" s="137"/>
      <c r="AD27" s="121"/>
      <c r="AE27" s="137"/>
      <c r="AF27" s="137"/>
      <c r="AG27" s="137"/>
      <c r="AH27" s="89" t="str">
        <f>IF((COUNTIFS(Ar_4[[#This Row],[1]:[31]],"&lt;&gt;T34",Ar_4[[#This Row],[1]:[31]],"&lt;&gt;")&lt;&gt;0),COUNTIFS(Ar_4[[#This Row],[1]:[31]],"&lt;&gt;T34",Ar_4[[#This Row],[1]:[31]],"&lt;&gt;"),"")</f>
        <v/>
      </c>
      <c r="AI27" s="90"/>
      <c r="AJ27" s="115"/>
      <c r="AK27" s="115"/>
    </row>
    <row r="28" spans="1:37" ht="30" customHeight="1">
      <c r="A28" s="136">
        <f t="shared" si="0"/>
        <v>24</v>
      </c>
      <c r="B28" s="87" t="s">
        <v>60</v>
      </c>
      <c r="C28" s="137"/>
      <c r="D28" s="137"/>
      <c r="E28" s="137"/>
      <c r="F28" s="137"/>
      <c r="G28" s="137"/>
      <c r="H28" s="137"/>
      <c r="I28" s="121"/>
      <c r="J28" s="137"/>
      <c r="K28" s="137"/>
      <c r="L28" s="137"/>
      <c r="M28" s="137"/>
      <c r="N28" s="137"/>
      <c r="O28" s="137"/>
      <c r="P28" s="121"/>
      <c r="Q28" s="137"/>
      <c r="R28" s="137"/>
      <c r="S28" s="137"/>
      <c r="T28" s="137"/>
      <c r="U28" s="137"/>
      <c r="V28" s="137"/>
      <c r="W28" s="121"/>
      <c r="X28" s="137"/>
      <c r="Y28" s="137"/>
      <c r="Z28" s="137"/>
      <c r="AA28" s="137"/>
      <c r="AB28" s="137"/>
      <c r="AC28" s="137"/>
      <c r="AD28" s="121"/>
      <c r="AE28" s="137"/>
      <c r="AF28" s="137"/>
      <c r="AG28" s="137"/>
      <c r="AH28" s="89" t="str">
        <f>IF((COUNTIFS(Ar_4[[#This Row],[1]:[31]],"&lt;&gt;T34",Ar_4[[#This Row],[1]:[31]],"&lt;&gt;")&lt;&gt;0),COUNTIFS(Ar_4[[#This Row],[1]:[31]],"&lt;&gt;T34",Ar_4[[#This Row],[1]:[31]],"&lt;&gt;"),"")</f>
        <v/>
      </c>
      <c r="AI28" s="90"/>
      <c r="AJ28" s="115"/>
      <c r="AK28" s="115"/>
    </row>
    <row r="29" spans="1:37" ht="30" customHeight="1">
      <c r="A29" s="136">
        <f t="shared" si="0"/>
        <v>25</v>
      </c>
      <c r="B29" s="87" t="s">
        <v>61</v>
      </c>
      <c r="C29" s="137"/>
      <c r="D29" s="137"/>
      <c r="E29" s="137"/>
      <c r="F29" s="137"/>
      <c r="G29" s="137"/>
      <c r="H29" s="137"/>
      <c r="I29" s="121"/>
      <c r="J29" s="137"/>
      <c r="K29" s="137"/>
      <c r="L29" s="137"/>
      <c r="M29" s="137"/>
      <c r="N29" s="137"/>
      <c r="O29" s="137"/>
      <c r="P29" s="121"/>
      <c r="Q29" s="137"/>
      <c r="R29" s="137"/>
      <c r="S29" s="137"/>
      <c r="T29" s="137"/>
      <c r="U29" s="137"/>
      <c r="V29" s="137"/>
      <c r="W29" s="121"/>
      <c r="X29" s="137"/>
      <c r="Y29" s="137"/>
      <c r="Z29" s="137"/>
      <c r="AA29" s="137"/>
      <c r="AB29" s="137"/>
      <c r="AC29" s="137"/>
      <c r="AD29" s="121"/>
      <c r="AE29" s="137"/>
      <c r="AF29" s="137"/>
      <c r="AG29" s="137"/>
      <c r="AH29" s="89" t="str">
        <f>IF((COUNTIFS(Ar_4[[#This Row],[1]:[31]],"&lt;&gt;T34",Ar_4[[#This Row],[1]:[31]],"&lt;&gt;")&lt;&gt;0),COUNTIFS(Ar_4[[#This Row],[1]:[31]],"&lt;&gt;T34",Ar_4[[#This Row],[1]:[31]],"&lt;&gt;"),"")</f>
        <v/>
      </c>
      <c r="AI29" s="90"/>
      <c r="AJ29" s="115"/>
      <c r="AK29" s="115"/>
    </row>
    <row r="30" spans="1:37" ht="30" customHeight="1">
      <c r="A30" s="136">
        <f t="shared" si="0"/>
        <v>26</v>
      </c>
      <c r="B30" s="87" t="s">
        <v>62</v>
      </c>
      <c r="C30" s="137"/>
      <c r="D30" s="137"/>
      <c r="E30" s="137"/>
      <c r="F30" s="137"/>
      <c r="G30" s="137"/>
      <c r="H30" s="137"/>
      <c r="I30" s="121"/>
      <c r="J30" s="137"/>
      <c r="K30" s="137"/>
      <c r="L30" s="137"/>
      <c r="M30" s="137"/>
      <c r="N30" s="137"/>
      <c r="O30" s="137"/>
      <c r="P30" s="121"/>
      <c r="Q30" s="137"/>
      <c r="R30" s="137"/>
      <c r="S30" s="137"/>
      <c r="T30" s="137"/>
      <c r="U30" s="137"/>
      <c r="V30" s="137"/>
      <c r="W30" s="121"/>
      <c r="X30" s="137"/>
      <c r="Y30" s="137"/>
      <c r="Z30" s="137"/>
      <c r="AA30" s="137"/>
      <c r="AB30" s="137"/>
      <c r="AC30" s="137"/>
      <c r="AD30" s="121"/>
      <c r="AE30" s="137"/>
      <c r="AF30" s="137"/>
      <c r="AG30" s="137"/>
      <c r="AH30" s="89" t="str">
        <f>IF((COUNTIFS(Ar_4[[#This Row],[1]:[31]],"&lt;&gt;T34",Ar_4[[#This Row],[1]:[31]],"&lt;&gt;")&lt;&gt;0),COUNTIFS(Ar_4[[#This Row],[1]:[31]],"&lt;&gt;T34",Ar_4[[#This Row],[1]:[31]],"&lt;&gt;"),"")</f>
        <v/>
      </c>
      <c r="AI30" s="90"/>
      <c r="AJ30" s="115"/>
      <c r="AK30" s="115"/>
    </row>
    <row r="31" spans="1:37" ht="30" customHeight="1">
      <c r="A31" s="136">
        <f t="shared" si="0"/>
        <v>27</v>
      </c>
      <c r="B31" s="87" t="s">
        <v>63</v>
      </c>
      <c r="C31" s="137"/>
      <c r="D31" s="137"/>
      <c r="E31" s="137"/>
      <c r="F31" s="137"/>
      <c r="G31" s="137"/>
      <c r="H31" s="137"/>
      <c r="I31" s="121"/>
      <c r="J31" s="137"/>
      <c r="K31" s="137"/>
      <c r="L31" s="137"/>
      <c r="M31" s="137"/>
      <c r="N31" s="137"/>
      <c r="O31" s="137"/>
      <c r="P31" s="121"/>
      <c r="Q31" s="137"/>
      <c r="R31" s="137"/>
      <c r="S31" s="137"/>
      <c r="T31" s="137"/>
      <c r="U31" s="137"/>
      <c r="V31" s="137"/>
      <c r="W31" s="121"/>
      <c r="X31" s="137"/>
      <c r="Y31" s="137"/>
      <c r="Z31" s="137"/>
      <c r="AA31" s="137"/>
      <c r="AB31" s="137"/>
      <c r="AC31" s="137"/>
      <c r="AD31" s="121"/>
      <c r="AE31" s="137"/>
      <c r="AF31" s="137"/>
      <c r="AG31" s="137"/>
      <c r="AH31" s="89" t="str">
        <f>IF((COUNTIFS(Ar_4[[#This Row],[1]:[31]],"&lt;&gt;T34",Ar_4[[#This Row],[1]:[31]],"&lt;&gt;")&lt;&gt;0),COUNTIFS(Ar_4[[#This Row],[1]:[31]],"&lt;&gt;T34",Ar_4[[#This Row],[1]:[31]],"&lt;&gt;"),"")</f>
        <v/>
      </c>
      <c r="AI31" s="90"/>
      <c r="AJ31" s="115"/>
      <c r="AK31" s="115"/>
    </row>
    <row r="32" spans="1:37">
      <c r="A32" s="136">
        <f t="shared" si="0"/>
        <v>28</v>
      </c>
      <c r="B32" s="87" t="s">
        <v>64</v>
      </c>
      <c r="C32" s="91"/>
      <c r="D32" s="91"/>
      <c r="E32" s="91"/>
      <c r="F32" s="92"/>
      <c r="G32" s="92"/>
      <c r="H32" s="92"/>
      <c r="I32" s="117"/>
      <c r="J32" s="92"/>
      <c r="K32" s="91"/>
      <c r="L32" s="93"/>
      <c r="M32" s="93"/>
      <c r="N32" s="93"/>
      <c r="O32" s="93"/>
      <c r="P32" s="117"/>
      <c r="Q32" s="93"/>
      <c r="R32" s="93"/>
      <c r="S32" s="93"/>
      <c r="T32" s="93"/>
      <c r="U32" s="93"/>
      <c r="V32" s="93"/>
      <c r="W32" s="117"/>
      <c r="X32" s="93"/>
      <c r="Y32" s="93"/>
      <c r="Z32" s="93"/>
      <c r="AA32" s="93"/>
      <c r="AB32" s="93"/>
      <c r="AC32" s="93"/>
      <c r="AD32" s="117"/>
      <c r="AE32" s="93"/>
      <c r="AF32" s="93"/>
      <c r="AG32" s="93"/>
      <c r="AH32" s="94" t="str">
        <f>IF((COUNTIFS(Ar_4[[#This Row],[1]:[31]],"&lt;&gt;T34",Ar_4[[#This Row],[1]:[31]],"&lt;&gt;")&lt;&gt;0),COUNTIFS(Ar_4[[#This Row],[1]:[31]],"&lt;&gt;T34",Ar_4[[#This Row],[1]:[31]],"&lt;&gt;"),"")</f>
        <v/>
      </c>
      <c r="AI32" s="95"/>
      <c r="AJ32" s="115"/>
      <c r="AK32" s="115"/>
    </row>
    <row r="33" spans="1:37">
      <c r="A33" s="136">
        <f t="shared" si="0"/>
        <v>29</v>
      </c>
      <c r="B33" s="87" t="s">
        <v>65</v>
      </c>
      <c r="C33" s="137"/>
      <c r="D33" s="137"/>
      <c r="E33" s="137"/>
      <c r="F33" s="96"/>
      <c r="G33" s="96"/>
      <c r="H33" s="96"/>
      <c r="I33" s="127"/>
      <c r="J33" s="96"/>
      <c r="K33" s="137"/>
      <c r="L33" s="97"/>
      <c r="M33" s="97"/>
      <c r="N33" s="97"/>
      <c r="O33" s="97"/>
      <c r="P33" s="127"/>
      <c r="Q33" s="97"/>
      <c r="R33" s="97"/>
      <c r="S33" s="97"/>
      <c r="T33" s="97"/>
      <c r="U33" s="97"/>
      <c r="V33" s="97"/>
      <c r="W33" s="127"/>
      <c r="X33" s="97"/>
      <c r="Y33" s="97"/>
      <c r="Z33" s="97"/>
      <c r="AA33" s="97"/>
      <c r="AB33" s="97"/>
      <c r="AC33" s="97"/>
      <c r="AD33" s="127"/>
      <c r="AE33" s="97"/>
      <c r="AF33" s="97"/>
      <c r="AG33" s="97"/>
      <c r="AH33" s="89" t="str">
        <f>IF((COUNTIFS(Ar_4[[#This Row],[1]:[31]],"&lt;&gt;T34",Ar_4[[#This Row],[1]:[31]],"&lt;&gt;")&lt;&gt;0),COUNTIFS(Ar_4[[#This Row],[1]:[31]],"&lt;&gt;T34",Ar_4[[#This Row],[1]:[31]],"&lt;&gt;"),"")</f>
        <v/>
      </c>
      <c r="AI33" s="90"/>
      <c r="AJ33" s="115"/>
      <c r="AK33" s="115"/>
    </row>
    <row r="34" spans="1:37">
      <c r="A34" s="136">
        <f t="shared" si="0"/>
        <v>30</v>
      </c>
      <c r="B34" s="112" t="s">
        <v>66</v>
      </c>
      <c r="C34" s="113"/>
      <c r="D34" s="113"/>
      <c r="E34" s="113"/>
      <c r="F34" s="96"/>
      <c r="G34" s="96"/>
      <c r="H34" s="96"/>
      <c r="I34" s="127"/>
      <c r="J34" s="96"/>
      <c r="K34" s="113"/>
      <c r="L34" s="114"/>
      <c r="M34" s="114"/>
      <c r="N34" s="114"/>
      <c r="O34" s="114"/>
      <c r="P34" s="127"/>
      <c r="Q34" s="114"/>
      <c r="R34" s="114"/>
      <c r="S34" s="114"/>
      <c r="T34" s="114"/>
      <c r="U34" s="114"/>
      <c r="V34" s="114"/>
      <c r="W34" s="127"/>
      <c r="X34" s="114"/>
      <c r="Y34" s="114"/>
      <c r="Z34" s="114"/>
      <c r="AA34" s="114"/>
      <c r="AB34" s="114"/>
      <c r="AC34" s="114"/>
      <c r="AD34" s="127"/>
      <c r="AE34" s="114"/>
      <c r="AF34" s="114"/>
      <c r="AG34" s="114"/>
      <c r="AH34" s="115" t="str">
        <f>IF((COUNTIFS(Ar_4[[#This Row],[1]:[31]],"&lt;&gt;T34",Ar_4[[#This Row],[1]:[31]],"&lt;&gt;")&lt;&gt;0),COUNTIFS(Ar_4[[#This Row],[1]:[31]],"&lt;&gt;T34",Ar_4[[#This Row],[1]:[31]],"&lt;&gt;"),"")</f>
        <v/>
      </c>
      <c r="AI34" s="116"/>
      <c r="AJ34" s="115"/>
      <c r="AK34" s="115"/>
    </row>
    <row r="35" spans="1:37">
      <c r="A35" s="136">
        <f t="shared" si="0"/>
        <v>31</v>
      </c>
      <c r="B35" s="112" t="s">
        <v>67</v>
      </c>
      <c r="C35" s="113"/>
      <c r="D35" s="113"/>
      <c r="E35" s="113"/>
      <c r="F35" s="96"/>
      <c r="G35" s="96"/>
      <c r="H35" s="96"/>
      <c r="I35" s="127"/>
      <c r="J35" s="96"/>
      <c r="K35" s="113"/>
      <c r="L35" s="114"/>
      <c r="M35" s="114"/>
      <c r="N35" s="114"/>
      <c r="O35" s="114"/>
      <c r="P35" s="127"/>
      <c r="Q35" s="114"/>
      <c r="R35" s="114"/>
      <c r="S35" s="114"/>
      <c r="T35" s="114"/>
      <c r="U35" s="114"/>
      <c r="V35" s="114"/>
      <c r="W35" s="127"/>
      <c r="X35" s="114"/>
      <c r="Y35" s="114"/>
      <c r="Z35" s="114"/>
      <c r="AA35" s="114"/>
      <c r="AB35" s="114"/>
      <c r="AC35" s="114"/>
      <c r="AD35" s="127"/>
      <c r="AE35" s="114"/>
      <c r="AF35" s="114"/>
      <c r="AG35" s="114"/>
      <c r="AH35" s="115" t="str">
        <f>IF((COUNTIFS(Ar_4[[#This Row],[1]:[31]],"&lt;&gt;T34",Ar_4[[#This Row],[1]:[31]],"&lt;&gt;")&lt;&gt;0),COUNTIFS(Ar_4[[#This Row],[1]:[31]],"&lt;&gt;T34",Ar_4[[#This Row],[1]:[31]],"&lt;&gt;"),"")</f>
        <v/>
      </c>
      <c r="AI35" s="116"/>
      <c r="AJ35" s="115"/>
      <c r="AK35" s="115"/>
    </row>
    <row r="36" spans="1:37">
      <c r="A36" s="136">
        <f t="shared" si="0"/>
        <v>32</v>
      </c>
      <c r="B36" s="112" t="s">
        <v>68</v>
      </c>
      <c r="C36" s="113"/>
      <c r="D36" s="113"/>
      <c r="E36" s="113"/>
      <c r="F36" s="96"/>
      <c r="G36" s="96"/>
      <c r="H36" s="96"/>
      <c r="I36" s="127"/>
      <c r="J36" s="96"/>
      <c r="K36" s="113"/>
      <c r="L36" s="114"/>
      <c r="M36" s="114"/>
      <c r="N36" s="114"/>
      <c r="O36" s="114"/>
      <c r="P36" s="127"/>
      <c r="Q36" s="114"/>
      <c r="R36" s="114"/>
      <c r="S36" s="114"/>
      <c r="T36" s="114"/>
      <c r="U36" s="114"/>
      <c r="V36" s="114"/>
      <c r="W36" s="127"/>
      <c r="X36" s="114"/>
      <c r="Y36" s="114"/>
      <c r="Z36" s="114"/>
      <c r="AA36" s="114"/>
      <c r="AB36" s="114"/>
      <c r="AC36" s="114"/>
      <c r="AD36" s="127"/>
      <c r="AE36" s="114"/>
      <c r="AF36" s="114"/>
      <c r="AG36" s="114"/>
      <c r="AH36" s="115" t="str">
        <f>IF((COUNTIFS(Ar_4[[#This Row],[1]:[31]],"&lt;&gt;T34",Ar_4[[#This Row],[1]:[31]],"&lt;&gt;")&lt;&gt;0),COUNTIFS(Ar_4[[#This Row],[1]:[31]],"&lt;&gt;T34",Ar_4[[#This Row],[1]:[31]],"&lt;&gt;"),"")</f>
        <v/>
      </c>
      <c r="AI36" s="116"/>
      <c r="AJ36" s="115"/>
      <c r="AK36" s="115"/>
    </row>
    <row r="37" spans="1:37">
      <c r="A37" s="136">
        <f t="shared" si="0"/>
        <v>33</v>
      </c>
      <c r="B37" s="112" t="s">
        <v>69</v>
      </c>
      <c r="C37" s="113"/>
      <c r="D37" s="113"/>
      <c r="E37" s="113"/>
      <c r="F37" s="96"/>
      <c r="G37" s="96"/>
      <c r="H37" s="96"/>
      <c r="I37" s="127"/>
      <c r="J37" s="96"/>
      <c r="K37" s="113"/>
      <c r="L37" s="114"/>
      <c r="M37" s="114"/>
      <c r="N37" s="114"/>
      <c r="O37" s="114"/>
      <c r="P37" s="127"/>
      <c r="Q37" s="114"/>
      <c r="R37" s="114"/>
      <c r="S37" s="114"/>
      <c r="T37" s="114"/>
      <c r="U37" s="114"/>
      <c r="V37" s="114"/>
      <c r="W37" s="127"/>
      <c r="X37" s="114"/>
      <c r="Y37" s="114"/>
      <c r="Z37" s="114"/>
      <c r="AA37" s="114"/>
      <c r="AB37" s="114"/>
      <c r="AC37" s="114"/>
      <c r="AD37" s="127"/>
      <c r="AE37" s="114"/>
      <c r="AF37" s="114"/>
      <c r="AG37" s="114"/>
      <c r="AH37" s="115" t="str">
        <f>IF((COUNTIFS(Ar_4[[#This Row],[1]:[31]],"&lt;&gt;T34",Ar_4[[#This Row],[1]:[31]],"&lt;&gt;")&lt;&gt;0),COUNTIFS(Ar_4[[#This Row],[1]:[31]],"&lt;&gt;T34",Ar_4[[#This Row],[1]:[31]],"&lt;&gt;"),"")</f>
        <v/>
      </c>
      <c r="AI37" s="116"/>
      <c r="AJ37" s="115"/>
      <c r="AK37" s="115"/>
    </row>
    <row r="38" spans="1:37">
      <c r="A38" s="136">
        <f t="shared" si="0"/>
        <v>34</v>
      </c>
      <c r="B38" s="112" t="s">
        <v>70</v>
      </c>
      <c r="C38" s="113"/>
      <c r="D38" s="113"/>
      <c r="E38" s="113"/>
      <c r="F38" s="96"/>
      <c r="G38" s="96"/>
      <c r="H38" s="96"/>
      <c r="I38" s="127"/>
      <c r="J38" s="96"/>
      <c r="K38" s="113"/>
      <c r="L38" s="114"/>
      <c r="M38" s="114"/>
      <c r="N38" s="114"/>
      <c r="O38" s="114"/>
      <c r="P38" s="127"/>
      <c r="Q38" s="114"/>
      <c r="R38" s="114"/>
      <c r="S38" s="114"/>
      <c r="T38" s="114"/>
      <c r="U38" s="114"/>
      <c r="V38" s="114"/>
      <c r="W38" s="127"/>
      <c r="X38" s="114"/>
      <c r="Y38" s="114"/>
      <c r="Z38" s="114"/>
      <c r="AA38" s="114"/>
      <c r="AB38" s="114"/>
      <c r="AC38" s="114"/>
      <c r="AD38" s="127"/>
      <c r="AE38" s="114"/>
      <c r="AF38" s="114"/>
      <c r="AG38" s="114"/>
      <c r="AH38" s="115" t="str">
        <f>IF((COUNTIFS(Ar_4[[#This Row],[1]:[31]],"&lt;&gt;T34",Ar_4[[#This Row],[1]:[31]],"&lt;&gt;")&lt;&gt;0),COUNTIFS(Ar_4[[#This Row],[1]:[31]],"&lt;&gt;T34",Ar_4[[#This Row],[1]:[31]],"&lt;&gt;"),"")</f>
        <v/>
      </c>
      <c r="AI38" s="116"/>
      <c r="AJ38" s="115"/>
      <c r="AK38" s="115"/>
    </row>
    <row r="39" spans="1:37">
      <c r="A39" s="136">
        <f t="shared" si="0"/>
        <v>35</v>
      </c>
      <c r="B39" s="112" t="s">
        <v>72</v>
      </c>
      <c r="C39" s="113"/>
      <c r="D39" s="113"/>
      <c r="E39" s="113"/>
      <c r="F39" s="96"/>
      <c r="G39" s="96"/>
      <c r="H39" s="96"/>
      <c r="I39" s="127"/>
      <c r="J39" s="96"/>
      <c r="K39" s="113"/>
      <c r="L39" s="114"/>
      <c r="M39" s="114"/>
      <c r="N39" s="114"/>
      <c r="O39" s="114"/>
      <c r="P39" s="127"/>
      <c r="Q39" s="114"/>
      <c r="R39" s="114"/>
      <c r="S39" s="114"/>
      <c r="T39" s="114"/>
      <c r="U39" s="114"/>
      <c r="V39" s="114"/>
      <c r="W39" s="127"/>
      <c r="X39" s="114"/>
      <c r="Y39" s="114"/>
      <c r="Z39" s="114"/>
      <c r="AA39" s="114"/>
      <c r="AB39" s="114"/>
      <c r="AC39" s="114"/>
      <c r="AD39" s="127"/>
      <c r="AE39" s="114"/>
      <c r="AF39" s="114"/>
      <c r="AG39" s="114"/>
      <c r="AH39" s="115" t="str">
        <f>IF((COUNTIFS(Ar_4[[#This Row],[1]:[31]],"&lt;&gt;T34",Ar_4[[#This Row],[1]:[31]],"&lt;&gt;")&lt;&gt;0),COUNTIFS(Ar_4[[#This Row],[1]:[31]],"&lt;&gt;T34",Ar_4[[#This Row],[1]:[31]],"&lt;&gt;"),"")</f>
        <v/>
      </c>
      <c r="AI39" s="116"/>
      <c r="AJ39" s="115"/>
      <c r="AK39" s="115"/>
    </row>
    <row r="40" spans="1:37">
      <c r="A40" s="136">
        <f t="shared" si="0"/>
        <v>36</v>
      </c>
      <c r="B40" s="112" t="s">
        <v>73</v>
      </c>
      <c r="C40" s="113"/>
      <c r="D40" s="113"/>
      <c r="E40" s="113"/>
      <c r="F40" s="96"/>
      <c r="G40" s="96"/>
      <c r="H40" s="96"/>
      <c r="I40" s="127"/>
      <c r="J40" s="96"/>
      <c r="K40" s="113"/>
      <c r="L40" s="114"/>
      <c r="M40" s="114"/>
      <c r="N40" s="114"/>
      <c r="O40" s="114"/>
      <c r="P40" s="127"/>
      <c r="Q40" s="114"/>
      <c r="R40" s="114"/>
      <c r="S40" s="114"/>
      <c r="T40" s="114"/>
      <c r="U40" s="114"/>
      <c r="V40" s="114"/>
      <c r="W40" s="127"/>
      <c r="X40" s="114"/>
      <c r="Y40" s="114"/>
      <c r="Z40" s="114"/>
      <c r="AA40" s="114"/>
      <c r="AB40" s="114"/>
      <c r="AC40" s="114"/>
      <c r="AD40" s="127"/>
      <c r="AE40" s="114"/>
      <c r="AF40" s="114"/>
      <c r="AG40" s="114"/>
      <c r="AH40" s="115" t="str">
        <f>IF((COUNTIFS(Ar_4[[#This Row],[1]:[31]],"&lt;&gt;T34",Ar_4[[#This Row],[1]:[31]],"&lt;&gt;")&lt;&gt;0),COUNTIFS(Ar_4[[#This Row],[1]:[31]],"&lt;&gt;T34",Ar_4[[#This Row],[1]:[31]],"&lt;&gt;"),"")</f>
        <v/>
      </c>
      <c r="AI40" s="116"/>
      <c r="AJ40" s="115"/>
      <c r="AK40" s="115"/>
    </row>
    <row r="41" spans="1:37">
      <c r="A41" s="136">
        <f t="shared" si="0"/>
        <v>37</v>
      </c>
      <c r="B41" s="112" t="s">
        <v>74</v>
      </c>
      <c r="C41" s="113"/>
      <c r="D41" s="113"/>
      <c r="E41" s="113"/>
      <c r="F41" s="96"/>
      <c r="G41" s="96"/>
      <c r="H41" s="96"/>
      <c r="I41" s="127"/>
      <c r="J41" s="96"/>
      <c r="K41" s="113"/>
      <c r="L41" s="114"/>
      <c r="M41" s="114"/>
      <c r="N41" s="114"/>
      <c r="O41" s="114"/>
      <c r="P41" s="127"/>
      <c r="Q41" s="114"/>
      <c r="R41" s="114"/>
      <c r="S41" s="114"/>
      <c r="T41" s="114"/>
      <c r="U41" s="114"/>
      <c r="V41" s="114"/>
      <c r="W41" s="127"/>
      <c r="X41" s="114"/>
      <c r="Y41" s="114"/>
      <c r="Z41" s="114"/>
      <c r="AA41" s="114"/>
      <c r="AB41" s="114"/>
      <c r="AC41" s="114"/>
      <c r="AD41" s="127"/>
      <c r="AE41" s="114"/>
      <c r="AF41" s="114"/>
      <c r="AG41" s="114"/>
      <c r="AH41" s="115" t="str">
        <f>IF((COUNTIFS(Ar_4[[#This Row],[1]:[31]],"&lt;&gt;T34",Ar_4[[#This Row],[1]:[31]],"&lt;&gt;")&lt;&gt;0),COUNTIFS(Ar_4[[#This Row],[1]:[31]],"&lt;&gt;T34",Ar_4[[#This Row],[1]:[31]],"&lt;&gt;"),"")</f>
        <v/>
      </c>
      <c r="AI41" s="116"/>
      <c r="AJ41" s="115"/>
      <c r="AK41" s="115"/>
    </row>
    <row r="42" spans="1:37">
      <c r="A42" s="136">
        <f t="shared" si="0"/>
        <v>38</v>
      </c>
      <c r="B42" s="112" t="s">
        <v>75</v>
      </c>
      <c r="C42" s="113"/>
      <c r="D42" s="113"/>
      <c r="E42" s="113"/>
      <c r="F42" s="96"/>
      <c r="G42" s="96"/>
      <c r="H42" s="96"/>
      <c r="I42" s="127"/>
      <c r="J42" s="96"/>
      <c r="K42" s="113"/>
      <c r="L42" s="114"/>
      <c r="M42" s="114"/>
      <c r="N42" s="114"/>
      <c r="O42" s="114"/>
      <c r="P42" s="127"/>
      <c r="Q42" s="114"/>
      <c r="R42" s="114"/>
      <c r="S42" s="114"/>
      <c r="T42" s="114"/>
      <c r="U42" s="114"/>
      <c r="V42" s="114"/>
      <c r="W42" s="127"/>
      <c r="X42" s="114"/>
      <c r="Y42" s="114"/>
      <c r="Z42" s="114"/>
      <c r="AA42" s="114"/>
      <c r="AB42" s="114"/>
      <c r="AC42" s="114"/>
      <c r="AD42" s="127"/>
      <c r="AE42" s="114"/>
      <c r="AF42" s="114"/>
      <c r="AG42" s="114"/>
      <c r="AH42" s="115" t="str">
        <f>IF((COUNTIFS(Ar_4[[#This Row],[1]:[31]],"&lt;&gt;T34",Ar_4[[#This Row],[1]:[31]],"&lt;&gt;")&lt;&gt;0),COUNTIFS(Ar_4[[#This Row],[1]:[31]],"&lt;&gt;T34",Ar_4[[#This Row],[1]:[31]],"&lt;&gt;"),"")</f>
        <v/>
      </c>
      <c r="AI42" s="116"/>
      <c r="AJ42" s="115"/>
      <c r="AK42" s="115"/>
    </row>
    <row r="43" spans="1:37">
      <c r="A43" s="136">
        <f t="shared" si="0"/>
        <v>39</v>
      </c>
      <c r="B43" s="112" t="s">
        <v>76</v>
      </c>
      <c r="C43" s="113"/>
      <c r="D43" s="113"/>
      <c r="E43" s="113"/>
      <c r="F43" s="96"/>
      <c r="G43" s="96"/>
      <c r="H43" s="96"/>
      <c r="I43" s="127"/>
      <c r="J43" s="96"/>
      <c r="K43" s="113"/>
      <c r="L43" s="114"/>
      <c r="M43" s="114"/>
      <c r="N43" s="114"/>
      <c r="O43" s="114"/>
      <c r="P43" s="127"/>
      <c r="Q43" s="114"/>
      <c r="R43" s="114"/>
      <c r="S43" s="114"/>
      <c r="T43" s="114"/>
      <c r="U43" s="114"/>
      <c r="V43" s="114"/>
      <c r="W43" s="127"/>
      <c r="X43" s="114"/>
      <c r="Y43" s="114"/>
      <c r="Z43" s="114"/>
      <c r="AA43" s="114"/>
      <c r="AB43" s="114"/>
      <c r="AC43" s="114"/>
      <c r="AD43" s="127"/>
      <c r="AE43" s="114"/>
      <c r="AF43" s="114"/>
      <c r="AG43" s="114"/>
      <c r="AH43" s="115" t="str">
        <f>IF((COUNTIFS(Ar_4[[#This Row],[1]:[31]],"&lt;&gt;T34",Ar_4[[#This Row],[1]:[31]],"&lt;&gt;")&lt;&gt;0),COUNTIFS(Ar_4[[#This Row],[1]:[31]],"&lt;&gt;T34",Ar_4[[#This Row],[1]:[31]],"&lt;&gt;"),"")</f>
        <v/>
      </c>
      <c r="AI43" s="116"/>
      <c r="AJ43" s="126"/>
      <c r="AK43" s="126"/>
    </row>
    <row r="44" spans="1:37">
      <c r="A44" s="130"/>
      <c r="B44" s="138"/>
      <c r="C44" s="139"/>
      <c r="D44" s="139"/>
      <c r="E44" s="139"/>
      <c r="F44" s="100"/>
      <c r="G44" s="100"/>
      <c r="H44" s="100"/>
      <c r="I44" s="100"/>
      <c r="J44" s="100"/>
      <c r="K44" s="139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1"/>
      <c r="AI44" s="141"/>
    </row>
    <row r="45" spans="1:37">
      <c r="A45" s="142"/>
      <c r="B45" s="143"/>
      <c r="C45" s="105" t="s">
        <v>112</v>
      </c>
      <c r="D45" s="106" t="s">
        <v>113</v>
      </c>
      <c r="E45" s="106"/>
      <c r="F45" s="106"/>
      <c r="G45" s="105" t="s">
        <v>3</v>
      </c>
      <c r="H45" s="106" t="s">
        <v>114</v>
      </c>
      <c r="I45" s="106"/>
      <c r="J45" s="106"/>
      <c r="K45" s="105" t="s">
        <v>115</v>
      </c>
      <c r="L45" s="106" t="s">
        <v>116</v>
      </c>
      <c r="M45" s="106"/>
      <c r="N45" s="106"/>
      <c r="O45" s="105" t="s">
        <v>78</v>
      </c>
      <c r="P45" s="106" t="s">
        <v>117</v>
      </c>
      <c r="Q45" s="106"/>
      <c r="R45" s="106"/>
      <c r="S45" s="143" t="s">
        <v>118</v>
      </c>
      <c r="T45" s="106" t="s">
        <v>119</v>
      </c>
      <c r="U45" s="106"/>
      <c r="V45" s="106"/>
      <c r="AH45" s="143"/>
      <c r="AI45" s="143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43975" priority="1" operator="equal">
      <formula>$K$45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DE8A-1E24-4145-B4D3-258EA43220A3}">
  <dimension ref="A1:AK45"/>
  <sheetViews>
    <sheetView rightToLeft="1" workbookViewId="0">
      <selection sqref="A1:XFD1048576"/>
    </sheetView>
  </sheetViews>
  <sheetFormatPr defaultRowHeight="25.5"/>
  <cols>
    <col min="1" max="1" width="4.5" style="144" customWidth="1"/>
    <col min="2" max="2" width="18" style="129" customWidth="1"/>
    <col min="3" max="3" width="5.25" style="129" customWidth="1"/>
    <col min="4" max="5" width="5.25" style="144" customWidth="1"/>
    <col min="6" max="10" width="5.25" style="108" customWidth="1"/>
    <col min="11" max="11" width="5.25" style="109" customWidth="1"/>
    <col min="12" max="33" width="5.25" style="129" customWidth="1"/>
    <col min="34" max="34" width="6.875" style="129" customWidth="1"/>
    <col min="35" max="35" width="7.375" style="129" customWidth="1"/>
    <col min="36" max="36" width="7.875" style="129" customWidth="1"/>
    <col min="37" max="16384" width="9" style="129"/>
  </cols>
  <sheetData>
    <row r="1" spans="1:37" ht="30" customHeight="1">
      <c r="B1" s="148">
        <v>45108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</row>
    <row r="2" spans="1:37" ht="30" customHeight="1">
      <c r="A2" s="129"/>
      <c r="B2" s="110" t="str">
        <f>TEXT("تقرير الحضور والغياب - ",)&amp;TEXT(B1,"[$-0401]mmm yyyy")</f>
        <v>تقرير الحضور والغياب - يوليو 2023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</row>
    <row r="3" spans="1:37" ht="22.5" customHeight="1" thickBot="1">
      <c r="A3" s="130"/>
      <c r="B3" s="131"/>
      <c r="C3" s="146" t="str">
        <f>TEXT(($B$1-DAY($B$1)+Ar_45[[#Headers],[1]]),"[$-0401]ddd")</f>
        <v>السبت</v>
      </c>
      <c r="D3" s="146" t="str">
        <f>TEXT(($B$1-DAY($B$1)+Ar_45[[#Headers],[2]]),"[$-0401]ddd")</f>
        <v>الأحد</v>
      </c>
      <c r="E3" s="146" t="str">
        <f>TEXT(($B$1-DAY($B$1)+Ar_45[[#Headers],[3]]),"[$-0401]ddd")</f>
        <v>الإثنين</v>
      </c>
      <c r="F3" s="146" t="str">
        <f>TEXT(($B$1-DAY($B$1)+Ar_45[[#Headers],[4]]),"[$-0401]ddd")</f>
        <v>الثلاثاء</v>
      </c>
      <c r="G3" s="146" t="str">
        <f>TEXT(($B$1-DAY($B$1)+Ar_45[[#Headers],[5]]),"[$-0401]ddd")</f>
        <v>الأربعاء</v>
      </c>
      <c r="H3" s="146" t="str">
        <f>TEXT(($B$1-DAY($B$1)+Ar_45[[#Headers],[6]]),"[$-0401]ddd")</f>
        <v>الخميس</v>
      </c>
      <c r="I3" s="123" t="str">
        <f>TEXT(($B$1-DAY($B$1)+Ar_45[[#Headers],[7]]),"[$-0401]ddd")</f>
        <v>الجمعة</v>
      </c>
      <c r="J3" s="146" t="str">
        <f>TEXT(($B$1-DAY($B$1)+Ar_45[[#Headers],[8]]),"[$-0401]ddd")</f>
        <v>السبت</v>
      </c>
      <c r="K3" s="146" t="str">
        <f>TEXT(($B$1-DAY($B$1)+Ar_45[[#Headers],[9]]),"[$-0401]ddd")</f>
        <v>الأحد</v>
      </c>
      <c r="L3" s="146" t="str">
        <f>TEXT(($B$1-DAY($B$1)+Ar_45[[#Headers],[10]]),"[$-0401]ddd")</f>
        <v>الإثنين</v>
      </c>
      <c r="M3" s="146" t="str">
        <f>TEXT(($B$1-DAY($B$1)+Ar_45[[#Headers],[11]]),"[$-0401]ddd")</f>
        <v>الثلاثاء</v>
      </c>
      <c r="N3" s="146" t="str">
        <f>TEXT(($B$1-DAY($B$1)+Ar_45[[#Headers],[12]]),"[$-0401]ddd")</f>
        <v>الأربعاء</v>
      </c>
      <c r="O3" s="146" t="str">
        <f>TEXT(($B$1-DAY($B$1)+Ar_45[[#Headers],[13]]),"[$-0401]ddd")</f>
        <v>الخميس</v>
      </c>
      <c r="P3" s="123" t="str">
        <f>TEXT(($B$1-DAY($B$1)+Ar_45[[#Headers],[14]]),"[$-0401]ddd")</f>
        <v>الجمعة</v>
      </c>
      <c r="Q3" s="146" t="str">
        <f>TEXT(($B$1-DAY($B$1)+Ar_45[[#Headers],[15]]),"[$-0401]ddd")</f>
        <v>السبت</v>
      </c>
      <c r="R3" s="146" t="str">
        <f>TEXT(($B$1-DAY($B$1)+Ar_45[[#Headers],[16]]),"[$-0401]ddd")</f>
        <v>الأحد</v>
      </c>
      <c r="S3" s="146" t="str">
        <f>TEXT(($B$1-DAY($B$1)+Ar_45[[#Headers],[17]]),"[$-0401]ddd")</f>
        <v>الإثنين</v>
      </c>
      <c r="T3" s="146" t="str">
        <f>TEXT(($B$1-DAY($B$1)+Ar_45[[#Headers],[18]]),"[$-0401]ddd")</f>
        <v>الثلاثاء</v>
      </c>
      <c r="U3" s="146" t="str">
        <f>TEXT(($B$1-DAY($B$1)+Ar_45[[#Headers],[19]]),"[$-0401]ddd")</f>
        <v>الأربعاء</v>
      </c>
      <c r="V3" s="146" t="str">
        <f>TEXT(($B$1-DAY($B$1)+Ar_45[[#Headers],[20]]),"[$-0401]ddd")</f>
        <v>الخميس</v>
      </c>
      <c r="W3" s="123" t="str">
        <f>TEXT(($B$1-DAY($B$1)+Ar_45[[#Headers],[21]]),"[$-0401]ddd")</f>
        <v>الجمعة</v>
      </c>
      <c r="X3" s="146" t="str">
        <f>TEXT(($B$1-DAY($B$1)+Ar_45[[#Headers],[22]]),"[$-0401]ddd")</f>
        <v>السبت</v>
      </c>
      <c r="Y3" s="146" t="str">
        <f>TEXT(($B$1-DAY($B$1)+Ar_45[[#Headers],[23]]),"[$-0401]ddd")</f>
        <v>الأحد</v>
      </c>
      <c r="Z3" s="146" t="str">
        <f>TEXT(($B$1-DAY($B$1)+Ar_45[[#Headers],[24]]),"[$-0401]ddd")</f>
        <v>الإثنين</v>
      </c>
      <c r="AA3" s="146" t="str">
        <f>TEXT(($B$1-DAY($B$1)+Ar_45[[#Headers],[25]]),"[$-0401]ddd")</f>
        <v>الثلاثاء</v>
      </c>
      <c r="AB3" s="146" t="str">
        <f>TEXT(($B$1-DAY($B$1)+Ar_45[[#Headers],[26]]),"[$-0401]ddd")</f>
        <v>الأربعاء</v>
      </c>
      <c r="AC3" s="146" t="str">
        <f>TEXT(($B$1-DAY($B$1)+Ar_45[[#Headers],[27]]),"[$-0401]ddd")</f>
        <v>الخميس</v>
      </c>
      <c r="AD3" s="123" t="str">
        <f>TEXT(($B$1-DAY($B$1)+Ar_45[[#Headers],[28]]),"[$-0401]ddd")</f>
        <v>الجمعة</v>
      </c>
      <c r="AE3" s="146" t="str">
        <f>TEXT(($B$1-DAY($B$1)+Ar_45[[#Headers],[29]]),"[$-0401]ddd")</f>
        <v>السبت</v>
      </c>
      <c r="AF3" s="146" t="str">
        <f>TEXT(($B$1-DAY($B$1)+Ar_45[[#Headers],[30]]),"[$-0401]ddd")</f>
        <v>الأحد</v>
      </c>
      <c r="AG3" s="146" t="str">
        <f>TEXT(($B$1-DAY($B$1)+Ar_45[[#Headers],[31]]),"[$-0401]ddd")</f>
        <v>الإثنين</v>
      </c>
    </row>
    <row r="4" spans="1:37" s="135" customFormat="1" ht="36" customHeight="1">
      <c r="A4" s="132" t="s">
        <v>79</v>
      </c>
      <c r="B4" s="133" t="s">
        <v>80</v>
      </c>
      <c r="C4" s="134" t="s">
        <v>81</v>
      </c>
      <c r="D4" s="134" t="s">
        <v>82</v>
      </c>
      <c r="E4" s="134" t="s">
        <v>83</v>
      </c>
      <c r="F4" s="134" t="s">
        <v>84</v>
      </c>
      <c r="G4" s="134" t="s">
        <v>85</v>
      </c>
      <c r="H4" s="134" t="s">
        <v>86</v>
      </c>
      <c r="I4" s="120" t="s">
        <v>87</v>
      </c>
      <c r="J4" s="134" t="s">
        <v>88</v>
      </c>
      <c r="K4" s="134" t="s">
        <v>89</v>
      </c>
      <c r="L4" s="134" t="s">
        <v>90</v>
      </c>
      <c r="M4" s="134" t="s">
        <v>91</v>
      </c>
      <c r="N4" s="134" t="s">
        <v>92</v>
      </c>
      <c r="O4" s="134" t="s">
        <v>93</v>
      </c>
      <c r="P4" s="120" t="s">
        <v>94</v>
      </c>
      <c r="Q4" s="134" t="s">
        <v>95</v>
      </c>
      <c r="R4" s="134" t="s">
        <v>96</v>
      </c>
      <c r="S4" s="134" t="s">
        <v>97</v>
      </c>
      <c r="T4" s="134" t="s">
        <v>98</v>
      </c>
      <c r="U4" s="134" t="s">
        <v>99</v>
      </c>
      <c r="V4" s="134" t="s">
        <v>100</v>
      </c>
      <c r="W4" s="120" t="s">
        <v>101</v>
      </c>
      <c r="X4" s="134" t="s">
        <v>102</v>
      </c>
      <c r="Y4" s="134" t="s">
        <v>103</v>
      </c>
      <c r="Z4" s="134" t="s">
        <v>104</v>
      </c>
      <c r="AA4" s="134" t="s">
        <v>105</v>
      </c>
      <c r="AB4" s="134" t="s">
        <v>106</v>
      </c>
      <c r="AC4" s="134" t="s">
        <v>107</v>
      </c>
      <c r="AD4" s="120" t="s">
        <v>108</v>
      </c>
      <c r="AE4" s="134" t="s">
        <v>109</v>
      </c>
      <c r="AF4" s="134" t="s">
        <v>110</v>
      </c>
      <c r="AG4" s="134" t="s">
        <v>111</v>
      </c>
      <c r="AH4" s="147" t="s">
        <v>120</v>
      </c>
      <c r="AI4" s="150" t="s">
        <v>17</v>
      </c>
      <c r="AJ4" s="125" t="s">
        <v>121</v>
      </c>
      <c r="AK4" s="125" t="s">
        <v>122</v>
      </c>
    </row>
    <row r="5" spans="1:37" ht="30" customHeight="1">
      <c r="A5" s="136">
        <v>1</v>
      </c>
      <c r="B5" s="87" t="s">
        <v>29</v>
      </c>
      <c r="C5" s="137"/>
      <c r="D5" s="137"/>
      <c r="E5" s="137"/>
      <c r="F5" s="137"/>
      <c r="G5" s="137"/>
      <c r="H5" s="137"/>
      <c r="I5" s="121"/>
      <c r="J5" s="137"/>
      <c r="K5" s="137"/>
      <c r="L5" s="137"/>
      <c r="M5" s="137"/>
      <c r="N5" s="137"/>
      <c r="O5" s="137"/>
      <c r="P5" s="121"/>
      <c r="Q5" s="137"/>
      <c r="R5" s="137"/>
      <c r="S5" s="137"/>
      <c r="T5" s="137"/>
      <c r="U5" s="137"/>
      <c r="V5" s="137"/>
      <c r="W5" s="121"/>
      <c r="X5" s="137"/>
      <c r="Y5" s="137"/>
      <c r="Z5" s="137"/>
      <c r="AA5" s="137"/>
      <c r="AB5" s="137"/>
      <c r="AC5" s="137"/>
      <c r="AD5" s="121"/>
      <c r="AE5" s="137"/>
      <c r="AF5" s="137"/>
      <c r="AG5" s="137"/>
      <c r="AH5" s="89" t="str">
        <f>IF((COUNTIFS(Ar_45[[#This Row],[1]:[31]],"&lt;&gt;T34",Ar_45[[#This Row],[1]:[31]],"&lt;&gt;")&lt;&gt;0),COUNTIFS(Ar_45[[#This Row],[1]:[31]],"&lt;&gt;T34",Ar_45[[#This Row],[1]:[31]],"&lt;&gt;"),"")</f>
        <v/>
      </c>
      <c r="AI5" s="90"/>
      <c r="AJ5" s="124"/>
      <c r="AK5" s="124"/>
    </row>
    <row r="6" spans="1:37" ht="30" customHeight="1">
      <c r="A6" s="136">
        <f t="shared" ref="A6:A43" si="0">+A5+1</f>
        <v>2</v>
      </c>
      <c r="B6" s="87" t="s">
        <v>31</v>
      </c>
      <c r="C6" s="137"/>
      <c r="D6" s="137"/>
      <c r="E6" s="137"/>
      <c r="F6" s="137"/>
      <c r="G6" s="137"/>
      <c r="H6" s="137"/>
      <c r="I6" s="121"/>
      <c r="J6" s="137"/>
      <c r="K6" s="137"/>
      <c r="L6" s="137"/>
      <c r="M6" s="137"/>
      <c r="N6" s="137"/>
      <c r="O6" s="137"/>
      <c r="P6" s="121"/>
      <c r="Q6" s="137"/>
      <c r="R6" s="137"/>
      <c r="S6" s="137"/>
      <c r="T6" s="137"/>
      <c r="U6" s="137"/>
      <c r="V6" s="137"/>
      <c r="W6" s="121"/>
      <c r="X6" s="137"/>
      <c r="Y6" s="137"/>
      <c r="Z6" s="137"/>
      <c r="AA6" s="137"/>
      <c r="AB6" s="137"/>
      <c r="AC6" s="137"/>
      <c r="AD6" s="121"/>
      <c r="AE6" s="137"/>
      <c r="AF6" s="137"/>
      <c r="AG6" s="137"/>
      <c r="AH6" s="89" t="str">
        <f>IF((COUNTIFS(Ar_45[[#This Row],[1]:[31]],"&lt;&gt;T34",Ar_45[[#This Row],[1]:[31]],"&lt;&gt;")&lt;&gt;0),COUNTIFS(Ar_45[[#This Row],[1]:[31]],"&lt;&gt;T34",Ar_45[[#This Row],[1]:[31]],"&lt;&gt;"),"")</f>
        <v/>
      </c>
      <c r="AI6" s="90"/>
      <c r="AJ6" s="115"/>
      <c r="AK6" s="115"/>
    </row>
    <row r="7" spans="1:37" ht="30" customHeight="1">
      <c r="A7" s="136">
        <f t="shared" si="0"/>
        <v>3</v>
      </c>
      <c r="B7" s="87" t="s">
        <v>32</v>
      </c>
      <c r="C7" s="137"/>
      <c r="D7" s="137"/>
      <c r="E7" s="137"/>
      <c r="F7" s="137"/>
      <c r="G7" s="137"/>
      <c r="H7" s="137"/>
      <c r="I7" s="121"/>
      <c r="J7" s="137"/>
      <c r="K7" s="137"/>
      <c r="L7" s="137"/>
      <c r="M7" s="137"/>
      <c r="N7" s="137"/>
      <c r="O7" s="137"/>
      <c r="P7" s="121"/>
      <c r="Q7" s="137"/>
      <c r="R7" s="137"/>
      <c r="S7" s="137"/>
      <c r="T7" s="137"/>
      <c r="U7" s="137"/>
      <c r="V7" s="137"/>
      <c r="W7" s="121"/>
      <c r="X7" s="137"/>
      <c r="Y7" s="137"/>
      <c r="Z7" s="137"/>
      <c r="AA7" s="137"/>
      <c r="AB7" s="137"/>
      <c r="AC7" s="137"/>
      <c r="AD7" s="121"/>
      <c r="AE7" s="137"/>
      <c r="AF7" s="137"/>
      <c r="AG7" s="137"/>
      <c r="AH7" s="89" t="str">
        <f>IF((COUNTIFS(Ar_45[[#This Row],[1]:[31]],"&lt;&gt;T34",Ar_45[[#This Row],[1]:[31]],"&lt;&gt;")&lt;&gt;0),COUNTIFS(Ar_45[[#This Row],[1]:[31]],"&lt;&gt;T34",Ar_45[[#This Row],[1]:[31]],"&lt;&gt;"),"")</f>
        <v/>
      </c>
      <c r="AI7" s="90"/>
      <c r="AJ7" s="115"/>
      <c r="AK7" s="115"/>
    </row>
    <row r="8" spans="1:37" ht="30" customHeight="1">
      <c r="A8" s="136">
        <f t="shared" si="0"/>
        <v>4</v>
      </c>
      <c r="B8" s="87" t="s">
        <v>33</v>
      </c>
      <c r="C8" s="137"/>
      <c r="D8" s="137"/>
      <c r="E8" s="137"/>
      <c r="F8" s="137"/>
      <c r="G8" s="137"/>
      <c r="H8" s="137"/>
      <c r="I8" s="121"/>
      <c r="J8" s="137"/>
      <c r="K8" s="137"/>
      <c r="L8" s="137"/>
      <c r="M8" s="137"/>
      <c r="N8" s="137"/>
      <c r="O8" s="137"/>
      <c r="P8" s="121"/>
      <c r="Q8" s="137"/>
      <c r="R8" s="137"/>
      <c r="S8" s="137"/>
      <c r="T8" s="137"/>
      <c r="U8" s="137"/>
      <c r="V8" s="137"/>
      <c r="W8" s="121"/>
      <c r="X8" s="137"/>
      <c r="Y8" s="137"/>
      <c r="Z8" s="137"/>
      <c r="AA8" s="137"/>
      <c r="AB8" s="137"/>
      <c r="AC8" s="137"/>
      <c r="AD8" s="121"/>
      <c r="AE8" s="137"/>
      <c r="AF8" s="137"/>
      <c r="AG8" s="137"/>
      <c r="AH8" s="89" t="str">
        <f>IF((COUNTIFS(Ar_45[[#This Row],[1]:[31]],"&lt;&gt;T34",Ar_45[[#This Row],[1]:[31]],"&lt;&gt;")&lt;&gt;0),COUNTIFS(Ar_45[[#This Row],[1]:[31]],"&lt;&gt;T34",Ar_45[[#This Row],[1]:[31]],"&lt;&gt;"),"")</f>
        <v/>
      </c>
      <c r="AI8" s="90"/>
      <c r="AJ8" s="115"/>
      <c r="AK8" s="115"/>
    </row>
    <row r="9" spans="1:37" ht="30" customHeight="1">
      <c r="A9" s="136">
        <f t="shared" si="0"/>
        <v>5</v>
      </c>
      <c r="B9" s="87" t="s">
        <v>34</v>
      </c>
      <c r="C9" s="137"/>
      <c r="D9" s="137"/>
      <c r="E9" s="137"/>
      <c r="F9" s="137"/>
      <c r="G9" s="137"/>
      <c r="H9" s="137"/>
      <c r="I9" s="121"/>
      <c r="J9" s="137"/>
      <c r="K9" s="137"/>
      <c r="L9" s="137"/>
      <c r="M9" s="137"/>
      <c r="N9" s="137"/>
      <c r="O9" s="137"/>
      <c r="P9" s="121"/>
      <c r="Q9" s="137"/>
      <c r="R9" s="137"/>
      <c r="S9" s="137"/>
      <c r="T9" s="137"/>
      <c r="U9" s="137"/>
      <c r="V9" s="137"/>
      <c r="W9" s="121"/>
      <c r="X9" s="137"/>
      <c r="Y9" s="137"/>
      <c r="Z9" s="137"/>
      <c r="AA9" s="137"/>
      <c r="AB9" s="137"/>
      <c r="AC9" s="137"/>
      <c r="AD9" s="121"/>
      <c r="AE9" s="137"/>
      <c r="AF9" s="137"/>
      <c r="AG9" s="137"/>
      <c r="AH9" s="89" t="str">
        <f>IF((COUNTIFS(Ar_45[[#This Row],[1]:[31]],"&lt;&gt;T34",Ar_45[[#This Row],[1]:[31]],"&lt;&gt;")&lt;&gt;0),COUNTIFS(Ar_45[[#This Row],[1]:[31]],"&lt;&gt;T34",Ar_45[[#This Row],[1]:[31]],"&lt;&gt;"),"")</f>
        <v/>
      </c>
      <c r="AI9" s="90"/>
      <c r="AJ9" s="115"/>
      <c r="AK9" s="115"/>
    </row>
    <row r="10" spans="1:37" ht="30" customHeight="1">
      <c r="A10" s="136">
        <f t="shared" si="0"/>
        <v>6</v>
      </c>
      <c r="B10" s="87" t="s">
        <v>35</v>
      </c>
      <c r="C10" s="137"/>
      <c r="D10" s="137"/>
      <c r="E10" s="137"/>
      <c r="F10" s="137"/>
      <c r="G10" s="137"/>
      <c r="H10" s="137"/>
      <c r="I10" s="121"/>
      <c r="J10" s="137"/>
      <c r="K10" s="137"/>
      <c r="L10" s="137"/>
      <c r="M10" s="137"/>
      <c r="N10" s="137"/>
      <c r="O10" s="137"/>
      <c r="P10" s="121"/>
      <c r="Q10" s="137"/>
      <c r="R10" s="137"/>
      <c r="S10" s="137"/>
      <c r="T10" s="137"/>
      <c r="U10" s="137"/>
      <c r="V10" s="137"/>
      <c r="W10" s="121"/>
      <c r="X10" s="137"/>
      <c r="Y10" s="137"/>
      <c r="Z10" s="137"/>
      <c r="AA10" s="137"/>
      <c r="AB10" s="137"/>
      <c r="AC10" s="137"/>
      <c r="AD10" s="121"/>
      <c r="AE10" s="137"/>
      <c r="AF10" s="137"/>
      <c r="AG10" s="137"/>
      <c r="AH10" s="89" t="str">
        <f>IF((COUNTIFS(Ar_45[[#This Row],[1]:[31]],"&lt;&gt;T34",Ar_45[[#This Row],[1]:[31]],"&lt;&gt;")&lt;&gt;0),COUNTIFS(Ar_45[[#This Row],[1]:[31]],"&lt;&gt;T34",Ar_45[[#This Row],[1]:[31]],"&lt;&gt;"),"")</f>
        <v/>
      </c>
      <c r="AI10" s="90"/>
      <c r="AJ10" s="115"/>
      <c r="AK10" s="115"/>
    </row>
    <row r="11" spans="1:37" ht="30" customHeight="1">
      <c r="A11" s="136">
        <f t="shared" si="0"/>
        <v>7</v>
      </c>
      <c r="B11" s="87" t="s">
        <v>37</v>
      </c>
      <c r="C11" s="137"/>
      <c r="D11" s="137"/>
      <c r="E11" s="137"/>
      <c r="F11" s="137"/>
      <c r="G11" s="137"/>
      <c r="H11" s="137"/>
      <c r="I11" s="121"/>
      <c r="J11" s="137"/>
      <c r="K11" s="137"/>
      <c r="L11" s="137"/>
      <c r="M11" s="137"/>
      <c r="N11" s="137"/>
      <c r="O11" s="137"/>
      <c r="P11" s="121"/>
      <c r="Q11" s="137"/>
      <c r="R11" s="137"/>
      <c r="S11" s="137"/>
      <c r="T11" s="137"/>
      <c r="U11" s="137"/>
      <c r="V11" s="137"/>
      <c r="W11" s="121"/>
      <c r="X11" s="137"/>
      <c r="Y11" s="137"/>
      <c r="Z11" s="137"/>
      <c r="AA11" s="137"/>
      <c r="AB11" s="137"/>
      <c r="AC11" s="137"/>
      <c r="AD11" s="121"/>
      <c r="AE11" s="137"/>
      <c r="AF11" s="137"/>
      <c r="AG11" s="137"/>
      <c r="AH11" s="89" t="str">
        <f>IF((COUNTIFS(Ar_45[[#This Row],[1]:[31]],"&lt;&gt;T34",Ar_45[[#This Row],[1]:[31]],"&lt;&gt;")&lt;&gt;0),COUNTIFS(Ar_45[[#This Row],[1]:[31]],"&lt;&gt;T34",Ar_45[[#This Row],[1]:[31]],"&lt;&gt;"),"")</f>
        <v/>
      </c>
      <c r="AI11" s="90"/>
      <c r="AJ11" s="115"/>
      <c r="AK11" s="115"/>
    </row>
    <row r="12" spans="1:37" ht="30" customHeight="1">
      <c r="A12" s="136">
        <f t="shared" si="0"/>
        <v>8</v>
      </c>
      <c r="B12" s="87" t="s">
        <v>38</v>
      </c>
      <c r="C12" s="137"/>
      <c r="D12" s="137"/>
      <c r="E12" s="137"/>
      <c r="F12" s="137"/>
      <c r="G12" s="137"/>
      <c r="H12" s="137"/>
      <c r="I12" s="121"/>
      <c r="J12" s="137"/>
      <c r="K12" s="137"/>
      <c r="L12" s="137"/>
      <c r="M12" s="137"/>
      <c r="N12" s="137"/>
      <c r="O12" s="137"/>
      <c r="P12" s="121"/>
      <c r="Q12" s="137"/>
      <c r="R12" s="137"/>
      <c r="S12" s="137"/>
      <c r="T12" s="137"/>
      <c r="U12" s="137"/>
      <c r="V12" s="137"/>
      <c r="W12" s="121"/>
      <c r="X12" s="137"/>
      <c r="Y12" s="137"/>
      <c r="Z12" s="137"/>
      <c r="AA12" s="137"/>
      <c r="AB12" s="137"/>
      <c r="AC12" s="137"/>
      <c r="AD12" s="121"/>
      <c r="AE12" s="137"/>
      <c r="AF12" s="137"/>
      <c r="AG12" s="137"/>
      <c r="AH12" s="89" t="str">
        <f>IF((COUNTIFS(Ar_45[[#This Row],[1]:[31]],"&lt;&gt;T34",Ar_45[[#This Row],[1]:[31]],"&lt;&gt;")&lt;&gt;0),COUNTIFS(Ar_45[[#This Row],[1]:[31]],"&lt;&gt;T34",Ar_45[[#This Row],[1]:[31]],"&lt;&gt;"),"")</f>
        <v/>
      </c>
      <c r="AI12" s="90"/>
      <c r="AJ12" s="115"/>
      <c r="AK12" s="115"/>
    </row>
    <row r="13" spans="1:37" ht="30" customHeight="1">
      <c r="A13" s="136">
        <f t="shared" si="0"/>
        <v>9</v>
      </c>
      <c r="B13" s="87" t="s">
        <v>39</v>
      </c>
      <c r="C13" s="137"/>
      <c r="D13" s="137"/>
      <c r="E13" s="137"/>
      <c r="F13" s="137"/>
      <c r="G13" s="137"/>
      <c r="H13" s="137"/>
      <c r="I13" s="121"/>
      <c r="J13" s="137"/>
      <c r="K13" s="137"/>
      <c r="L13" s="137"/>
      <c r="M13" s="137"/>
      <c r="N13" s="137"/>
      <c r="O13" s="137"/>
      <c r="P13" s="121"/>
      <c r="Q13" s="137"/>
      <c r="R13" s="137"/>
      <c r="S13" s="137"/>
      <c r="T13" s="137"/>
      <c r="U13" s="137"/>
      <c r="V13" s="137"/>
      <c r="W13" s="121"/>
      <c r="X13" s="137"/>
      <c r="Y13" s="137"/>
      <c r="Z13" s="137"/>
      <c r="AA13" s="137"/>
      <c r="AB13" s="137"/>
      <c r="AC13" s="137"/>
      <c r="AD13" s="121"/>
      <c r="AE13" s="137"/>
      <c r="AF13" s="137"/>
      <c r="AG13" s="137"/>
      <c r="AH13" s="89" t="str">
        <f>IF((COUNTIFS(Ar_45[[#This Row],[1]:[31]],"&lt;&gt;T34",Ar_45[[#This Row],[1]:[31]],"&lt;&gt;")&lt;&gt;0),COUNTIFS(Ar_45[[#This Row],[1]:[31]],"&lt;&gt;T34",Ar_45[[#This Row],[1]:[31]],"&lt;&gt;"),"")</f>
        <v/>
      </c>
      <c r="AI13" s="90"/>
      <c r="AJ13" s="115"/>
      <c r="AK13" s="115"/>
    </row>
    <row r="14" spans="1:37" ht="30" customHeight="1">
      <c r="A14" s="136">
        <f t="shared" si="0"/>
        <v>10</v>
      </c>
      <c r="B14" s="87" t="s">
        <v>40</v>
      </c>
      <c r="C14" s="137"/>
      <c r="D14" s="137"/>
      <c r="E14" s="137"/>
      <c r="F14" s="137"/>
      <c r="G14" s="137"/>
      <c r="H14" s="137"/>
      <c r="I14" s="121"/>
      <c r="J14" s="137"/>
      <c r="K14" s="137"/>
      <c r="L14" s="137"/>
      <c r="M14" s="137"/>
      <c r="N14" s="137"/>
      <c r="O14" s="137"/>
      <c r="P14" s="121"/>
      <c r="Q14" s="137"/>
      <c r="R14" s="137"/>
      <c r="S14" s="137"/>
      <c r="T14" s="137"/>
      <c r="U14" s="137"/>
      <c r="V14" s="137"/>
      <c r="W14" s="121"/>
      <c r="X14" s="137"/>
      <c r="Y14" s="137"/>
      <c r="Z14" s="137"/>
      <c r="AA14" s="137"/>
      <c r="AB14" s="137"/>
      <c r="AC14" s="137"/>
      <c r="AD14" s="121"/>
      <c r="AE14" s="137"/>
      <c r="AF14" s="137"/>
      <c r="AG14" s="137"/>
      <c r="AH14" s="89" t="str">
        <f>IF((COUNTIFS(Ar_45[[#This Row],[1]:[31]],"&lt;&gt;T34",Ar_45[[#This Row],[1]:[31]],"&lt;&gt;")&lt;&gt;0),COUNTIFS(Ar_45[[#This Row],[1]:[31]],"&lt;&gt;T34",Ar_45[[#This Row],[1]:[31]],"&lt;&gt;"),"")</f>
        <v/>
      </c>
      <c r="AI14" s="90"/>
      <c r="AJ14" s="115"/>
      <c r="AK14" s="115"/>
    </row>
    <row r="15" spans="1:37" ht="30" customHeight="1">
      <c r="A15" s="136">
        <f t="shared" si="0"/>
        <v>11</v>
      </c>
      <c r="B15" s="87" t="s">
        <v>42</v>
      </c>
      <c r="C15" s="137"/>
      <c r="D15" s="137"/>
      <c r="E15" s="137"/>
      <c r="F15" s="137"/>
      <c r="G15" s="137"/>
      <c r="H15" s="137"/>
      <c r="I15" s="121"/>
      <c r="J15" s="137"/>
      <c r="K15" s="137"/>
      <c r="L15" s="137"/>
      <c r="M15" s="137"/>
      <c r="N15" s="137"/>
      <c r="O15" s="137"/>
      <c r="P15" s="121"/>
      <c r="Q15" s="137"/>
      <c r="R15" s="137"/>
      <c r="S15" s="137"/>
      <c r="T15" s="137"/>
      <c r="U15" s="137"/>
      <c r="V15" s="137"/>
      <c r="W15" s="121"/>
      <c r="X15" s="137"/>
      <c r="Y15" s="137"/>
      <c r="Z15" s="137"/>
      <c r="AA15" s="137"/>
      <c r="AB15" s="137"/>
      <c r="AC15" s="137"/>
      <c r="AD15" s="121"/>
      <c r="AE15" s="137"/>
      <c r="AF15" s="137"/>
      <c r="AG15" s="137"/>
      <c r="AH15" s="89" t="str">
        <f>IF((COUNTIFS(Ar_45[[#This Row],[1]:[31]],"&lt;&gt;T34",Ar_45[[#This Row],[1]:[31]],"&lt;&gt;")&lt;&gt;0),COUNTIFS(Ar_45[[#This Row],[1]:[31]],"&lt;&gt;T34",Ar_45[[#This Row],[1]:[31]],"&lt;&gt;"),"")</f>
        <v/>
      </c>
      <c r="AI15" s="90"/>
      <c r="AJ15" s="115"/>
      <c r="AK15" s="115"/>
    </row>
    <row r="16" spans="1:37" ht="30" customHeight="1">
      <c r="A16" s="136">
        <f t="shared" si="0"/>
        <v>12</v>
      </c>
      <c r="B16" s="87" t="s">
        <v>43</v>
      </c>
      <c r="C16" s="137"/>
      <c r="D16" s="137"/>
      <c r="E16" s="137"/>
      <c r="F16" s="137"/>
      <c r="G16" s="137"/>
      <c r="H16" s="137"/>
      <c r="I16" s="121"/>
      <c r="J16" s="137"/>
      <c r="K16" s="137"/>
      <c r="L16" s="137"/>
      <c r="M16" s="137"/>
      <c r="N16" s="137"/>
      <c r="O16" s="137"/>
      <c r="P16" s="121"/>
      <c r="Q16" s="137"/>
      <c r="R16" s="137"/>
      <c r="S16" s="137"/>
      <c r="T16" s="137"/>
      <c r="U16" s="137"/>
      <c r="V16" s="137"/>
      <c r="W16" s="121"/>
      <c r="X16" s="137"/>
      <c r="Y16" s="137"/>
      <c r="Z16" s="137"/>
      <c r="AA16" s="137"/>
      <c r="AB16" s="137"/>
      <c r="AC16" s="137"/>
      <c r="AD16" s="121"/>
      <c r="AE16" s="137"/>
      <c r="AF16" s="137"/>
      <c r="AG16" s="137"/>
      <c r="AH16" s="89" t="str">
        <f>IF((COUNTIFS(Ar_45[[#This Row],[1]:[31]],"&lt;&gt;T34",Ar_45[[#This Row],[1]:[31]],"&lt;&gt;")&lt;&gt;0),COUNTIFS(Ar_45[[#This Row],[1]:[31]],"&lt;&gt;T34",Ar_45[[#This Row],[1]:[31]],"&lt;&gt;"),"")</f>
        <v/>
      </c>
      <c r="AI16" s="90"/>
      <c r="AJ16" s="115"/>
      <c r="AK16" s="115"/>
    </row>
    <row r="17" spans="1:37" ht="30" customHeight="1">
      <c r="A17" s="136">
        <f t="shared" si="0"/>
        <v>13</v>
      </c>
      <c r="B17" s="87" t="s">
        <v>44</v>
      </c>
      <c r="C17" s="137"/>
      <c r="D17" s="137"/>
      <c r="E17" s="137"/>
      <c r="F17" s="137"/>
      <c r="G17" s="137"/>
      <c r="H17" s="137"/>
      <c r="I17" s="121"/>
      <c r="J17" s="137"/>
      <c r="K17" s="137"/>
      <c r="L17" s="137"/>
      <c r="M17" s="137"/>
      <c r="N17" s="137"/>
      <c r="O17" s="137"/>
      <c r="P17" s="121"/>
      <c r="Q17" s="137"/>
      <c r="R17" s="137"/>
      <c r="S17" s="137"/>
      <c r="T17" s="137"/>
      <c r="U17" s="137"/>
      <c r="V17" s="137"/>
      <c r="W17" s="121"/>
      <c r="X17" s="137"/>
      <c r="Y17" s="137"/>
      <c r="Z17" s="137"/>
      <c r="AA17" s="137"/>
      <c r="AB17" s="137"/>
      <c r="AC17" s="137"/>
      <c r="AD17" s="121"/>
      <c r="AE17" s="137"/>
      <c r="AF17" s="137"/>
      <c r="AG17" s="137"/>
      <c r="AH17" s="89" t="str">
        <f>IF((COUNTIFS(Ar_45[[#This Row],[1]:[31]],"&lt;&gt;T34",Ar_45[[#This Row],[1]:[31]],"&lt;&gt;")&lt;&gt;0),COUNTIFS(Ar_45[[#This Row],[1]:[31]],"&lt;&gt;T34",Ar_45[[#This Row],[1]:[31]],"&lt;&gt;"),"")</f>
        <v/>
      </c>
      <c r="AI17" s="90"/>
      <c r="AJ17" s="115"/>
      <c r="AK17" s="115"/>
    </row>
    <row r="18" spans="1:37" ht="30" customHeight="1">
      <c r="A18" s="136">
        <f t="shared" si="0"/>
        <v>14</v>
      </c>
      <c r="B18" s="87" t="s">
        <v>45</v>
      </c>
      <c r="C18" s="137"/>
      <c r="D18" s="137"/>
      <c r="E18" s="137"/>
      <c r="F18" s="137"/>
      <c r="G18" s="137"/>
      <c r="H18" s="137"/>
      <c r="I18" s="121"/>
      <c r="J18" s="137"/>
      <c r="K18" s="137"/>
      <c r="L18" s="137"/>
      <c r="M18" s="137"/>
      <c r="N18" s="137"/>
      <c r="O18" s="137"/>
      <c r="P18" s="121"/>
      <c r="Q18" s="137"/>
      <c r="R18" s="137"/>
      <c r="S18" s="137"/>
      <c r="T18" s="137"/>
      <c r="U18" s="137"/>
      <c r="V18" s="137"/>
      <c r="W18" s="121"/>
      <c r="X18" s="137"/>
      <c r="Y18" s="137"/>
      <c r="Z18" s="137"/>
      <c r="AA18" s="137"/>
      <c r="AB18" s="137"/>
      <c r="AC18" s="137"/>
      <c r="AD18" s="121"/>
      <c r="AE18" s="137"/>
      <c r="AF18" s="137"/>
      <c r="AG18" s="137"/>
      <c r="AH18" s="89" t="str">
        <f>IF((COUNTIFS(Ar_45[[#This Row],[1]:[31]],"&lt;&gt;T34",Ar_45[[#This Row],[1]:[31]],"&lt;&gt;")&lt;&gt;0),COUNTIFS(Ar_45[[#This Row],[1]:[31]],"&lt;&gt;T34",Ar_45[[#This Row],[1]:[31]],"&lt;&gt;"),"")</f>
        <v/>
      </c>
      <c r="AI18" s="90"/>
      <c r="AJ18" s="115"/>
      <c r="AK18" s="115"/>
    </row>
    <row r="19" spans="1:37" ht="30" customHeight="1">
      <c r="A19" s="136">
        <f t="shared" si="0"/>
        <v>15</v>
      </c>
      <c r="B19" s="87" t="s">
        <v>46</v>
      </c>
      <c r="C19" s="137"/>
      <c r="D19" s="137"/>
      <c r="E19" s="137"/>
      <c r="F19" s="137"/>
      <c r="G19" s="137"/>
      <c r="H19" s="137"/>
      <c r="I19" s="121"/>
      <c r="J19" s="137"/>
      <c r="K19" s="137"/>
      <c r="L19" s="137"/>
      <c r="M19" s="137"/>
      <c r="N19" s="137"/>
      <c r="O19" s="137"/>
      <c r="P19" s="121"/>
      <c r="Q19" s="137"/>
      <c r="R19" s="137"/>
      <c r="S19" s="137"/>
      <c r="T19" s="137"/>
      <c r="U19" s="137"/>
      <c r="V19" s="137"/>
      <c r="W19" s="121"/>
      <c r="X19" s="137"/>
      <c r="Y19" s="137"/>
      <c r="Z19" s="137"/>
      <c r="AA19" s="137"/>
      <c r="AB19" s="137"/>
      <c r="AC19" s="137"/>
      <c r="AD19" s="121"/>
      <c r="AE19" s="137"/>
      <c r="AF19" s="137"/>
      <c r="AG19" s="137"/>
      <c r="AH19" s="89" t="str">
        <f>IF((COUNTIFS(Ar_45[[#This Row],[1]:[31]],"&lt;&gt;T34",Ar_45[[#This Row],[1]:[31]],"&lt;&gt;")&lt;&gt;0),COUNTIFS(Ar_45[[#This Row],[1]:[31]],"&lt;&gt;T34",Ar_45[[#This Row],[1]:[31]],"&lt;&gt;"),"")</f>
        <v/>
      </c>
      <c r="AI19" s="90"/>
      <c r="AJ19" s="115"/>
      <c r="AK19" s="115"/>
    </row>
    <row r="20" spans="1:37" ht="30" customHeight="1">
      <c r="A20" s="136">
        <f t="shared" si="0"/>
        <v>16</v>
      </c>
      <c r="B20" s="87" t="s">
        <v>47</v>
      </c>
      <c r="C20" s="137"/>
      <c r="D20" s="137"/>
      <c r="E20" s="137"/>
      <c r="F20" s="137"/>
      <c r="G20" s="137"/>
      <c r="H20" s="137"/>
      <c r="I20" s="121"/>
      <c r="J20" s="137"/>
      <c r="K20" s="137"/>
      <c r="L20" s="137"/>
      <c r="M20" s="137"/>
      <c r="N20" s="137"/>
      <c r="O20" s="137"/>
      <c r="P20" s="121"/>
      <c r="Q20" s="137"/>
      <c r="R20" s="137"/>
      <c r="S20" s="137"/>
      <c r="T20" s="137"/>
      <c r="U20" s="137"/>
      <c r="V20" s="137"/>
      <c r="W20" s="121"/>
      <c r="X20" s="137"/>
      <c r="Y20" s="137"/>
      <c r="Z20" s="137"/>
      <c r="AA20" s="137"/>
      <c r="AB20" s="137"/>
      <c r="AC20" s="137"/>
      <c r="AD20" s="121"/>
      <c r="AE20" s="137"/>
      <c r="AF20" s="137"/>
      <c r="AG20" s="137"/>
      <c r="AH20" s="89" t="str">
        <f>IF((COUNTIFS(Ar_45[[#This Row],[1]:[31]],"&lt;&gt;T34",Ar_45[[#This Row],[1]:[31]],"&lt;&gt;")&lt;&gt;0),COUNTIFS(Ar_45[[#This Row],[1]:[31]],"&lt;&gt;T34",Ar_45[[#This Row],[1]:[31]],"&lt;&gt;"),"")</f>
        <v/>
      </c>
      <c r="AI20" s="90"/>
      <c r="AJ20" s="115"/>
      <c r="AK20" s="115"/>
    </row>
    <row r="21" spans="1:37" ht="30" customHeight="1">
      <c r="A21" s="136">
        <f t="shared" si="0"/>
        <v>17</v>
      </c>
      <c r="B21" s="87" t="s">
        <v>125</v>
      </c>
      <c r="C21" s="137"/>
      <c r="D21" s="137"/>
      <c r="E21" s="137"/>
      <c r="F21" s="137"/>
      <c r="G21" s="137"/>
      <c r="H21" s="137"/>
      <c r="I21" s="121"/>
      <c r="J21" s="137"/>
      <c r="K21" s="137"/>
      <c r="L21" s="137"/>
      <c r="M21" s="137"/>
      <c r="N21" s="137"/>
      <c r="O21" s="137"/>
      <c r="P21" s="121"/>
      <c r="Q21" s="137"/>
      <c r="R21" s="137"/>
      <c r="S21" s="137"/>
      <c r="T21" s="137"/>
      <c r="U21" s="137"/>
      <c r="V21" s="137"/>
      <c r="W21" s="121"/>
      <c r="X21" s="137"/>
      <c r="Y21" s="137"/>
      <c r="Z21" s="137"/>
      <c r="AA21" s="137"/>
      <c r="AB21" s="137"/>
      <c r="AC21" s="137"/>
      <c r="AD21" s="121"/>
      <c r="AE21" s="137"/>
      <c r="AF21" s="137"/>
      <c r="AG21" s="137"/>
      <c r="AH21" s="89" t="str">
        <f>IF((COUNTIFS(Ar_45[[#This Row],[1]:[31]],"&lt;&gt;T34",Ar_45[[#This Row],[1]:[31]],"&lt;&gt;")&lt;&gt;0),COUNTIFS(Ar_45[[#This Row],[1]:[31]],"&lt;&gt;T34",Ar_45[[#This Row],[1]:[31]],"&lt;&gt;"),"")</f>
        <v/>
      </c>
      <c r="AI21" s="90"/>
      <c r="AJ21" s="115"/>
      <c r="AK21" s="115"/>
    </row>
    <row r="22" spans="1:37" ht="30" customHeight="1">
      <c r="A22" s="136">
        <f t="shared" si="0"/>
        <v>18</v>
      </c>
      <c r="B22" s="87" t="s">
        <v>51</v>
      </c>
      <c r="C22" s="137"/>
      <c r="D22" s="137"/>
      <c r="E22" s="137"/>
      <c r="F22" s="137"/>
      <c r="G22" s="137"/>
      <c r="H22" s="137"/>
      <c r="I22" s="121"/>
      <c r="J22" s="137"/>
      <c r="K22" s="137"/>
      <c r="L22" s="137"/>
      <c r="M22" s="137"/>
      <c r="N22" s="137"/>
      <c r="O22" s="137"/>
      <c r="P22" s="121"/>
      <c r="Q22" s="137"/>
      <c r="R22" s="137"/>
      <c r="S22" s="137"/>
      <c r="T22" s="137"/>
      <c r="U22" s="137"/>
      <c r="V22" s="137"/>
      <c r="W22" s="121"/>
      <c r="X22" s="137"/>
      <c r="Y22" s="137"/>
      <c r="Z22" s="137"/>
      <c r="AA22" s="137"/>
      <c r="AB22" s="137"/>
      <c r="AC22" s="137"/>
      <c r="AD22" s="121"/>
      <c r="AE22" s="137"/>
      <c r="AF22" s="137"/>
      <c r="AG22" s="137"/>
      <c r="AH22" s="89" t="str">
        <f>IF((COUNTIFS(Ar_45[[#This Row],[1]:[31]],"&lt;&gt;T34",Ar_45[[#This Row],[1]:[31]],"&lt;&gt;")&lt;&gt;0),COUNTIFS(Ar_45[[#This Row],[1]:[31]],"&lt;&gt;T34",Ar_45[[#This Row],[1]:[31]],"&lt;&gt;"),"")</f>
        <v/>
      </c>
      <c r="AI22" s="90"/>
      <c r="AJ22" s="115"/>
      <c r="AK22" s="115"/>
    </row>
    <row r="23" spans="1:37" ht="30" customHeight="1">
      <c r="A23" s="136">
        <f t="shared" si="0"/>
        <v>19</v>
      </c>
      <c r="B23" s="87" t="s">
        <v>124</v>
      </c>
      <c r="C23" s="137"/>
      <c r="D23" s="137"/>
      <c r="E23" s="137"/>
      <c r="F23" s="137"/>
      <c r="G23" s="137"/>
      <c r="H23" s="137"/>
      <c r="I23" s="121"/>
      <c r="J23" s="137"/>
      <c r="K23" s="137"/>
      <c r="L23" s="137"/>
      <c r="M23" s="137"/>
      <c r="N23" s="137"/>
      <c r="O23" s="137"/>
      <c r="P23" s="121"/>
      <c r="Q23" s="137"/>
      <c r="R23" s="137"/>
      <c r="S23" s="137"/>
      <c r="T23" s="137"/>
      <c r="U23" s="137"/>
      <c r="V23" s="137"/>
      <c r="W23" s="121"/>
      <c r="X23" s="137"/>
      <c r="Y23" s="137"/>
      <c r="Z23" s="137"/>
      <c r="AA23" s="137"/>
      <c r="AB23" s="137"/>
      <c r="AC23" s="137"/>
      <c r="AD23" s="121"/>
      <c r="AE23" s="137"/>
      <c r="AF23" s="137"/>
      <c r="AG23" s="137"/>
      <c r="AH23" s="89" t="str">
        <f>IF((COUNTIFS(Ar_45[[#This Row],[1]:[31]],"&lt;&gt;T34",Ar_45[[#This Row],[1]:[31]],"&lt;&gt;")&lt;&gt;0),COUNTIFS(Ar_45[[#This Row],[1]:[31]],"&lt;&gt;T34",Ar_45[[#This Row],[1]:[31]],"&lt;&gt;"),"")</f>
        <v/>
      </c>
      <c r="AI23" s="90"/>
      <c r="AJ23" s="115"/>
      <c r="AK23" s="115"/>
    </row>
    <row r="24" spans="1:37" ht="30" customHeight="1">
      <c r="A24" s="136">
        <f t="shared" si="0"/>
        <v>20</v>
      </c>
      <c r="B24" s="87" t="s">
        <v>53</v>
      </c>
      <c r="C24" s="137"/>
      <c r="D24" s="137"/>
      <c r="E24" s="137"/>
      <c r="F24" s="137"/>
      <c r="G24" s="137"/>
      <c r="H24" s="137"/>
      <c r="I24" s="121"/>
      <c r="J24" s="137"/>
      <c r="K24" s="137"/>
      <c r="L24" s="137"/>
      <c r="M24" s="137"/>
      <c r="N24" s="137"/>
      <c r="O24" s="137"/>
      <c r="P24" s="121"/>
      <c r="Q24" s="137"/>
      <c r="R24" s="137"/>
      <c r="S24" s="137"/>
      <c r="T24" s="137"/>
      <c r="U24" s="137"/>
      <c r="V24" s="137"/>
      <c r="W24" s="121"/>
      <c r="X24" s="137"/>
      <c r="Y24" s="137"/>
      <c r="Z24" s="137"/>
      <c r="AA24" s="137"/>
      <c r="AB24" s="137"/>
      <c r="AC24" s="137"/>
      <c r="AD24" s="121"/>
      <c r="AE24" s="137"/>
      <c r="AF24" s="137"/>
      <c r="AG24" s="137"/>
      <c r="AH24" s="89" t="str">
        <f>IF((COUNTIFS(Ar_45[[#This Row],[1]:[31]],"&lt;&gt;T34",Ar_45[[#This Row],[1]:[31]],"&lt;&gt;")&lt;&gt;0),COUNTIFS(Ar_45[[#This Row],[1]:[31]],"&lt;&gt;T34",Ar_45[[#This Row],[1]:[31]],"&lt;&gt;"),"")</f>
        <v/>
      </c>
      <c r="AI24" s="90"/>
      <c r="AJ24" s="115"/>
      <c r="AK24" s="115"/>
    </row>
    <row r="25" spans="1:37" ht="30" customHeight="1">
      <c r="A25" s="136">
        <f t="shared" si="0"/>
        <v>21</v>
      </c>
      <c r="B25" s="87" t="s">
        <v>127</v>
      </c>
      <c r="C25" s="137"/>
      <c r="D25" s="137"/>
      <c r="E25" s="137"/>
      <c r="F25" s="137"/>
      <c r="G25" s="137"/>
      <c r="H25" s="137"/>
      <c r="I25" s="121"/>
      <c r="J25" s="137"/>
      <c r="K25" s="137"/>
      <c r="L25" s="137"/>
      <c r="M25" s="137"/>
      <c r="N25" s="137"/>
      <c r="O25" s="137"/>
      <c r="P25" s="121"/>
      <c r="Q25" s="137"/>
      <c r="R25" s="137"/>
      <c r="S25" s="137"/>
      <c r="T25" s="137"/>
      <c r="U25" s="137"/>
      <c r="V25" s="137"/>
      <c r="W25" s="121"/>
      <c r="X25" s="137"/>
      <c r="Y25" s="137"/>
      <c r="Z25" s="137"/>
      <c r="AA25" s="137"/>
      <c r="AB25" s="137"/>
      <c r="AC25" s="137"/>
      <c r="AD25" s="121"/>
      <c r="AE25" s="137"/>
      <c r="AF25" s="137"/>
      <c r="AG25" s="137"/>
      <c r="AH25" s="89" t="str">
        <f>IF((COUNTIFS(Ar_45[[#This Row],[1]:[31]],"&lt;&gt;T34",Ar_45[[#This Row],[1]:[31]],"&lt;&gt;")&lt;&gt;0),COUNTIFS(Ar_45[[#This Row],[1]:[31]],"&lt;&gt;T34",Ar_45[[#This Row],[1]:[31]],"&lt;&gt;"),"")</f>
        <v/>
      </c>
      <c r="AI25" s="90"/>
      <c r="AJ25" s="115"/>
      <c r="AK25" s="115"/>
    </row>
    <row r="26" spans="1:37" ht="30" customHeight="1">
      <c r="A26" s="136">
        <f t="shared" si="0"/>
        <v>22</v>
      </c>
      <c r="B26" s="87" t="s">
        <v>123</v>
      </c>
      <c r="C26" s="137"/>
      <c r="D26" s="137"/>
      <c r="E26" s="137"/>
      <c r="F26" s="137"/>
      <c r="G26" s="137"/>
      <c r="H26" s="137"/>
      <c r="I26" s="121"/>
      <c r="J26" s="137"/>
      <c r="K26" s="137"/>
      <c r="L26" s="137"/>
      <c r="M26" s="137"/>
      <c r="N26" s="137"/>
      <c r="O26" s="137"/>
      <c r="P26" s="121"/>
      <c r="Q26" s="137"/>
      <c r="R26" s="137"/>
      <c r="S26" s="137"/>
      <c r="T26" s="137"/>
      <c r="U26" s="137"/>
      <c r="V26" s="137"/>
      <c r="W26" s="121"/>
      <c r="X26" s="137"/>
      <c r="Y26" s="137"/>
      <c r="Z26" s="137"/>
      <c r="AA26" s="137"/>
      <c r="AB26" s="137"/>
      <c r="AC26" s="137"/>
      <c r="AD26" s="121"/>
      <c r="AE26" s="137"/>
      <c r="AF26" s="137"/>
      <c r="AG26" s="137"/>
      <c r="AH26" s="89" t="str">
        <f>IF((COUNTIFS(Ar_45[[#This Row],[1]:[31]],"&lt;&gt;T34",Ar_45[[#This Row],[1]:[31]],"&lt;&gt;")&lt;&gt;0),COUNTIFS(Ar_45[[#This Row],[1]:[31]],"&lt;&gt;T34",Ar_45[[#This Row],[1]:[31]],"&lt;&gt;"),"")</f>
        <v/>
      </c>
      <c r="AI26" s="90"/>
      <c r="AJ26" s="115"/>
      <c r="AK26" s="115"/>
    </row>
    <row r="27" spans="1:37" ht="30" customHeight="1">
      <c r="A27" s="136">
        <f t="shared" si="0"/>
        <v>23</v>
      </c>
      <c r="B27" s="87" t="s">
        <v>126</v>
      </c>
      <c r="C27" s="137"/>
      <c r="D27" s="137"/>
      <c r="E27" s="137"/>
      <c r="F27" s="137"/>
      <c r="G27" s="137"/>
      <c r="H27" s="137"/>
      <c r="I27" s="121"/>
      <c r="J27" s="137"/>
      <c r="K27" s="137"/>
      <c r="L27" s="137"/>
      <c r="M27" s="137"/>
      <c r="N27" s="137"/>
      <c r="O27" s="137"/>
      <c r="P27" s="121"/>
      <c r="Q27" s="137"/>
      <c r="R27" s="137"/>
      <c r="S27" s="137"/>
      <c r="T27" s="137"/>
      <c r="U27" s="137"/>
      <c r="V27" s="137"/>
      <c r="W27" s="121"/>
      <c r="X27" s="137"/>
      <c r="Y27" s="137"/>
      <c r="Z27" s="137"/>
      <c r="AA27" s="137"/>
      <c r="AB27" s="137"/>
      <c r="AC27" s="137"/>
      <c r="AD27" s="121"/>
      <c r="AE27" s="137"/>
      <c r="AF27" s="137"/>
      <c r="AG27" s="137"/>
      <c r="AH27" s="89" t="str">
        <f>IF((COUNTIFS(Ar_45[[#This Row],[1]:[31]],"&lt;&gt;T34",Ar_45[[#This Row],[1]:[31]],"&lt;&gt;")&lt;&gt;0),COUNTIFS(Ar_45[[#This Row],[1]:[31]],"&lt;&gt;T34",Ar_45[[#This Row],[1]:[31]],"&lt;&gt;"),"")</f>
        <v/>
      </c>
      <c r="AI27" s="90"/>
      <c r="AJ27" s="115"/>
      <c r="AK27" s="115"/>
    </row>
    <row r="28" spans="1:37" ht="30" customHeight="1">
      <c r="A28" s="136">
        <f t="shared" si="0"/>
        <v>24</v>
      </c>
      <c r="B28" s="87" t="s">
        <v>60</v>
      </c>
      <c r="C28" s="137"/>
      <c r="D28" s="137"/>
      <c r="E28" s="137"/>
      <c r="F28" s="137"/>
      <c r="G28" s="137"/>
      <c r="H28" s="137"/>
      <c r="I28" s="121"/>
      <c r="J28" s="137"/>
      <c r="K28" s="137"/>
      <c r="L28" s="137"/>
      <c r="M28" s="137"/>
      <c r="N28" s="137"/>
      <c r="O28" s="137"/>
      <c r="P28" s="121"/>
      <c r="Q28" s="137"/>
      <c r="R28" s="137"/>
      <c r="S28" s="137"/>
      <c r="T28" s="137"/>
      <c r="U28" s="137"/>
      <c r="V28" s="137"/>
      <c r="W28" s="121"/>
      <c r="X28" s="137"/>
      <c r="Y28" s="137"/>
      <c r="Z28" s="137"/>
      <c r="AA28" s="137"/>
      <c r="AB28" s="137"/>
      <c r="AC28" s="137"/>
      <c r="AD28" s="121"/>
      <c r="AE28" s="137"/>
      <c r="AF28" s="137"/>
      <c r="AG28" s="137"/>
      <c r="AH28" s="89" t="str">
        <f>IF((COUNTIFS(Ar_45[[#This Row],[1]:[31]],"&lt;&gt;T34",Ar_45[[#This Row],[1]:[31]],"&lt;&gt;")&lt;&gt;0),COUNTIFS(Ar_45[[#This Row],[1]:[31]],"&lt;&gt;T34",Ar_45[[#This Row],[1]:[31]],"&lt;&gt;"),"")</f>
        <v/>
      </c>
      <c r="AI28" s="90"/>
      <c r="AJ28" s="115"/>
      <c r="AK28" s="115"/>
    </row>
    <row r="29" spans="1:37" ht="30" customHeight="1">
      <c r="A29" s="136">
        <f t="shared" si="0"/>
        <v>25</v>
      </c>
      <c r="B29" s="87" t="s">
        <v>61</v>
      </c>
      <c r="C29" s="137"/>
      <c r="D29" s="137"/>
      <c r="E29" s="137"/>
      <c r="F29" s="137"/>
      <c r="G29" s="137"/>
      <c r="H29" s="137"/>
      <c r="I29" s="121"/>
      <c r="J29" s="137"/>
      <c r="K29" s="137"/>
      <c r="L29" s="137"/>
      <c r="M29" s="137"/>
      <c r="N29" s="137"/>
      <c r="O29" s="137"/>
      <c r="P29" s="121"/>
      <c r="Q29" s="137"/>
      <c r="R29" s="137"/>
      <c r="S29" s="137"/>
      <c r="T29" s="137"/>
      <c r="U29" s="137"/>
      <c r="V29" s="137"/>
      <c r="W29" s="121"/>
      <c r="X29" s="137"/>
      <c r="Y29" s="137"/>
      <c r="Z29" s="137"/>
      <c r="AA29" s="137"/>
      <c r="AB29" s="137"/>
      <c r="AC29" s="137"/>
      <c r="AD29" s="121"/>
      <c r="AE29" s="137"/>
      <c r="AF29" s="137"/>
      <c r="AG29" s="137"/>
      <c r="AH29" s="89" t="str">
        <f>IF((COUNTIFS(Ar_45[[#This Row],[1]:[31]],"&lt;&gt;T34",Ar_45[[#This Row],[1]:[31]],"&lt;&gt;")&lt;&gt;0),COUNTIFS(Ar_45[[#This Row],[1]:[31]],"&lt;&gt;T34",Ar_45[[#This Row],[1]:[31]],"&lt;&gt;"),"")</f>
        <v/>
      </c>
      <c r="AI29" s="90"/>
      <c r="AJ29" s="115"/>
      <c r="AK29" s="115"/>
    </row>
    <row r="30" spans="1:37" ht="30" customHeight="1">
      <c r="A30" s="136">
        <f t="shared" si="0"/>
        <v>26</v>
      </c>
      <c r="B30" s="87" t="s">
        <v>62</v>
      </c>
      <c r="C30" s="137"/>
      <c r="D30" s="137"/>
      <c r="E30" s="137"/>
      <c r="F30" s="137"/>
      <c r="G30" s="137"/>
      <c r="H30" s="137"/>
      <c r="I30" s="121"/>
      <c r="J30" s="137"/>
      <c r="K30" s="137"/>
      <c r="L30" s="137"/>
      <c r="M30" s="137"/>
      <c r="N30" s="137"/>
      <c r="O30" s="137"/>
      <c r="P30" s="121"/>
      <c r="Q30" s="137"/>
      <c r="R30" s="137"/>
      <c r="S30" s="137"/>
      <c r="T30" s="137"/>
      <c r="U30" s="137"/>
      <c r="V30" s="137"/>
      <c r="W30" s="121"/>
      <c r="X30" s="137"/>
      <c r="Y30" s="137"/>
      <c r="Z30" s="137"/>
      <c r="AA30" s="137"/>
      <c r="AB30" s="137"/>
      <c r="AC30" s="137"/>
      <c r="AD30" s="121"/>
      <c r="AE30" s="137"/>
      <c r="AF30" s="137"/>
      <c r="AG30" s="137"/>
      <c r="AH30" s="89" t="str">
        <f>IF((COUNTIFS(Ar_45[[#This Row],[1]:[31]],"&lt;&gt;T34",Ar_45[[#This Row],[1]:[31]],"&lt;&gt;")&lt;&gt;0),COUNTIFS(Ar_45[[#This Row],[1]:[31]],"&lt;&gt;T34",Ar_45[[#This Row],[1]:[31]],"&lt;&gt;"),"")</f>
        <v/>
      </c>
      <c r="AI30" s="90"/>
      <c r="AJ30" s="115"/>
      <c r="AK30" s="115"/>
    </row>
    <row r="31" spans="1:37" ht="30" customHeight="1">
      <c r="A31" s="136">
        <f t="shared" si="0"/>
        <v>27</v>
      </c>
      <c r="B31" s="87" t="s">
        <v>63</v>
      </c>
      <c r="C31" s="137"/>
      <c r="D31" s="137"/>
      <c r="E31" s="137"/>
      <c r="F31" s="137"/>
      <c r="G31" s="137"/>
      <c r="H31" s="137"/>
      <c r="I31" s="121"/>
      <c r="J31" s="137"/>
      <c r="K31" s="137"/>
      <c r="L31" s="137"/>
      <c r="M31" s="137"/>
      <c r="N31" s="137"/>
      <c r="O31" s="137"/>
      <c r="P31" s="121"/>
      <c r="Q31" s="137"/>
      <c r="R31" s="137"/>
      <c r="S31" s="137"/>
      <c r="T31" s="137"/>
      <c r="U31" s="137"/>
      <c r="V31" s="137"/>
      <c r="W31" s="121"/>
      <c r="X31" s="137"/>
      <c r="Y31" s="137"/>
      <c r="Z31" s="137"/>
      <c r="AA31" s="137"/>
      <c r="AB31" s="137"/>
      <c r="AC31" s="137"/>
      <c r="AD31" s="121"/>
      <c r="AE31" s="137"/>
      <c r="AF31" s="137"/>
      <c r="AG31" s="137"/>
      <c r="AH31" s="89" t="str">
        <f>IF((COUNTIFS(Ar_45[[#This Row],[1]:[31]],"&lt;&gt;T34",Ar_45[[#This Row],[1]:[31]],"&lt;&gt;")&lt;&gt;0),COUNTIFS(Ar_45[[#This Row],[1]:[31]],"&lt;&gt;T34",Ar_45[[#This Row],[1]:[31]],"&lt;&gt;"),"")</f>
        <v/>
      </c>
      <c r="AI31" s="90"/>
      <c r="AJ31" s="115"/>
      <c r="AK31" s="115"/>
    </row>
    <row r="32" spans="1:37">
      <c r="A32" s="136">
        <f t="shared" si="0"/>
        <v>28</v>
      </c>
      <c r="B32" s="87" t="s">
        <v>64</v>
      </c>
      <c r="C32" s="91"/>
      <c r="D32" s="91"/>
      <c r="E32" s="91"/>
      <c r="F32" s="92"/>
      <c r="G32" s="92"/>
      <c r="H32" s="92"/>
      <c r="I32" s="117"/>
      <c r="J32" s="92"/>
      <c r="K32" s="91"/>
      <c r="L32" s="93"/>
      <c r="M32" s="93"/>
      <c r="N32" s="93"/>
      <c r="O32" s="93"/>
      <c r="P32" s="117"/>
      <c r="Q32" s="93"/>
      <c r="R32" s="93"/>
      <c r="S32" s="93"/>
      <c r="T32" s="93"/>
      <c r="U32" s="93"/>
      <c r="V32" s="93"/>
      <c r="W32" s="117"/>
      <c r="X32" s="93"/>
      <c r="Y32" s="93"/>
      <c r="Z32" s="93"/>
      <c r="AA32" s="93"/>
      <c r="AB32" s="93"/>
      <c r="AC32" s="93"/>
      <c r="AD32" s="117"/>
      <c r="AE32" s="93"/>
      <c r="AF32" s="93"/>
      <c r="AG32" s="93"/>
      <c r="AH32" s="94" t="str">
        <f>IF((COUNTIFS(Ar_45[[#This Row],[1]:[31]],"&lt;&gt;T34",Ar_45[[#This Row],[1]:[31]],"&lt;&gt;")&lt;&gt;0),COUNTIFS(Ar_45[[#This Row],[1]:[31]],"&lt;&gt;T34",Ar_45[[#This Row],[1]:[31]],"&lt;&gt;"),"")</f>
        <v/>
      </c>
      <c r="AI32" s="95"/>
      <c r="AJ32" s="115"/>
      <c r="AK32" s="115"/>
    </row>
    <row r="33" spans="1:37">
      <c r="A33" s="136">
        <f t="shared" si="0"/>
        <v>29</v>
      </c>
      <c r="B33" s="87" t="s">
        <v>65</v>
      </c>
      <c r="C33" s="137"/>
      <c r="D33" s="137"/>
      <c r="E33" s="137"/>
      <c r="F33" s="96"/>
      <c r="G33" s="96"/>
      <c r="H33" s="96"/>
      <c r="I33" s="127"/>
      <c r="J33" s="96"/>
      <c r="K33" s="137"/>
      <c r="L33" s="97"/>
      <c r="M33" s="97"/>
      <c r="N33" s="97"/>
      <c r="O33" s="97"/>
      <c r="P33" s="127"/>
      <c r="Q33" s="97"/>
      <c r="R33" s="97"/>
      <c r="S33" s="97"/>
      <c r="T33" s="97"/>
      <c r="U33" s="97"/>
      <c r="V33" s="97"/>
      <c r="W33" s="127"/>
      <c r="X33" s="97"/>
      <c r="Y33" s="97"/>
      <c r="Z33" s="97"/>
      <c r="AA33" s="97"/>
      <c r="AB33" s="97"/>
      <c r="AC33" s="97"/>
      <c r="AD33" s="127"/>
      <c r="AE33" s="97"/>
      <c r="AF33" s="97"/>
      <c r="AG33" s="97"/>
      <c r="AH33" s="89" t="str">
        <f>IF((COUNTIFS(Ar_45[[#This Row],[1]:[31]],"&lt;&gt;T34",Ar_45[[#This Row],[1]:[31]],"&lt;&gt;")&lt;&gt;0),COUNTIFS(Ar_45[[#This Row],[1]:[31]],"&lt;&gt;T34",Ar_45[[#This Row],[1]:[31]],"&lt;&gt;"),"")</f>
        <v/>
      </c>
      <c r="AI33" s="90"/>
      <c r="AJ33" s="115"/>
      <c r="AK33" s="115"/>
    </row>
    <row r="34" spans="1:37">
      <c r="A34" s="136">
        <f t="shared" si="0"/>
        <v>30</v>
      </c>
      <c r="B34" s="112" t="s">
        <v>66</v>
      </c>
      <c r="C34" s="113"/>
      <c r="D34" s="113"/>
      <c r="E34" s="113"/>
      <c r="F34" s="96"/>
      <c r="G34" s="96"/>
      <c r="H34" s="96"/>
      <c r="I34" s="127"/>
      <c r="J34" s="96"/>
      <c r="K34" s="113"/>
      <c r="L34" s="114"/>
      <c r="M34" s="114"/>
      <c r="N34" s="114"/>
      <c r="O34" s="114"/>
      <c r="P34" s="127"/>
      <c r="Q34" s="114"/>
      <c r="R34" s="114"/>
      <c r="S34" s="114"/>
      <c r="T34" s="114"/>
      <c r="U34" s="114"/>
      <c r="V34" s="114"/>
      <c r="W34" s="127"/>
      <c r="X34" s="114"/>
      <c r="Y34" s="114"/>
      <c r="Z34" s="114"/>
      <c r="AA34" s="114"/>
      <c r="AB34" s="114"/>
      <c r="AC34" s="114"/>
      <c r="AD34" s="127"/>
      <c r="AE34" s="114"/>
      <c r="AF34" s="114"/>
      <c r="AG34" s="114"/>
      <c r="AH34" s="115" t="str">
        <f>IF((COUNTIFS(Ar_45[[#This Row],[1]:[31]],"&lt;&gt;T34",Ar_45[[#This Row],[1]:[31]],"&lt;&gt;")&lt;&gt;0),COUNTIFS(Ar_45[[#This Row],[1]:[31]],"&lt;&gt;T34",Ar_45[[#This Row],[1]:[31]],"&lt;&gt;"),"")</f>
        <v/>
      </c>
      <c r="AI34" s="116"/>
      <c r="AJ34" s="115"/>
      <c r="AK34" s="115"/>
    </row>
    <row r="35" spans="1:37">
      <c r="A35" s="136">
        <f t="shared" si="0"/>
        <v>31</v>
      </c>
      <c r="B35" s="112" t="s">
        <v>67</v>
      </c>
      <c r="C35" s="113"/>
      <c r="D35" s="113"/>
      <c r="E35" s="113"/>
      <c r="F35" s="96"/>
      <c r="G35" s="96"/>
      <c r="H35" s="96"/>
      <c r="I35" s="127"/>
      <c r="J35" s="96"/>
      <c r="K35" s="113"/>
      <c r="L35" s="114"/>
      <c r="M35" s="114"/>
      <c r="N35" s="114"/>
      <c r="O35" s="114"/>
      <c r="P35" s="127"/>
      <c r="Q35" s="114"/>
      <c r="R35" s="114"/>
      <c r="S35" s="114"/>
      <c r="T35" s="114"/>
      <c r="U35" s="114"/>
      <c r="V35" s="114"/>
      <c r="W35" s="127"/>
      <c r="X35" s="114"/>
      <c r="Y35" s="114"/>
      <c r="Z35" s="114"/>
      <c r="AA35" s="114"/>
      <c r="AB35" s="114"/>
      <c r="AC35" s="114"/>
      <c r="AD35" s="127"/>
      <c r="AE35" s="114"/>
      <c r="AF35" s="114"/>
      <c r="AG35" s="114"/>
      <c r="AH35" s="115" t="str">
        <f>IF((COUNTIFS(Ar_45[[#This Row],[1]:[31]],"&lt;&gt;T34",Ar_45[[#This Row],[1]:[31]],"&lt;&gt;")&lt;&gt;0),COUNTIFS(Ar_45[[#This Row],[1]:[31]],"&lt;&gt;T34",Ar_45[[#This Row],[1]:[31]],"&lt;&gt;"),"")</f>
        <v/>
      </c>
      <c r="AI35" s="116"/>
      <c r="AJ35" s="115"/>
      <c r="AK35" s="115"/>
    </row>
    <row r="36" spans="1:37">
      <c r="A36" s="136">
        <f t="shared" si="0"/>
        <v>32</v>
      </c>
      <c r="B36" s="112" t="s">
        <v>68</v>
      </c>
      <c r="C36" s="113"/>
      <c r="D36" s="113"/>
      <c r="E36" s="113"/>
      <c r="F36" s="96"/>
      <c r="G36" s="96"/>
      <c r="H36" s="96"/>
      <c r="I36" s="127"/>
      <c r="J36" s="96"/>
      <c r="K36" s="113"/>
      <c r="L36" s="114"/>
      <c r="M36" s="114"/>
      <c r="N36" s="114"/>
      <c r="O36" s="114"/>
      <c r="P36" s="127"/>
      <c r="Q36" s="114"/>
      <c r="R36" s="114"/>
      <c r="S36" s="114"/>
      <c r="T36" s="114"/>
      <c r="U36" s="114"/>
      <c r="V36" s="114"/>
      <c r="W36" s="127"/>
      <c r="X36" s="114"/>
      <c r="Y36" s="114"/>
      <c r="Z36" s="114"/>
      <c r="AA36" s="114"/>
      <c r="AB36" s="114"/>
      <c r="AC36" s="114"/>
      <c r="AD36" s="127"/>
      <c r="AE36" s="114"/>
      <c r="AF36" s="114"/>
      <c r="AG36" s="114"/>
      <c r="AH36" s="115" t="str">
        <f>IF((COUNTIFS(Ar_45[[#This Row],[1]:[31]],"&lt;&gt;T34",Ar_45[[#This Row],[1]:[31]],"&lt;&gt;")&lt;&gt;0),COUNTIFS(Ar_45[[#This Row],[1]:[31]],"&lt;&gt;T34",Ar_45[[#This Row],[1]:[31]],"&lt;&gt;"),"")</f>
        <v/>
      </c>
      <c r="AI36" s="116"/>
      <c r="AJ36" s="115"/>
      <c r="AK36" s="115"/>
    </row>
    <row r="37" spans="1:37">
      <c r="A37" s="136">
        <f t="shared" si="0"/>
        <v>33</v>
      </c>
      <c r="B37" s="112" t="s">
        <v>69</v>
      </c>
      <c r="C37" s="113"/>
      <c r="D37" s="113"/>
      <c r="E37" s="113"/>
      <c r="F37" s="96"/>
      <c r="G37" s="96"/>
      <c r="H37" s="96"/>
      <c r="I37" s="127"/>
      <c r="J37" s="96"/>
      <c r="K37" s="113"/>
      <c r="L37" s="114"/>
      <c r="M37" s="114"/>
      <c r="N37" s="114"/>
      <c r="O37" s="114"/>
      <c r="P37" s="127"/>
      <c r="Q37" s="114"/>
      <c r="R37" s="114"/>
      <c r="S37" s="114"/>
      <c r="T37" s="114"/>
      <c r="U37" s="114"/>
      <c r="V37" s="114"/>
      <c r="W37" s="127"/>
      <c r="X37" s="114"/>
      <c r="Y37" s="114"/>
      <c r="Z37" s="114"/>
      <c r="AA37" s="114"/>
      <c r="AB37" s="114"/>
      <c r="AC37" s="114"/>
      <c r="AD37" s="127"/>
      <c r="AE37" s="114"/>
      <c r="AF37" s="114"/>
      <c r="AG37" s="114"/>
      <c r="AH37" s="115" t="str">
        <f>IF((COUNTIFS(Ar_45[[#This Row],[1]:[31]],"&lt;&gt;T34",Ar_45[[#This Row],[1]:[31]],"&lt;&gt;")&lt;&gt;0),COUNTIFS(Ar_45[[#This Row],[1]:[31]],"&lt;&gt;T34",Ar_45[[#This Row],[1]:[31]],"&lt;&gt;"),"")</f>
        <v/>
      </c>
      <c r="AI37" s="116"/>
      <c r="AJ37" s="115"/>
      <c r="AK37" s="115"/>
    </row>
    <row r="38" spans="1:37">
      <c r="A38" s="136">
        <f t="shared" si="0"/>
        <v>34</v>
      </c>
      <c r="B38" s="112" t="s">
        <v>70</v>
      </c>
      <c r="C38" s="113"/>
      <c r="D38" s="113"/>
      <c r="E38" s="113"/>
      <c r="F38" s="96"/>
      <c r="G38" s="96"/>
      <c r="H38" s="96"/>
      <c r="I38" s="127"/>
      <c r="J38" s="96"/>
      <c r="K38" s="113"/>
      <c r="L38" s="114"/>
      <c r="M38" s="114"/>
      <c r="N38" s="114"/>
      <c r="O38" s="114"/>
      <c r="P38" s="127"/>
      <c r="Q38" s="114"/>
      <c r="R38" s="114"/>
      <c r="S38" s="114"/>
      <c r="T38" s="114"/>
      <c r="U38" s="114"/>
      <c r="V38" s="114"/>
      <c r="W38" s="127"/>
      <c r="X38" s="114"/>
      <c r="Y38" s="114"/>
      <c r="Z38" s="114"/>
      <c r="AA38" s="114"/>
      <c r="AB38" s="114"/>
      <c r="AC38" s="114"/>
      <c r="AD38" s="127"/>
      <c r="AE38" s="114"/>
      <c r="AF38" s="114"/>
      <c r="AG38" s="114"/>
      <c r="AH38" s="115" t="str">
        <f>IF((COUNTIFS(Ar_45[[#This Row],[1]:[31]],"&lt;&gt;T34",Ar_45[[#This Row],[1]:[31]],"&lt;&gt;")&lt;&gt;0),COUNTIFS(Ar_45[[#This Row],[1]:[31]],"&lt;&gt;T34",Ar_45[[#This Row],[1]:[31]],"&lt;&gt;"),"")</f>
        <v/>
      </c>
      <c r="AI38" s="116"/>
      <c r="AJ38" s="115"/>
      <c r="AK38" s="115"/>
    </row>
    <row r="39" spans="1:37">
      <c r="A39" s="136">
        <f t="shared" si="0"/>
        <v>35</v>
      </c>
      <c r="B39" s="112" t="s">
        <v>72</v>
      </c>
      <c r="C39" s="113"/>
      <c r="D39" s="113"/>
      <c r="E39" s="113"/>
      <c r="F39" s="96"/>
      <c r="G39" s="96"/>
      <c r="H39" s="96"/>
      <c r="I39" s="127"/>
      <c r="J39" s="96"/>
      <c r="K39" s="113"/>
      <c r="L39" s="114"/>
      <c r="M39" s="114"/>
      <c r="N39" s="114"/>
      <c r="O39" s="114"/>
      <c r="P39" s="127"/>
      <c r="Q39" s="114"/>
      <c r="R39" s="114"/>
      <c r="S39" s="114"/>
      <c r="T39" s="114"/>
      <c r="U39" s="114"/>
      <c r="V39" s="114"/>
      <c r="W39" s="127"/>
      <c r="X39" s="114"/>
      <c r="Y39" s="114"/>
      <c r="Z39" s="114"/>
      <c r="AA39" s="114"/>
      <c r="AB39" s="114"/>
      <c r="AC39" s="114"/>
      <c r="AD39" s="127"/>
      <c r="AE39" s="114"/>
      <c r="AF39" s="114"/>
      <c r="AG39" s="114"/>
      <c r="AH39" s="115" t="str">
        <f>IF((COUNTIFS(Ar_45[[#This Row],[1]:[31]],"&lt;&gt;T34",Ar_45[[#This Row],[1]:[31]],"&lt;&gt;")&lt;&gt;0),COUNTIFS(Ar_45[[#This Row],[1]:[31]],"&lt;&gt;T34",Ar_45[[#This Row],[1]:[31]],"&lt;&gt;"),"")</f>
        <v/>
      </c>
      <c r="AI39" s="116"/>
      <c r="AJ39" s="115"/>
      <c r="AK39" s="115"/>
    </row>
    <row r="40" spans="1:37">
      <c r="A40" s="136">
        <f t="shared" si="0"/>
        <v>36</v>
      </c>
      <c r="B40" s="112" t="s">
        <v>73</v>
      </c>
      <c r="C40" s="113"/>
      <c r="D40" s="113"/>
      <c r="E40" s="113"/>
      <c r="F40" s="96"/>
      <c r="G40" s="96"/>
      <c r="H40" s="96"/>
      <c r="I40" s="127"/>
      <c r="J40" s="96"/>
      <c r="K40" s="113"/>
      <c r="L40" s="114"/>
      <c r="M40" s="114"/>
      <c r="N40" s="114"/>
      <c r="O40" s="114"/>
      <c r="P40" s="127"/>
      <c r="Q40" s="114"/>
      <c r="R40" s="114"/>
      <c r="S40" s="114"/>
      <c r="T40" s="114"/>
      <c r="U40" s="114"/>
      <c r="V40" s="114"/>
      <c r="W40" s="127"/>
      <c r="X40" s="114"/>
      <c r="Y40" s="114"/>
      <c r="Z40" s="114"/>
      <c r="AA40" s="114"/>
      <c r="AB40" s="114"/>
      <c r="AC40" s="114"/>
      <c r="AD40" s="127"/>
      <c r="AE40" s="114"/>
      <c r="AF40" s="114"/>
      <c r="AG40" s="114"/>
      <c r="AH40" s="115" t="str">
        <f>IF((COUNTIFS(Ar_45[[#This Row],[1]:[31]],"&lt;&gt;T34",Ar_45[[#This Row],[1]:[31]],"&lt;&gt;")&lt;&gt;0),COUNTIFS(Ar_45[[#This Row],[1]:[31]],"&lt;&gt;T34",Ar_45[[#This Row],[1]:[31]],"&lt;&gt;"),"")</f>
        <v/>
      </c>
      <c r="AI40" s="116"/>
      <c r="AJ40" s="115"/>
      <c r="AK40" s="115"/>
    </row>
    <row r="41" spans="1:37">
      <c r="A41" s="136">
        <f t="shared" si="0"/>
        <v>37</v>
      </c>
      <c r="B41" s="112" t="s">
        <v>74</v>
      </c>
      <c r="C41" s="113"/>
      <c r="D41" s="113"/>
      <c r="E41" s="113"/>
      <c r="F41" s="96"/>
      <c r="G41" s="96"/>
      <c r="H41" s="96"/>
      <c r="I41" s="127"/>
      <c r="J41" s="96"/>
      <c r="K41" s="113"/>
      <c r="L41" s="114"/>
      <c r="M41" s="114"/>
      <c r="N41" s="114"/>
      <c r="O41" s="114"/>
      <c r="P41" s="127"/>
      <c r="Q41" s="114"/>
      <c r="R41" s="114"/>
      <c r="S41" s="114"/>
      <c r="T41" s="114"/>
      <c r="U41" s="114"/>
      <c r="V41" s="114"/>
      <c r="W41" s="127"/>
      <c r="X41" s="114"/>
      <c r="Y41" s="114"/>
      <c r="Z41" s="114"/>
      <c r="AA41" s="114"/>
      <c r="AB41" s="114"/>
      <c r="AC41" s="114"/>
      <c r="AD41" s="127"/>
      <c r="AE41" s="114"/>
      <c r="AF41" s="114"/>
      <c r="AG41" s="114"/>
      <c r="AH41" s="115" t="str">
        <f>IF((COUNTIFS(Ar_45[[#This Row],[1]:[31]],"&lt;&gt;T34",Ar_45[[#This Row],[1]:[31]],"&lt;&gt;")&lt;&gt;0),COUNTIFS(Ar_45[[#This Row],[1]:[31]],"&lt;&gt;T34",Ar_45[[#This Row],[1]:[31]],"&lt;&gt;"),"")</f>
        <v/>
      </c>
      <c r="AI41" s="116"/>
      <c r="AJ41" s="115"/>
      <c r="AK41" s="115"/>
    </row>
    <row r="42" spans="1:37">
      <c r="A42" s="136">
        <f t="shared" si="0"/>
        <v>38</v>
      </c>
      <c r="B42" s="112" t="s">
        <v>75</v>
      </c>
      <c r="C42" s="113"/>
      <c r="D42" s="113"/>
      <c r="E42" s="113"/>
      <c r="F42" s="96"/>
      <c r="G42" s="96"/>
      <c r="H42" s="96"/>
      <c r="I42" s="127"/>
      <c r="J42" s="96"/>
      <c r="K42" s="113"/>
      <c r="L42" s="114"/>
      <c r="M42" s="114"/>
      <c r="N42" s="114"/>
      <c r="O42" s="114"/>
      <c r="P42" s="127"/>
      <c r="Q42" s="114"/>
      <c r="R42" s="114"/>
      <c r="S42" s="114"/>
      <c r="T42" s="114"/>
      <c r="U42" s="114"/>
      <c r="V42" s="114"/>
      <c r="W42" s="127"/>
      <c r="X42" s="114"/>
      <c r="Y42" s="114"/>
      <c r="Z42" s="114"/>
      <c r="AA42" s="114"/>
      <c r="AB42" s="114"/>
      <c r="AC42" s="114"/>
      <c r="AD42" s="127"/>
      <c r="AE42" s="114"/>
      <c r="AF42" s="114"/>
      <c r="AG42" s="114"/>
      <c r="AH42" s="115" t="str">
        <f>IF((COUNTIFS(Ar_45[[#This Row],[1]:[31]],"&lt;&gt;T34",Ar_45[[#This Row],[1]:[31]],"&lt;&gt;")&lt;&gt;0),COUNTIFS(Ar_45[[#This Row],[1]:[31]],"&lt;&gt;T34",Ar_45[[#This Row],[1]:[31]],"&lt;&gt;"),"")</f>
        <v/>
      </c>
      <c r="AI42" s="116"/>
      <c r="AJ42" s="115"/>
      <c r="AK42" s="115"/>
    </row>
    <row r="43" spans="1:37">
      <c r="A43" s="136">
        <f t="shared" si="0"/>
        <v>39</v>
      </c>
      <c r="B43" s="112" t="s">
        <v>76</v>
      </c>
      <c r="C43" s="113"/>
      <c r="D43" s="113"/>
      <c r="E43" s="113"/>
      <c r="F43" s="96"/>
      <c r="G43" s="96"/>
      <c r="H43" s="96"/>
      <c r="I43" s="127"/>
      <c r="J43" s="96"/>
      <c r="K43" s="113"/>
      <c r="L43" s="114"/>
      <c r="M43" s="114"/>
      <c r="N43" s="114"/>
      <c r="O43" s="114"/>
      <c r="P43" s="127"/>
      <c r="Q43" s="114"/>
      <c r="R43" s="114"/>
      <c r="S43" s="114"/>
      <c r="T43" s="114"/>
      <c r="U43" s="114"/>
      <c r="V43" s="114"/>
      <c r="W43" s="127"/>
      <c r="X43" s="114"/>
      <c r="Y43" s="114"/>
      <c r="Z43" s="114"/>
      <c r="AA43" s="114"/>
      <c r="AB43" s="114"/>
      <c r="AC43" s="114"/>
      <c r="AD43" s="127"/>
      <c r="AE43" s="114"/>
      <c r="AF43" s="114"/>
      <c r="AG43" s="114"/>
      <c r="AH43" s="115" t="str">
        <f>IF((COUNTIFS(Ar_45[[#This Row],[1]:[31]],"&lt;&gt;T34",Ar_45[[#This Row],[1]:[31]],"&lt;&gt;")&lt;&gt;0),COUNTIFS(Ar_45[[#This Row],[1]:[31]],"&lt;&gt;T34",Ar_45[[#This Row],[1]:[31]],"&lt;&gt;"),"")</f>
        <v/>
      </c>
      <c r="AI43" s="116"/>
      <c r="AJ43" s="126"/>
      <c r="AK43" s="126"/>
    </row>
    <row r="44" spans="1:37">
      <c r="A44" s="130"/>
      <c r="B44" s="138"/>
      <c r="C44" s="139"/>
      <c r="D44" s="139"/>
      <c r="E44" s="139"/>
      <c r="F44" s="100"/>
      <c r="G44" s="100"/>
      <c r="H44" s="100"/>
      <c r="I44" s="100"/>
      <c r="J44" s="100"/>
      <c r="K44" s="139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1"/>
      <c r="AI44" s="141"/>
    </row>
    <row r="45" spans="1:37">
      <c r="A45" s="142"/>
      <c r="B45" s="143"/>
      <c r="C45" s="105" t="s">
        <v>112</v>
      </c>
      <c r="D45" s="106" t="s">
        <v>113</v>
      </c>
      <c r="E45" s="106"/>
      <c r="F45" s="106"/>
      <c r="G45" s="105" t="s">
        <v>3</v>
      </c>
      <c r="H45" s="106" t="s">
        <v>114</v>
      </c>
      <c r="I45" s="106"/>
      <c r="J45" s="106"/>
      <c r="K45" s="105" t="s">
        <v>115</v>
      </c>
      <c r="L45" s="106" t="s">
        <v>116</v>
      </c>
      <c r="M45" s="106"/>
      <c r="N45" s="106"/>
      <c r="O45" s="105" t="s">
        <v>78</v>
      </c>
      <c r="P45" s="106" t="s">
        <v>117</v>
      </c>
      <c r="Q45" s="106"/>
      <c r="R45" s="106"/>
      <c r="S45" s="143" t="s">
        <v>118</v>
      </c>
      <c r="T45" s="106" t="s">
        <v>119</v>
      </c>
      <c r="U45" s="106"/>
      <c r="V45" s="106"/>
      <c r="AH45" s="143"/>
      <c r="AI45" s="143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43895" priority="1" operator="equal">
      <formula>$K$45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A4A5-80AB-4411-A06A-D0919DAF8316}">
  <dimension ref="A1:O949"/>
  <sheetViews>
    <sheetView rightToLeft="1" workbookViewId="0">
      <selection activeCell="F11" sqref="F11"/>
    </sheetView>
  </sheetViews>
  <sheetFormatPr defaultColWidth="11.375" defaultRowHeight="18"/>
  <cols>
    <col min="1" max="1" width="4.625" style="151" customWidth="1"/>
    <col min="2" max="2" width="12" style="151" customWidth="1"/>
    <col min="3" max="3" width="4.625" style="151" customWidth="1"/>
    <col min="4" max="4" width="16.125" style="153" customWidth="1"/>
    <col min="5" max="5" width="16" style="153" customWidth="1"/>
    <col min="6" max="6" width="14.625" style="153" customWidth="1"/>
    <col min="7" max="7" width="13.125" style="153" customWidth="1"/>
    <col min="8" max="8" width="12.375" style="153" customWidth="1"/>
    <col min="9" max="9" width="13.625" style="153" customWidth="1"/>
    <col min="10" max="10" width="11.875" style="153" hidden="1" customWidth="1"/>
    <col min="11" max="11" width="11.375" style="153" hidden="1" customWidth="1"/>
    <col min="12" max="12" width="11.375" style="151"/>
    <col min="13" max="13" width="13.125" style="151" customWidth="1"/>
    <col min="14" max="14" width="32" style="151" customWidth="1"/>
    <col min="15" max="15" width="7.625" style="151" customWidth="1"/>
    <col min="16" max="16" width="6.75" style="151" customWidth="1"/>
    <col min="17" max="16384" width="11.375" style="151"/>
  </cols>
  <sheetData>
    <row r="1" spans="1:15" ht="18.75" thickBot="1">
      <c r="B1" s="152" t="s">
        <v>112</v>
      </c>
      <c r="C1" s="152"/>
      <c r="D1" s="152" t="s">
        <v>121</v>
      </c>
      <c r="L1" s="154" t="s">
        <v>128</v>
      </c>
      <c r="M1" s="154" t="s">
        <v>129</v>
      </c>
    </row>
    <row r="2" spans="1:15" ht="18.75" thickBot="1">
      <c r="B2" s="152" t="s">
        <v>78</v>
      </c>
      <c r="C2" s="152"/>
      <c r="D2" s="152" t="s">
        <v>130</v>
      </c>
      <c r="E2" s="155" t="s">
        <v>131</v>
      </c>
      <c r="F2" s="156">
        <v>0.41666666666666669</v>
      </c>
      <c r="G2" s="155" t="s">
        <v>132</v>
      </c>
      <c r="H2" s="156">
        <v>0.875</v>
      </c>
      <c r="I2" s="157" t="s">
        <v>133</v>
      </c>
      <c r="K2" s="149"/>
      <c r="L2" s="158">
        <v>10.15</v>
      </c>
      <c r="M2" s="158">
        <v>10.3</v>
      </c>
      <c r="N2" s="159" t="s">
        <v>134</v>
      </c>
    </row>
    <row r="3" spans="1:15" ht="18.75" thickBot="1">
      <c r="B3" s="152" t="s">
        <v>135</v>
      </c>
      <c r="C3" s="152"/>
      <c r="D3" s="152" t="s">
        <v>136</v>
      </c>
      <c r="E3" s="160" t="s">
        <v>137</v>
      </c>
      <c r="F3" s="161"/>
      <c r="G3" s="155" t="s">
        <v>138</v>
      </c>
      <c r="H3" s="156">
        <v>4.1666666666666666E-3</v>
      </c>
      <c r="I3" s="157" t="s">
        <v>133</v>
      </c>
      <c r="L3" s="158">
        <v>10.35</v>
      </c>
      <c r="M3" s="158">
        <v>10</v>
      </c>
      <c r="N3" s="159" t="s">
        <v>139</v>
      </c>
    </row>
    <row r="4" spans="1:15" ht="18.75" thickBot="1">
      <c r="B4" s="152" t="s">
        <v>140</v>
      </c>
      <c r="C4" s="152"/>
      <c r="D4" s="152" t="s">
        <v>141</v>
      </c>
      <c r="E4" s="160" t="s">
        <v>142</v>
      </c>
      <c r="F4" s="161"/>
      <c r="I4" s="157" t="s">
        <v>133</v>
      </c>
      <c r="L4" s="162">
        <v>10.050000000000001</v>
      </c>
      <c r="M4" s="162">
        <v>10.15</v>
      </c>
      <c r="N4" s="203" t="s">
        <v>143</v>
      </c>
    </row>
    <row r="5" spans="1:15">
      <c r="B5" s="152" t="s">
        <v>144</v>
      </c>
      <c r="C5" s="152"/>
      <c r="D5" s="152" t="s">
        <v>145</v>
      </c>
      <c r="I5" s="157" t="s">
        <v>133</v>
      </c>
      <c r="L5" s="162">
        <v>10.050000000000001</v>
      </c>
      <c r="M5" s="162"/>
      <c r="N5" s="162" t="s">
        <v>146</v>
      </c>
    </row>
    <row r="6" spans="1:15">
      <c r="B6" s="153" t="s">
        <v>147</v>
      </c>
      <c r="D6" s="153" t="s">
        <v>148</v>
      </c>
      <c r="E6" s="153" t="s">
        <v>149</v>
      </c>
      <c r="F6" s="151" t="s">
        <v>150</v>
      </c>
    </row>
    <row r="7" spans="1:15">
      <c r="A7" s="163" t="s">
        <v>151</v>
      </c>
      <c r="B7" s="163" t="s">
        <v>152</v>
      </c>
      <c r="C7" s="192" t="s">
        <v>153</v>
      </c>
      <c r="D7" s="163" t="s">
        <v>80</v>
      </c>
      <c r="E7" s="163" t="s">
        <v>154</v>
      </c>
      <c r="F7" s="163" t="s">
        <v>155</v>
      </c>
      <c r="G7" s="163" t="s">
        <v>156</v>
      </c>
      <c r="H7" s="163" t="s">
        <v>157</v>
      </c>
      <c r="I7" s="163" t="s">
        <v>158</v>
      </c>
      <c r="J7" s="163" t="s">
        <v>159</v>
      </c>
      <c r="K7" s="163" t="s">
        <v>160</v>
      </c>
      <c r="L7" s="163" t="s">
        <v>159</v>
      </c>
      <c r="M7" s="163" t="s">
        <v>160</v>
      </c>
    </row>
    <row r="8" spans="1:15">
      <c r="A8" s="188">
        <f>B8</f>
        <v>45109</v>
      </c>
      <c r="B8" s="187">
        <v>45109</v>
      </c>
      <c r="C8" s="196">
        <v>15</v>
      </c>
      <c r="D8" s="177" t="s">
        <v>161</v>
      </c>
      <c r="E8" s="189"/>
      <c r="F8" s="166"/>
      <c r="G8" s="167">
        <f>IFERROR(IF((E8-$F$2)&lt;=$H$3,0,E8-$F$2),"غياب")</f>
        <v>0</v>
      </c>
      <c r="H8" s="167">
        <f>IF(($H$2-F8)&lt;0,0,$H$2-F8)</f>
        <v>0.875</v>
      </c>
      <c r="I8" s="167">
        <f>IFERROR(IF((F8-$H$2)&lt;0,0,F8-$H$2),"0")</f>
        <v>0</v>
      </c>
      <c r="J8" s="154">
        <f>(G8+H8)*24*$F$3</f>
        <v>0</v>
      </c>
      <c r="K8" s="154">
        <f>I8*24*$F$4*$F$3</f>
        <v>0</v>
      </c>
      <c r="L8" s="168"/>
      <c r="M8" s="168"/>
      <c r="O8" s="178"/>
    </row>
    <row r="9" spans="1:15">
      <c r="A9" s="188">
        <f t="shared" ref="A9:A72" si="0">B9</f>
        <v>45109</v>
      </c>
      <c r="B9" s="187">
        <v>45109</v>
      </c>
      <c r="C9" s="196">
        <v>23</v>
      </c>
      <c r="D9" s="169" t="s">
        <v>162</v>
      </c>
      <c r="E9" s="189"/>
      <c r="F9" s="189"/>
      <c r="G9" s="167">
        <f t="shared" ref="G9:G46" si="1">IFERROR(IF((E9-$F$2)&lt;=$H$3,0,E9-$F$2),"غياب")</f>
        <v>0</v>
      </c>
      <c r="H9" s="167">
        <f>IF(($H$2-F9)&lt;0,0,$H$2-F9)</f>
        <v>0.875</v>
      </c>
      <c r="I9" s="167">
        <f t="shared" ref="I9:I72" si="2">IFERROR(IF((F9-$H$2)&lt;0,0,F9-$H$2),"0")</f>
        <v>0</v>
      </c>
      <c r="J9" s="154">
        <f t="shared" ref="J9:J29" si="3">(G9+H9)*24*$F$3</f>
        <v>0</v>
      </c>
      <c r="K9" s="154">
        <f t="shared" ref="K9:K16" si="4">I9*24*$F$4*$F$3</f>
        <v>0</v>
      </c>
      <c r="L9" s="168"/>
      <c r="M9" s="168"/>
    </row>
    <row r="10" spans="1:15">
      <c r="A10" s="188">
        <f t="shared" si="0"/>
        <v>45109</v>
      </c>
      <c r="B10" s="187">
        <v>45109</v>
      </c>
      <c r="C10" s="196">
        <v>21</v>
      </c>
      <c r="D10" s="169" t="s">
        <v>163</v>
      </c>
      <c r="E10" s="189"/>
      <c r="F10" s="189"/>
      <c r="G10" s="167">
        <f t="shared" si="1"/>
        <v>0</v>
      </c>
      <c r="H10" s="167">
        <f t="shared" ref="H10:H73" si="5">IF(($H$2-F10)&lt;0,0,$H$2-F10)</f>
        <v>0.875</v>
      </c>
      <c r="I10" s="167">
        <f t="shared" si="2"/>
        <v>0</v>
      </c>
      <c r="J10" s="154">
        <f t="shared" si="3"/>
        <v>0</v>
      </c>
      <c r="K10" s="154">
        <f t="shared" si="4"/>
        <v>0</v>
      </c>
      <c r="L10" s="168"/>
      <c r="M10" s="168"/>
    </row>
    <row r="11" spans="1:15">
      <c r="A11" s="188">
        <f t="shared" si="0"/>
        <v>45109</v>
      </c>
      <c r="B11" s="187">
        <v>45109</v>
      </c>
      <c r="C11" s="145">
        <v>44</v>
      </c>
      <c r="D11" s="185" t="s">
        <v>164</v>
      </c>
      <c r="E11" s="189"/>
      <c r="F11" s="189"/>
      <c r="G11" s="167">
        <f t="shared" si="1"/>
        <v>0</v>
      </c>
      <c r="H11" s="167">
        <f t="shared" si="5"/>
        <v>0.875</v>
      </c>
      <c r="I11" s="167">
        <f t="shared" si="2"/>
        <v>0</v>
      </c>
      <c r="J11" s="154"/>
      <c r="K11" s="154"/>
      <c r="L11" s="168"/>
      <c r="M11" s="168"/>
    </row>
    <row r="12" spans="1:15">
      <c r="A12" s="188">
        <f t="shared" si="0"/>
        <v>45109</v>
      </c>
      <c r="B12" s="187">
        <v>45109</v>
      </c>
      <c r="C12" s="196">
        <v>27</v>
      </c>
      <c r="D12" s="169" t="s">
        <v>165</v>
      </c>
      <c r="E12" s="189"/>
      <c r="F12" s="189"/>
      <c r="G12" s="167">
        <f t="shared" si="1"/>
        <v>0</v>
      </c>
      <c r="H12" s="167">
        <f>IF(($H$2-F12)&lt;0,0,$H$2-F12)</f>
        <v>0.875</v>
      </c>
      <c r="I12" s="167">
        <f t="shared" si="2"/>
        <v>0</v>
      </c>
      <c r="J12" s="154">
        <f t="shared" si="3"/>
        <v>0</v>
      </c>
      <c r="K12" s="154">
        <f t="shared" si="4"/>
        <v>0</v>
      </c>
      <c r="L12" s="168"/>
      <c r="M12" s="170"/>
      <c r="N12" s="178"/>
    </row>
    <row r="13" spans="1:15">
      <c r="A13" s="188">
        <f t="shared" si="0"/>
        <v>45109</v>
      </c>
      <c r="B13" s="187">
        <v>45109</v>
      </c>
      <c r="C13" s="196">
        <v>25</v>
      </c>
      <c r="D13" s="169" t="s">
        <v>166</v>
      </c>
      <c r="E13" s="189"/>
      <c r="F13" s="189"/>
      <c r="G13" s="167">
        <f t="shared" si="1"/>
        <v>0</v>
      </c>
      <c r="H13" s="167">
        <f>IF(($H$2-F13)&lt;0,0,$H$2-F13)</f>
        <v>0.875</v>
      </c>
      <c r="I13" s="167">
        <f t="shared" si="2"/>
        <v>0</v>
      </c>
      <c r="J13" s="154">
        <f t="shared" si="3"/>
        <v>0</v>
      </c>
      <c r="K13" s="154">
        <f t="shared" si="4"/>
        <v>0</v>
      </c>
      <c r="L13" s="168"/>
      <c r="M13" s="170"/>
      <c r="N13" s="171"/>
    </row>
    <row r="14" spans="1:15">
      <c r="A14" s="188">
        <f t="shared" si="0"/>
        <v>45109</v>
      </c>
      <c r="B14" s="187">
        <v>45109</v>
      </c>
      <c r="C14" s="196">
        <v>32</v>
      </c>
      <c r="D14" s="169" t="s">
        <v>167</v>
      </c>
      <c r="E14" s="189"/>
      <c r="F14" s="189"/>
      <c r="G14" s="167">
        <f t="shared" si="1"/>
        <v>0</v>
      </c>
      <c r="H14" s="167">
        <f t="shared" si="5"/>
        <v>0.875</v>
      </c>
      <c r="I14" s="167">
        <f t="shared" si="2"/>
        <v>0</v>
      </c>
      <c r="J14" s="154">
        <f t="shared" si="3"/>
        <v>0</v>
      </c>
      <c r="K14" s="154">
        <f t="shared" si="4"/>
        <v>0</v>
      </c>
      <c r="L14" s="168"/>
      <c r="M14" s="170"/>
      <c r="N14" s="171"/>
    </row>
    <row r="15" spans="1:15">
      <c r="A15" s="188">
        <f t="shared" si="0"/>
        <v>45109</v>
      </c>
      <c r="B15" s="187">
        <v>45109</v>
      </c>
      <c r="C15" s="196">
        <v>36</v>
      </c>
      <c r="D15" s="169" t="s">
        <v>168</v>
      </c>
      <c r="E15" s="189"/>
      <c r="F15" s="189"/>
      <c r="G15" s="167">
        <f t="shared" si="1"/>
        <v>0</v>
      </c>
      <c r="H15" s="167">
        <f t="shared" si="5"/>
        <v>0.875</v>
      </c>
      <c r="I15" s="167">
        <f t="shared" si="2"/>
        <v>0</v>
      </c>
      <c r="J15" s="154">
        <f t="shared" si="3"/>
        <v>0</v>
      </c>
      <c r="K15" s="154">
        <f t="shared" si="4"/>
        <v>0</v>
      </c>
      <c r="L15" s="168"/>
      <c r="M15" s="170"/>
      <c r="N15" s="171"/>
    </row>
    <row r="16" spans="1:15">
      <c r="A16" s="188">
        <f t="shared" si="0"/>
        <v>45109</v>
      </c>
      <c r="B16" s="187">
        <v>45109</v>
      </c>
      <c r="C16" s="196">
        <v>16</v>
      </c>
      <c r="D16" s="169" t="s">
        <v>169</v>
      </c>
      <c r="E16" s="189"/>
      <c r="F16" s="189"/>
      <c r="G16" s="167">
        <f t="shared" si="1"/>
        <v>0</v>
      </c>
      <c r="H16" s="167">
        <f t="shared" si="5"/>
        <v>0.875</v>
      </c>
      <c r="I16" s="167">
        <f t="shared" si="2"/>
        <v>0</v>
      </c>
      <c r="J16" s="154">
        <f t="shared" si="3"/>
        <v>0</v>
      </c>
      <c r="K16" s="154">
        <f t="shared" si="4"/>
        <v>0</v>
      </c>
      <c r="L16" s="168"/>
      <c r="M16" s="168"/>
    </row>
    <row r="17" spans="1:14">
      <c r="A17" s="188">
        <f t="shared" si="0"/>
        <v>45109</v>
      </c>
      <c r="B17" s="187">
        <v>45109</v>
      </c>
      <c r="C17" s="196">
        <v>1</v>
      </c>
      <c r="D17" s="169" t="s">
        <v>170</v>
      </c>
      <c r="E17" s="189"/>
      <c r="F17" s="189"/>
      <c r="G17" s="167">
        <f t="shared" si="1"/>
        <v>0</v>
      </c>
      <c r="H17" s="167">
        <f t="shared" si="5"/>
        <v>0.875</v>
      </c>
      <c r="I17" s="167">
        <f t="shared" si="2"/>
        <v>0</v>
      </c>
      <c r="J17" s="154">
        <f t="shared" si="3"/>
        <v>0</v>
      </c>
      <c r="K17" s="154">
        <f>IF(L17&gt;=17,10,0)</f>
        <v>0</v>
      </c>
      <c r="L17" s="168"/>
      <c r="M17" s="168"/>
    </row>
    <row r="18" spans="1:14">
      <c r="A18" s="188">
        <f t="shared" si="0"/>
        <v>45109</v>
      </c>
      <c r="B18" s="187">
        <v>45109</v>
      </c>
      <c r="C18" s="196">
        <v>19</v>
      </c>
      <c r="D18" s="169" t="s">
        <v>171</v>
      </c>
      <c r="E18" s="189"/>
      <c r="F18" s="189"/>
      <c r="G18" s="167">
        <f t="shared" si="1"/>
        <v>0</v>
      </c>
      <c r="H18" s="167">
        <f t="shared" si="5"/>
        <v>0.875</v>
      </c>
      <c r="I18" s="167">
        <f t="shared" si="2"/>
        <v>0</v>
      </c>
      <c r="J18" s="154">
        <f t="shared" si="3"/>
        <v>0</v>
      </c>
      <c r="K18" s="154">
        <f>IF(L18&gt;=17,10,0)</f>
        <v>0</v>
      </c>
      <c r="L18" s="168"/>
      <c r="M18" s="168"/>
      <c r="N18" s="178"/>
    </row>
    <row r="19" spans="1:14">
      <c r="A19" s="188">
        <f t="shared" si="0"/>
        <v>45109</v>
      </c>
      <c r="B19" s="187">
        <v>45109</v>
      </c>
      <c r="C19" s="196">
        <v>34</v>
      </c>
      <c r="D19" s="169" t="s">
        <v>172</v>
      </c>
      <c r="E19" s="189"/>
      <c r="F19" s="189"/>
      <c r="G19" s="167">
        <f t="shared" si="1"/>
        <v>0</v>
      </c>
      <c r="H19" s="167">
        <f t="shared" si="5"/>
        <v>0.875</v>
      </c>
      <c r="I19" s="167">
        <f t="shared" si="2"/>
        <v>0</v>
      </c>
      <c r="J19" s="154">
        <f t="shared" si="3"/>
        <v>0</v>
      </c>
      <c r="K19" s="154">
        <f t="shared" ref="K19:K29" si="6">IF(L19&gt;=17,10,0)</f>
        <v>0</v>
      </c>
      <c r="L19" s="168"/>
      <c r="M19" s="168"/>
    </row>
    <row r="20" spans="1:14">
      <c r="A20" s="188">
        <f t="shared" si="0"/>
        <v>45109</v>
      </c>
      <c r="B20" s="187">
        <v>45109</v>
      </c>
      <c r="C20" s="196">
        <v>30</v>
      </c>
      <c r="D20" s="169" t="s">
        <v>173</v>
      </c>
      <c r="E20" s="189"/>
      <c r="F20" s="189"/>
      <c r="G20" s="167">
        <f t="shared" si="1"/>
        <v>0</v>
      </c>
      <c r="H20" s="167">
        <f t="shared" si="5"/>
        <v>0.875</v>
      </c>
      <c r="I20" s="167">
        <f t="shared" si="2"/>
        <v>0</v>
      </c>
      <c r="J20" s="154">
        <f t="shared" si="3"/>
        <v>0</v>
      </c>
      <c r="K20" s="154">
        <f t="shared" si="6"/>
        <v>0</v>
      </c>
      <c r="L20" s="168"/>
      <c r="M20" s="168"/>
    </row>
    <row r="21" spans="1:14">
      <c r="A21" s="188">
        <f t="shared" si="0"/>
        <v>45109</v>
      </c>
      <c r="B21" s="187">
        <v>45109</v>
      </c>
      <c r="C21" s="196">
        <v>3</v>
      </c>
      <c r="D21" s="169" t="s">
        <v>174</v>
      </c>
      <c r="E21" s="189"/>
      <c r="F21" s="189"/>
      <c r="G21" s="167">
        <f t="shared" si="1"/>
        <v>0</v>
      </c>
      <c r="H21" s="167">
        <f t="shared" si="5"/>
        <v>0.875</v>
      </c>
      <c r="I21" s="167">
        <f t="shared" si="2"/>
        <v>0</v>
      </c>
      <c r="J21" s="154">
        <f t="shared" si="3"/>
        <v>0</v>
      </c>
      <c r="K21" s="154">
        <f t="shared" si="6"/>
        <v>0</v>
      </c>
      <c r="L21" s="166"/>
      <c r="M21" s="168"/>
    </row>
    <row r="22" spans="1:14">
      <c r="A22" s="188">
        <f t="shared" si="0"/>
        <v>45109</v>
      </c>
      <c r="B22" s="187">
        <v>45109</v>
      </c>
      <c r="C22" s="196">
        <v>33</v>
      </c>
      <c r="D22" s="169" t="s">
        <v>175</v>
      </c>
      <c r="E22" s="189"/>
      <c r="F22" s="189"/>
      <c r="G22" s="167">
        <f t="shared" si="1"/>
        <v>0</v>
      </c>
      <c r="H22" s="167">
        <f t="shared" si="5"/>
        <v>0.875</v>
      </c>
      <c r="I22" s="167">
        <f t="shared" si="2"/>
        <v>0</v>
      </c>
      <c r="J22" s="154"/>
      <c r="K22" s="154"/>
      <c r="L22" s="166"/>
      <c r="M22" s="168"/>
    </row>
    <row r="23" spans="1:14">
      <c r="A23" s="188">
        <f t="shared" si="0"/>
        <v>45109</v>
      </c>
      <c r="B23" s="187">
        <v>45109</v>
      </c>
      <c r="C23" s="196">
        <v>11</v>
      </c>
      <c r="D23" s="169" t="s">
        <v>176</v>
      </c>
      <c r="E23" s="189"/>
      <c r="F23" s="189"/>
      <c r="G23" s="167">
        <f t="shared" si="1"/>
        <v>0</v>
      </c>
      <c r="H23" s="167">
        <f t="shared" si="5"/>
        <v>0.875</v>
      </c>
      <c r="I23" s="167">
        <f t="shared" si="2"/>
        <v>0</v>
      </c>
      <c r="J23" s="154">
        <f t="shared" si="3"/>
        <v>0</v>
      </c>
      <c r="K23" s="154">
        <f t="shared" si="6"/>
        <v>0</v>
      </c>
      <c r="L23" s="186"/>
      <c r="M23" s="168"/>
    </row>
    <row r="24" spans="1:14">
      <c r="A24" s="188">
        <f t="shared" si="0"/>
        <v>45109</v>
      </c>
      <c r="B24" s="187">
        <v>45109</v>
      </c>
      <c r="C24" s="196">
        <v>4</v>
      </c>
      <c r="D24" s="169" t="s">
        <v>177</v>
      </c>
      <c r="E24" s="189"/>
      <c r="F24" s="189"/>
      <c r="G24" s="167">
        <f t="shared" si="1"/>
        <v>0</v>
      </c>
      <c r="H24" s="167">
        <f t="shared" si="5"/>
        <v>0.875</v>
      </c>
      <c r="I24" s="167">
        <f t="shared" si="2"/>
        <v>0</v>
      </c>
      <c r="J24" s="154">
        <f t="shared" si="3"/>
        <v>0</v>
      </c>
      <c r="K24" s="154">
        <f t="shared" si="6"/>
        <v>0</v>
      </c>
      <c r="L24" s="166"/>
      <c r="M24" s="168"/>
    </row>
    <row r="25" spans="1:14">
      <c r="A25" s="188">
        <f t="shared" si="0"/>
        <v>45109</v>
      </c>
      <c r="B25" s="187">
        <v>45109</v>
      </c>
      <c r="C25" s="196">
        <v>35</v>
      </c>
      <c r="D25" s="169" t="s">
        <v>178</v>
      </c>
      <c r="E25" s="189"/>
      <c r="F25" s="189"/>
      <c r="G25" s="167">
        <f t="shared" si="1"/>
        <v>0</v>
      </c>
      <c r="H25" s="167">
        <f t="shared" si="5"/>
        <v>0.875</v>
      </c>
      <c r="I25" s="167">
        <f t="shared" si="2"/>
        <v>0</v>
      </c>
      <c r="J25" s="154">
        <f t="shared" si="3"/>
        <v>0</v>
      </c>
      <c r="K25" s="154">
        <f t="shared" si="6"/>
        <v>0</v>
      </c>
      <c r="L25" s="166"/>
      <c r="M25" s="168"/>
    </row>
    <row r="26" spans="1:14">
      <c r="A26" s="188">
        <f t="shared" si="0"/>
        <v>45109</v>
      </c>
      <c r="B26" s="187">
        <v>45109</v>
      </c>
      <c r="C26" s="196">
        <v>6</v>
      </c>
      <c r="D26" s="169" t="s">
        <v>179</v>
      </c>
      <c r="E26" s="189"/>
      <c r="F26" s="189"/>
      <c r="G26" s="167">
        <f t="shared" si="1"/>
        <v>0</v>
      </c>
      <c r="H26" s="167">
        <f t="shared" si="5"/>
        <v>0.875</v>
      </c>
      <c r="I26" s="167">
        <f t="shared" si="2"/>
        <v>0</v>
      </c>
      <c r="J26" s="154">
        <f t="shared" si="3"/>
        <v>0</v>
      </c>
      <c r="K26" s="154">
        <f t="shared" si="6"/>
        <v>0</v>
      </c>
      <c r="L26" s="166"/>
      <c r="M26" s="166"/>
    </row>
    <row r="27" spans="1:14">
      <c r="A27" s="188">
        <f t="shared" si="0"/>
        <v>45109</v>
      </c>
      <c r="B27" s="187">
        <v>45109</v>
      </c>
      <c r="C27" s="196">
        <v>41</v>
      </c>
      <c r="D27" s="169" t="s">
        <v>180</v>
      </c>
      <c r="E27" s="189"/>
      <c r="F27" s="189"/>
      <c r="G27" s="167">
        <f t="shared" si="1"/>
        <v>0</v>
      </c>
      <c r="H27" s="167">
        <f t="shared" si="5"/>
        <v>0.875</v>
      </c>
      <c r="I27" s="167">
        <f t="shared" si="2"/>
        <v>0</v>
      </c>
      <c r="J27" s="154">
        <f t="shared" si="3"/>
        <v>0</v>
      </c>
      <c r="K27" s="154">
        <f t="shared" si="6"/>
        <v>0</v>
      </c>
      <c r="L27" s="166"/>
      <c r="M27" s="166"/>
    </row>
    <row r="28" spans="1:14">
      <c r="A28" s="188">
        <f t="shared" si="0"/>
        <v>45109</v>
      </c>
      <c r="B28" s="187">
        <v>45109</v>
      </c>
      <c r="C28" s="196">
        <v>28</v>
      </c>
      <c r="D28" s="169" t="s">
        <v>181</v>
      </c>
      <c r="E28" s="189"/>
      <c r="F28" s="189"/>
      <c r="G28" s="167">
        <f t="shared" si="1"/>
        <v>0</v>
      </c>
      <c r="H28" s="167">
        <f t="shared" si="5"/>
        <v>0.875</v>
      </c>
      <c r="I28" s="167">
        <f t="shared" si="2"/>
        <v>0</v>
      </c>
      <c r="J28" s="154">
        <f t="shared" si="3"/>
        <v>0</v>
      </c>
      <c r="K28" s="154">
        <f t="shared" si="6"/>
        <v>0</v>
      </c>
      <c r="L28" s="166"/>
      <c r="M28" s="166"/>
    </row>
    <row r="29" spans="1:14">
      <c r="A29" s="188">
        <f t="shared" si="0"/>
        <v>45109</v>
      </c>
      <c r="B29" s="187">
        <v>45109</v>
      </c>
      <c r="C29" s="196">
        <v>20</v>
      </c>
      <c r="D29" s="169" t="s">
        <v>182</v>
      </c>
      <c r="E29" s="189"/>
      <c r="F29" s="189"/>
      <c r="G29" s="167">
        <f t="shared" si="1"/>
        <v>0</v>
      </c>
      <c r="H29" s="167">
        <f t="shared" si="5"/>
        <v>0.875</v>
      </c>
      <c r="I29" s="167">
        <f t="shared" si="2"/>
        <v>0</v>
      </c>
      <c r="J29" s="154">
        <f t="shared" si="3"/>
        <v>0</v>
      </c>
      <c r="K29" s="154">
        <f t="shared" si="6"/>
        <v>0</v>
      </c>
      <c r="L29" s="186"/>
      <c r="M29" s="168"/>
    </row>
    <row r="30" spans="1:14">
      <c r="A30" s="188">
        <f t="shared" si="0"/>
        <v>45109</v>
      </c>
      <c r="B30" s="187">
        <v>45109</v>
      </c>
      <c r="C30" s="196">
        <v>42</v>
      </c>
      <c r="D30" s="169" t="s">
        <v>183</v>
      </c>
      <c r="E30" s="189"/>
      <c r="F30" s="189"/>
      <c r="G30" s="167">
        <f t="shared" si="1"/>
        <v>0</v>
      </c>
      <c r="H30" s="167">
        <f t="shared" si="5"/>
        <v>0.875</v>
      </c>
      <c r="I30" s="167">
        <f t="shared" si="2"/>
        <v>0</v>
      </c>
      <c r="J30" s="154"/>
      <c r="K30" s="154"/>
      <c r="L30" s="166"/>
      <c r="M30" s="166"/>
    </row>
    <row r="31" spans="1:14">
      <c r="A31" s="188">
        <f t="shared" si="0"/>
        <v>45110</v>
      </c>
      <c r="B31" s="187">
        <v>45110</v>
      </c>
      <c r="C31" s="196">
        <v>15</v>
      </c>
      <c r="D31" s="177" t="s">
        <v>161</v>
      </c>
      <c r="E31" s="189"/>
      <c r="F31" s="189"/>
      <c r="G31" s="167">
        <f t="shared" si="1"/>
        <v>0</v>
      </c>
      <c r="H31" s="167">
        <f t="shared" si="5"/>
        <v>0.875</v>
      </c>
      <c r="I31" s="167">
        <f t="shared" si="2"/>
        <v>0</v>
      </c>
      <c r="J31" s="154">
        <f t="shared" ref="J31:J86" si="7">(G31+H31)*24*$F$3</f>
        <v>0</v>
      </c>
      <c r="K31" s="154">
        <f t="shared" ref="K31:K46" si="8">I31*24*$F$4*$F$3</f>
        <v>0</v>
      </c>
      <c r="L31" s="166"/>
      <c r="M31" s="166"/>
    </row>
    <row r="32" spans="1:14">
      <c r="A32" s="188">
        <f t="shared" si="0"/>
        <v>45110</v>
      </c>
      <c r="B32" s="187">
        <v>45110</v>
      </c>
      <c r="C32" s="196">
        <v>23</v>
      </c>
      <c r="D32" s="169" t="s">
        <v>162</v>
      </c>
      <c r="E32" s="189"/>
      <c r="F32" s="189"/>
      <c r="G32" s="167">
        <f t="shared" si="1"/>
        <v>0</v>
      </c>
      <c r="H32" s="167">
        <f t="shared" si="5"/>
        <v>0.875</v>
      </c>
      <c r="I32" s="167">
        <f t="shared" si="2"/>
        <v>0</v>
      </c>
      <c r="J32" s="154">
        <f t="shared" si="7"/>
        <v>0</v>
      </c>
      <c r="K32" s="154">
        <f t="shared" si="8"/>
        <v>0</v>
      </c>
      <c r="L32" s="166"/>
      <c r="M32" s="166"/>
    </row>
    <row r="33" spans="1:13">
      <c r="A33" s="188">
        <f t="shared" si="0"/>
        <v>45110</v>
      </c>
      <c r="B33" s="187">
        <v>45110</v>
      </c>
      <c r="C33" s="196">
        <v>21</v>
      </c>
      <c r="D33" s="169" t="s">
        <v>163</v>
      </c>
      <c r="E33" s="189"/>
      <c r="F33" s="189"/>
      <c r="G33" s="167">
        <f t="shared" si="1"/>
        <v>0</v>
      </c>
      <c r="H33" s="167">
        <f t="shared" si="5"/>
        <v>0.875</v>
      </c>
      <c r="I33" s="167">
        <f t="shared" si="2"/>
        <v>0</v>
      </c>
      <c r="J33" s="154">
        <f t="shared" si="7"/>
        <v>0</v>
      </c>
      <c r="K33" s="154">
        <f t="shared" si="8"/>
        <v>0</v>
      </c>
      <c r="L33" s="166"/>
      <c r="M33" s="166"/>
    </row>
    <row r="34" spans="1:13">
      <c r="A34" s="188">
        <f t="shared" si="0"/>
        <v>45110</v>
      </c>
      <c r="B34" s="187">
        <v>45110</v>
      </c>
      <c r="C34" s="145">
        <v>44</v>
      </c>
      <c r="D34" s="185" t="s">
        <v>164</v>
      </c>
      <c r="E34" s="189"/>
      <c r="F34" s="189"/>
      <c r="G34" s="167">
        <f t="shared" si="1"/>
        <v>0</v>
      </c>
      <c r="H34" s="167">
        <f t="shared" si="5"/>
        <v>0.875</v>
      </c>
      <c r="I34" s="167">
        <f t="shared" si="2"/>
        <v>0</v>
      </c>
      <c r="J34" s="154">
        <f t="shared" si="7"/>
        <v>0</v>
      </c>
      <c r="K34" s="154">
        <f t="shared" si="8"/>
        <v>0</v>
      </c>
      <c r="L34" s="166"/>
      <c r="M34" s="166"/>
    </row>
    <row r="35" spans="1:13">
      <c r="A35" s="188">
        <f t="shared" si="0"/>
        <v>45110</v>
      </c>
      <c r="B35" s="187">
        <v>45110</v>
      </c>
      <c r="C35" s="196">
        <v>27</v>
      </c>
      <c r="D35" s="169" t="s">
        <v>165</v>
      </c>
      <c r="E35" s="189"/>
      <c r="F35" s="189"/>
      <c r="G35" s="167">
        <f t="shared" si="1"/>
        <v>0</v>
      </c>
      <c r="H35" s="167">
        <f t="shared" si="5"/>
        <v>0.875</v>
      </c>
      <c r="I35" s="167">
        <f t="shared" si="2"/>
        <v>0</v>
      </c>
      <c r="J35" s="154">
        <f t="shared" si="7"/>
        <v>0</v>
      </c>
      <c r="K35" s="154">
        <f t="shared" si="8"/>
        <v>0</v>
      </c>
      <c r="L35" s="166"/>
      <c r="M35" s="166"/>
    </row>
    <row r="36" spans="1:13">
      <c r="A36" s="188">
        <f t="shared" si="0"/>
        <v>45110</v>
      </c>
      <c r="B36" s="187">
        <v>45110</v>
      </c>
      <c r="C36" s="196">
        <v>25</v>
      </c>
      <c r="D36" s="169" t="s">
        <v>166</v>
      </c>
      <c r="E36" s="189"/>
      <c r="F36" s="189"/>
      <c r="G36" s="167">
        <f t="shared" si="1"/>
        <v>0</v>
      </c>
      <c r="H36" s="167">
        <f t="shared" si="5"/>
        <v>0.875</v>
      </c>
      <c r="I36" s="167">
        <f t="shared" si="2"/>
        <v>0</v>
      </c>
      <c r="J36" s="154">
        <f t="shared" si="7"/>
        <v>0</v>
      </c>
      <c r="K36" s="154">
        <f t="shared" si="8"/>
        <v>0</v>
      </c>
      <c r="L36" s="166"/>
      <c r="M36" s="166"/>
    </row>
    <row r="37" spans="1:13">
      <c r="A37" s="188">
        <f t="shared" si="0"/>
        <v>45110</v>
      </c>
      <c r="B37" s="187">
        <v>45110</v>
      </c>
      <c r="C37" s="196">
        <v>32</v>
      </c>
      <c r="D37" s="169" t="s">
        <v>167</v>
      </c>
      <c r="E37" s="189"/>
      <c r="F37" s="189"/>
      <c r="G37" s="167">
        <f t="shared" si="1"/>
        <v>0</v>
      </c>
      <c r="H37" s="167">
        <f t="shared" si="5"/>
        <v>0.875</v>
      </c>
      <c r="I37" s="167">
        <f t="shared" si="2"/>
        <v>0</v>
      </c>
      <c r="J37" s="154">
        <f t="shared" si="7"/>
        <v>0</v>
      </c>
      <c r="K37" s="154">
        <f t="shared" si="8"/>
        <v>0</v>
      </c>
      <c r="L37" s="166"/>
      <c r="M37" s="166"/>
    </row>
    <row r="38" spans="1:13">
      <c r="A38" s="188">
        <f t="shared" si="0"/>
        <v>45110</v>
      </c>
      <c r="B38" s="187">
        <v>45110</v>
      </c>
      <c r="C38" s="196">
        <v>36</v>
      </c>
      <c r="D38" s="169" t="s">
        <v>168</v>
      </c>
      <c r="E38" s="189"/>
      <c r="F38" s="189"/>
      <c r="G38" s="167">
        <f t="shared" si="1"/>
        <v>0</v>
      </c>
      <c r="H38" s="167">
        <f t="shared" si="5"/>
        <v>0.875</v>
      </c>
      <c r="I38" s="167">
        <f t="shared" si="2"/>
        <v>0</v>
      </c>
      <c r="J38" s="154">
        <f t="shared" si="7"/>
        <v>0</v>
      </c>
      <c r="K38" s="154">
        <f t="shared" si="8"/>
        <v>0</v>
      </c>
      <c r="L38" s="166"/>
      <c r="M38" s="166"/>
    </row>
    <row r="39" spans="1:13">
      <c r="A39" s="188">
        <f t="shared" si="0"/>
        <v>45110</v>
      </c>
      <c r="B39" s="187">
        <v>45110</v>
      </c>
      <c r="C39" s="196">
        <v>16</v>
      </c>
      <c r="D39" s="169" t="s">
        <v>169</v>
      </c>
      <c r="E39" s="189"/>
      <c r="F39" s="189"/>
      <c r="G39" s="167">
        <f t="shared" si="1"/>
        <v>0</v>
      </c>
      <c r="H39" s="167">
        <f t="shared" si="5"/>
        <v>0.875</v>
      </c>
      <c r="I39" s="167">
        <f t="shared" si="2"/>
        <v>0</v>
      </c>
      <c r="J39" s="154">
        <f t="shared" si="7"/>
        <v>0</v>
      </c>
      <c r="K39" s="154">
        <f t="shared" si="8"/>
        <v>0</v>
      </c>
      <c r="L39" s="166"/>
      <c r="M39" s="166"/>
    </row>
    <row r="40" spans="1:13">
      <c r="A40" s="188">
        <f t="shared" si="0"/>
        <v>45110</v>
      </c>
      <c r="B40" s="187">
        <v>45110</v>
      </c>
      <c r="C40" s="196">
        <v>1</v>
      </c>
      <c r="D40" s="169" t="s">
        <v>170</v>
      </c>
      <c r="E40" s="189"/>
      <c r="F40" s="189"/>
      <c r="G40" s="167">
        <f t="shared" si="1"/>
        <v>0</v>
      </c>
      <c r="H40" s="167">
        <f t="shared" si="5"/>
        <v>0.875</v>
      </c>
      <c r="I40" s="167">
        <f t="shared" si="2"/>
        <v>0</v>
      </c>
      <c r="J40" s="154">
        <f t="shared" si="7"/>
        <v>0</v>
      </c>
      <c r="K40" s="154">
        <f t="shared" si="8"/>
        <v>0</v>
      </c>
      <c r="L40" s="166"/>
      <c r="M40" s="166"/>
    </row>
    <row r="41" spans="1:13">
      <c r="A41" s="188">
        <f t="shared" si="0"/>
        <v>45110</v>
      </c>
      <c r="B41" s="187">
        <v>45110</v>
      </c>
      <c r="C41" s="196">
        <v>19</v>
      </c>
      <c r="D41" s="169" t="s">
        <v>171</v>
      </c>
      <c r="E41" s="189"/>
      <c r="F41" s="189"/>
      <c r="G41" s="167">
        <f t="shared" si="1"/>
        <v>0</v>
      </c>
      <c r="H41" s="167">
        <f t="shared" si="5"/>
        <v>0.875</v>
      </c>
      <c r="I41" s="167">
        <f t="shared" si="2"/>
        <v>0</v>
      </c>
      <c r="J41" s="154">
        <f t="shared" si="7"/>
        <v>0</v>
      </c>
      <c r="K41" s="154">
        <f t="shared" si="8"/>
        <v>0</v>
      </c>
      <c r="L41" s="166"/>
      <c r="M41" s="166"/>
    </row>
    <row r="42" spans="1:13">
      <c r="A42" s="188">
        <f t="shared" si="0"/>
        <v>45110</v>
      </c>
      <c r="B42" s="187">
        <v>45110</v>
      </c>
      <c r="C42" s="196">
        <v>34</v>
      </c>
      <c r="D42" s="169" t="s">
        <v>172</v>
      </c>
      <c r="E42" s="189"/>
      <c r="F42" s="189"/>
      <c r="G42" s="167">
        <f t="shared" si="1"/>
        <v>0</v>
      </c>
      <c r="H42" s="167">
        <f t="shared" si="5"/>
        <v>0.875</v>
      </c>
      <c r="I42" s="167">
        <f t="shared" si="2"/>
        <v>0</v>
      </c>
      <c r="J42" s="154">
        <f t="shared" si="7"/>
        <v>0</v>
      </c>
      <c r="K42" s="154">
        <f t="shared" si="8"/>
        <v>0</v>
      </c>
      <c r="L42" s="166"/>
      <c r="M42" s="166"/>
    </row>
    <row r="43" spans="1:13">
      <c r="A43" s="188">
        <f t="shared" si="0"/>
        <v>45110</v>
      </c>
      <c r="B43" s="187">
        <v>45110</v>
      </c>
      <c r="C43" s="196">
        <v>30</v>
      </c>
      <c r="D43" s="169" t="s">
        <v>173</v>
      </c>
      <c r="E43" s="189"/>
      <c r="F43" s="189"/>
      <c r="G43" s="167">
        <f t="shared" si="1"/>
        <v>0</v>
      </c>
      <c r="H43" s="167">
        <f t="shared" si="5"/>
        <v>0.875</v>
      </c>
      <c r="I43" s="167">
        <f t="shared" si="2"/>
        <v>0</v>
      </c>
      <c r="J43" s="154">
        <f t="shared" si="7"/>
        <v>0</v>
      </c>
      <c r="K43" s="154">
        <f t="shared" si="8"/>
        <v>0</v>
      </c>
      <c r="L43" s="166"/>
      <c r="M43" s="166"/>
    </row>
    <row r="44" spans="1:13">
      <c r="A44" s="188">
        <f t="shared" si="0"/>
        <v>45110</v>
      </c>
      <c r="B44" s="187">
        <v>45110</v>
      </c>
      <c r="C44" s="196">
        <v>3</v>
      </c>
      <c r="D44" s="169" t="s">
        <v>174</v>
      </c>
      <c r="E44" s="189"/>
      <c r="F44" s="189"/>
      <c r="G44" s="167">
        <f t="shared" si="1"/>
        <v>0</v>
      </c>
      <c r="H44" s="167">
        <f t="shared" si="5"/>
        <v>0.875</v>
      </c>
      <c r="I44" s="167">
        <f t="shared" si="2"/>
        <v>0</v>
      </c>
      <c r="J44" s="154">
        <f t="shared" si="7"/>
        <v>0</v>
      </c>
      <c r="K44" s="154">
        <f t="shared" si="8"/>
        <v>0</v>
      </c>
      <c r="L44" s="166"/>
      <c r="M44" s="166"/>
    </row>
    <row r="45" spans="1:13">
      <c r="A45" s="188">
        <f t="shared" si="0"/>
        <v>45110</v>
      </c>
      <c r="B45" s="187">
        <v>45110</v>
      </c>
      <c r="C45" s="196">
        <v>33</v>
      </c>
      <c r="D45" s="169" t="s">
        <v>175</v>
      </c>
      <c r="E45" s="189"/>
      <c r="F45" s="189"/>
      <c r="G45" s="167">
        <f t="shared" si="1"/>
        <v>0</v>
      </c>
      <c r="H45" s="167">
        <f t="shared" si="5"/>
        <v>0.875</v>
      </c>
      <c r="I45" s="167">
        <f t="shared" si="2"/>
        <v>0</v>
      </c>
      <c r="J45" s="154">
        <f t="shared" si="7"/>
        <v>0</v>
      </c>
      <c r="K45" s="154">
        <f t="shared" si="8"/>
        <v>0</v>
      </c>
      <c r="L45" s="166"/>
      <c r="M45" s="166"/>
    </row>
    <row r="46" spans="1:13">
      <c r="A46" s="188">
        <f t="shared" si="0"/>
        <v>45110</v>
      </c>
      <c r="B46" s="187">
        <v>45110</v>
      </c>
      <c r="C46" s="196">
        <v>11</v>
      </c>
      <c r="D46" s="169" t="s">
        <v>176</v>
      </c>
      <c r="E46" s="189"/>
      <c r="F46" s="189"/>
      <c r="G46" s="167">
        <f t="shared" si="1"/>
        <v>0</v>
      </c>
      <c r="H46" s="167">
        <f t="shared" si="5"/>
        <v>0.875</v>
      </c>
      <c r="I46" s="167">
        <f t="shared" si="2"/>
        <v>0</v>
      </c>
      <c r="J46" s="154">
        <f t="shared" si="7"/>
        <v>0</v>
      </c>
      <c r="K46" s="154">
        <f t="shared" si="8"/>
        <v>0</v>
      </c>
      <c r="L46" s="166"/>
      <c r="M46" s="166"/>
    </row>
    <row r="47" spans="1:13">
      <c r="A47" s="188">
        <f t="shared" si="0"/>
        <v>45110</v>
      </c>
      <c r="B47" s="187">
        <v>45110</v>
      </c>
      <c r="C47" s="196">
        <v>4</v>
      </c>
      <c r="D47" s="169" t="s">
        <v>177</v>
      </c>
      <c r="E47" s="189"/>
      <c r="F47" s="189"/>
      <c r="G47" s="167">
        <f>IFERROR(IF((E47-$F$2)&lt;=$H$3,0,E47-$F$2),"غياب")</f>
        <v>0</v>
      </c>
      <c r="H47" s="167">
        <f t="shared" si="5"/>
        <v>0.875</v>
      </c>
      <c r="I47" s="167">
        <f t="shared" si="2"/>
        <v>0</v>
      </c>
      <c r="J47" s="154"/>
      <c r="K47" s="154"/>
      <c r="L47" s="166"/>
      <c r="M47" s="166"/>
    </row>
    <row r="48" spans="1:13">
      <c r="A48" s="188">
        <f t="shared" si="0"/>
        <v>45110</v>
      </c>
      <c r="B48" s="187">
        <v>45110</v>
      </c>
      <c r="C48" s="196">
        <v>35</v>
      </c>
      <c r="D48" s="169" t="s">
        <v>178</v>
      </c>
      <c r="E48" s="189"/>
      <c r="F48" s="189"/>
      <c r="G48" s="167">
        <f t="shared" ref="G48:G53" si="9">IFERROR(IF((E48-$F$2)&lt;=$H$3,0,E48-$F$2),"غياب")</f>
        <v>0</v>
      </c>
      <c r="H48" s="167">
        <f t="shared" si="5"/>
        <v>0.875</v>
      </c>
      <c r="I48" s="167">
        <f t="shared" si="2"/>
        <v>0</v>
      </c>
      <c r="J48" s="154">
        <f t="shared" si="7"/>
        <v>0</v>
      </c>
      <c r="K48" s="154">
        <f t="shared" ref="K48:K86" si="10">I48*24*$F$4*$F$3</f>
        <v>0</v>
      </c>
      <c r="L48" s="166"/>
      <c r="M48" s="166"/>
    </row>
    <row r="49" spans="1:13">
      <c r="A49" s="188">
        <f t="shared" si="0"/>
        <v>45110</v>
      </c>
      <c r="B49" s="187">
        <v>45110</v>
      </c>
      <c r="C49" s="196">
        <v>6</v>
      </c>
      <c r="D49" s="169" t="s">
        <v>179</v>
      </c>
      <c r="E49" s="189"/>
      <c r="F49" s="189"/>
      <c r="G49" s="167">
        <f t="shared" si="9"/>
        <v>0</v>
      </c>
      <c r="H49" s="167">
        <f t="shared" si="5"/>
        <v>0.875</v>
      </c>
      <c r="I49" s="167">
        <f t="shared" si="2"/>
        <v>0</v>
      </c>
      <c r="J49" s="154">
        <f t="shared" si="7"/>
        <v>0</v>
      </c>
      <c r="K49" s="154">
        <f t="shared" si="10"/>
        <v>0</v>
      </c>
      <c r="L49" s="166"/>
      <c r="M49" s="166"/>
    </row>
    <row r="50" spans="1:13">
      <c r="A50" s="188">
        <f t="shared" si="0"/>
        <v>45110</v>
      </c>
      <c r="B50" s="187">
        <v>45110</v>
      </c>
      <c r="C50" s="196">
        <v>41</v>
      </c>
      <c r="D50" s="169" t="s">
        <v>180</v>
      </c>
      <c r="E50" s="189"/>
      <c r="F50" s="189"/>
      <c r="G50" s="167">
        <f t="shared" si="9"/>
        <v>0</v>
      </c>
      <c r="H50" s="167">
        <f t="shared" si="5"/>
        <v>0.875</v>
      </c>
      <c r="I50" s="167">
        <f t="shared" si="2"/>
        <v>0</v>
      </c>
      <c r="J50" s="154">
        <f t="shared" si="7"/>
        <v>0</v>
      </c>
      <c r="K50" s="154">
        <f t="shared" si="10"/>
        <v>0</v>
      </c>
      <c r="L50" s="166"/>
      <c r="M50" s="166"/>
    </row>
    <row r="51" spans="1:13">
      <c r="A51" s="188">
        <f t="shared" si="0"/>
        <v>45110</v>
      </c>
      <c r="B51" s="187">
        <v>45110</v>
      </c>
      <c r="C51" s="196">
        <v>28</v>
      </c>
      <c r="D51" s="169" t="s">
        <v>181</v>
      </c>
      <c r="E51" s="189"/>
      <c r="F51" s="189"/>
      <c r="G51" s="167">
        <f t="shared" si="9"/>
        <v>0</v>
      </c>
      <c r="H51" s="167">
        <f t="shared" si="5"/>
        <v>0.875</v>
      </c>
      <c r="I51" s="167">
        <f t="shared" si="2"/>
        <v>0</v>
      </c>
      <c r="J51" s="154">
        <f t="shared" si="7"/>
        <v>0</v>
      </c>
      <c r="K51" s="154">
        <f t="shared" si="10"/>
        <v>0</v>
      </c>
      <c r="L51" s="166"/>
      <c r="M51" s="166"/>
    </row>
    <row r="52" spans="1:13">
      <c r="A52" s="188">
        <f t="shared" si="0"/>
        <v>45110</v>
      </c>
      <c r="B52" s="187">
        <v>45110</v>
      </c>
      <c r="C52" s="196">
        <v>20</v>
      </c>
      <c r="D52" s="169" t="s">
        <v>182</v>
      </c>
      <c r="E52" s="189"/>
      <c r="F52" s="189"/>
      <c r="G52" s="167">
        <f t="shared" si="9"/>
        <v>0</v>
      </c>
      <c r="H52" s="167">
        <f t="shared" si="5"/>
        <v>0.875</v>
      </c>
      <c r="I52" s="167">
        <f t="shared" si="2"/>
        <v>0</v>
      </c>
      <c r="J52" s="154"/>
      <c r="K52" s="154"/>
      <c r="L52" s="166"/>
      <c r="M52" s="166"/>
    </row>
    <row r="53" spans="1:13">
      <c r="A53" s="188">
        <f t="shared" si="0"/>
        <v>45110</v>
      </c>
      <c r="B53" s="187">
        <v>45110</v>
      </c>
      <c r="C53" s="196">
        <v>42</v>
      </c>
      <c r="D53" s="169" t="s">
        <v>183</v>
      </c>
      <c r="E53" s="189"/>
      <c r="F53" s="189"/>
      <c r="G53" s="167">
        <f t="shared" si="9"/>
        <v>0</v>
      </c>
      <c r="H53" s="167">
        <f t="shared" si="5"/>
        <v>0.875</v>
      </c>
      <c r="I53" s="167">
        <f t="shared" si="2"/>
        <v>0</v>
      </c>
      <c r="J53" s="154">
        <f t="shared" si="7"/>
        <v>0</v>
      </c>
      <c r="K53" s="154">
        <f t="shared" si="10"/>
        <v>0</v>
      </c>
      <c r="L53" s="166"/>
      <c r="M53" s="166"/>
    </row>
    <row r="54" spans="1:13">
      <c r="A54" s="188">
        <f t="shared" si="0"/>
        <v>45111</v>
      </c>
      <c r="B54" s="165">
        <v>45111</v>
      </c>
      <c r="C54" s="196">
        <v>15</v>
      </c>
      <c r="D54" s="177" t="s">
        <v>161</v>
      </c>
      <c r="E54" s="189"/>
      <c r="F54" s="189"/>
      <c r="G54" s="167">
        <f>IFERROR(IF((E54-$F$2)&lt;=$H$3,0,E54-$F$2),"غياب")</f>
        <v>0</v>
      </c>
      <c r="H54" s="167">
        <f t="shared" si="5"/>
        <v>0.875</v>
      </c>
      <c r="I54" s="167">
        <f t="shared" si="2"/>
        <v>0</v>
      </c>
      <c r="J54" s="154">
        <f t="shared" si="7"/>
        <v>0</v>
      </c>
      <c r="K54" s="154">
        <f t="shared" si="10"/>
        <v>0</v>
      </c>
      <c r="L54" s="166"/>
      <c r="M54" s="168"/>
    </row>
    <row r="55" spans="1:13">
      <c r="A55" s="188">
        <f t="shared" si="0"/>
        <v>45111</v>
      </c>
      <c r="B55" s="165">
        <v>45111</v>
      </c>
      <c r="C55" s="196">
        <v>23</v>
      </c>
      <c r="D55" s="169" t="s">
        <v>162</v>
      </c>
      <c r="E55" s="189"/>
      <c r="F55" s="189"/>
      <c r="G55" s="167">
        <f t="shared" ref="G55:G118" si="11">IFERROR(IF((E55-$F$2)&lt;=$H$3,0,E55-$F$2),"غياب")</f>
        <v>0</v>
      </c>
      <c r="H55" s="167">
        <f t="shared" si="5"/>
        <v>0.875</v>
      </c>
      <c r="I55" s="167">
        <f t="shared" si="2"/>
        <v>0</v>
      </c>
      <c r="J55" s="154"/>
      <c r="K55" s="154"/>
      <c r="L55" s="166"/>
      <c r="M55" s="166"/>
    </row>
    <row r="56" spans="1:13">
      <c r="A56" s="188">
        <f t="shared" si="0"/>
        <v>45111</v>
      </c>
      <c r="B56" s="165">
        <v>45111</v>
      </c>
      <c r="C56" s="196">
        <v>21</v>
      </c>
      <c r="D56" s="169" t="s">
        <v>163</v>
      </c>
      <c r="E56" s="189"/>
      <c r="F56" s="189"/>
      <c r="G56" s="167">
        <f t="shared" si="11"/>
        <v>0</v>
      </c>
      <c r="H56" s="167">
        <f t="shared" si="5"/>
        <v>0.875</v>
      </c>
      <c r="I56" s="167">
        <f t="shared" si="2"/>
        <v>0</v>
      </c>
      <c r="J56" s="154">
        <f t="shared" si="7"/>
        <v>0</v>
      </c>
      <c r="K56" s="154">
        <f t="shared" si="10"/>
        <v>0</v>
      </c>
      <c r="L56" s="166"/>
      <c r="M56" s="166"/>
    </row>
    <row r="57" spans="1:13">
      <c r="A57" s="188">
        <f t="shared" si="0"/>
        <v>45111</v>
      </c>
      <c r="B57" s="165">
        <v>45111</v>
      </c>
      <c r="C57" s="145">
        <v>44</v>
      </c>
      <c r="D57" s="185" t="s">
        <v>164</v>
      </c>
      <c r="E57" s="189"/>
      <c r="F57" s="189"/>
      <c r="G57" s="167">
        <f t="shared" si="11"/>
        <v>0</v>
      </c>
      <c r="H57" s="167">
        <f t="shared" si="5"/>
        <v>0.875</v>
      </c>
      <c r="I57" s="167">
        <f t="shared" si="2"/>
        <v>0</v>
      </c>
      <c r="J57" s="154">
        <f t="shared" si="7"/>
        <v>0</v>
      </c>
      <c r="K57" s="154">
        <f t="shared" si="10"/>
        <v>0</v>
      </c>
      <c r="L57" s="166"/>
      <c r="M57" s="166"/>
    </row>
    <row r="58" spans="1:13">
      <c r="A58" s="188">
        <f t="shared" si="0"/>
        <v>45111</v>
      </c>
      <c r="B58" s="165">
        <v>45111</v>
      </c>
      <c r="C58" s="196">
        <v>27</v>
      </c>
      <c r="D58" s="169" t="s">
        <v>165</v>
      </c>
      <c r="E58" s="189"/>
      <c r="F58" s="189"/>
      <c r="G58" s="167">
        <f t="shared" si="11"/>
        <v>0</v>
      </c>
      <c r="H58" s="167">
        <f t="shared" si="5"/>
        <v>0.875</v>
      </c>
      <c r="I58" s="167">
        <f t="shared" si="2"/>
        <v>0</v>
      </c>
      <c r="J58" s="154">
        <f t="shared" si="7"/>
        <v>0</v>
      </c>
      <c r="K58" s="154">
        <f t="shared" si="10"/>
        <v>0</v>
      </c>
      <c r="L58" s="166"/>
      <c r="M58" s="166"/>
    </row>
    <row r="59" spans="1:13">
      <c r="A59" s="188">
        <f t="shared" si="0"/>
        <v>45111</v>
      </c>
      <c r="B59" s="165">
        <v>45111</v>
      </c>
      <c r="C59" s="196">
        <v>25</v>
      </c>
      <c r="D59" s="169" t="s">
        <v>166</v>
      </c>
      <c r="E59" s="189"/>
      <c r="F59" s="189"/>
      <c r="G59" s="167">
        <f t="shared" si="11"/>
        <v>0</v>
      </c>
      <c r="H59" s="167">
        <f t="shared" si="5"/>
        <v>0.875</v>
      </c>
      <c r="I59" s="167">
        <f t="shared" si="2"/>
        <v>0</v>
      </c>
      <c r="J59" s="154">
        <f t="shared" si="7"/>
        <v>0</v>
      </c>
      <c r="K59" s="154">
        <f t="shared" si="10"/>
        <v>0</v>
      </c>
      <c r="L59" s="166"/>
      <c r="M59" s="166"/>
    </row>
    <row r="60" spans="1:13">
      <c r="A60" s="188">
        <f t="shared" si="0"/>
        <v>45111</v>
      </c>
      <c r="B60" s="165">
        <v>45111</v>
      </c>
      <c r="C60" s="196">
        <v>32</v>
      </c>
      <c r="D60" s="169" t="s">
        <v>167</v>
      </c>
      <c r="E60" s="189"/>
      <c r="F60" s="189"/>
      <c r="G60" s="167">
        <f t="shared" si="11"/>
        <v>0</v>
      </c>
      <c r="H60" s="167">
        <f t="shared" si="5"/>
        <v>0.875</v>
      </c>
      <c r="I60" s="167">
        <f t="shared" si="2"/>
        <v>0</v>
      </c>
      <c r="J60" s="154">
        <f t="shared" si="7"/>
        <v>0</v>
      </c>
      <c r="K60" s="154">
        <f t="shared" si="10"/>
        <v>0</v>
      </c>
      <c r="L60" s="166"/>
      <c r="M60" s="166"/>
    </row>
    <row r="61" spans="1:13">
      <c r="A61" s="188">
        <f t="shared" si="0"/>
        <v>45111</v>
      </c>
      <c r="B61" s="165">
        <v>45111</v>
      </c>
      <c r="C61" s="196">
        <v>36</v>
      </c>
      <c r="D61" s="169" t="s">
        <v>168</v>
      </c>
      <c r="E61" s="189"/>
      <c r="F61" s="189"/>
      <c r="G61" s="167">
        <f t="shared" si="11"/>
        <v>0</v>
      </c>
      <c r="H61" s="167">
        <f t="shared" si="5"/>
        <v>0.875</v>
      </c>
      <c r="I61" s="167">
        <f t="shared" si="2"/>
        <v>0</v>
      </c>
      <c r="J61" s="154">
        <f t="shared" si="7"/>
        <v>0</v>
      </c>
      <c r="K61" s="154">
        <f t="shared" si="10"/>
        <v>0</v>
      </c>
      <c r="L61" s="166"/>
      <c r="M61" s="166"/>
    </row>
    <row r="62" spans="1:13">
      <c r="A62" s="188">
        <f t="shared" si="0"/>
        <v>45111</v>
      </c>
      <c r="B62" s="165">
        <v>45111</v>
      </c>
      <c r="C62" s="196">
        <v>16</v>
      </c>
      <c r="D62" s="169" t="s">
        <v>169</v>
      </c>
      <c r="E62" s="189"/>
      <c r="F62" s="189"/>
      <c r="G62" s="167">
        <f t="shared" si="11"/>
        <v>0</v>
      </c>
      <c r="H62" s="167">
        <f t="shared" si="5"/>
        <v>0.875</v>
      </c>
      <c r="I62" s="167">
        <f t="shared" si="2"/>
        <v>0</v>
      </c>
      <c r="J62" s="154">
        <f t="shared" si="7"/>
        <v>0</v>
      </c>
      <c r="K62" s="154">
        <f t="shared" si="10"/>
        <v>0</v>
      </c>
      <c r="L62" s="166"/>
      <c r="M62" s="166"/>
    </row>
    <row r="63" spans="1:13">
      <c r="A63" s="188">
        <f t="shared" si="0"/>
        <v>45111</v>
      </c>
      <c r="B63" s="165">
        <v>45111</v>
      </c>
      <c r="C63" s="196">
        <v>1</v>
      </c>
      <c r="D63" s="169" t="s">
        <v>170</v>
      </c>
      <c r="E63" s="189"/>
      <c r="F63" s="189"/>
      <c r="G63" s="167">
        <f t="shared" si="11"/>
        <v>0</v>
      </c>
      <c r="H63" s="167">
        <f t="shared" si="5"/>
        <v>0.875</v>
      </c>
      <c r="I63" s="167">
        <f t="shared" si="2"/>
        <v>0</v>
      </c>
      <c r="J63" s="154"/>
      <c r="K63" s="154"/>
      <c r="L63" s="166"/>
      <c r="M63" s="166"/>
    </row>
    <row r="64" spans="1:13">
      <c r="A64" s="188">
        <f t="shared" si="0"/>
        <v>45111</v>
      </c>
      <c r="B64" s="165">
        <v>45111</v>
      </c>
      <c r="C64" s="196">
        <v>19</v>
      </c>
      <c r="D64" s="169" t="s">
        <v>171</v>
      </c>
      <c r="E64" s="189"/>
      <c r="F64" s="189"/>
      <c r="G64" s="167">
        <f t="shared" si="11"/>
        <v>0</v>
      </c>
      <c r="H64" s="167">
        <f t="shared" si="5"/>
        <v>0.875</v>
      </c>
      <c r="I64" s="167">
        <f t="shared" si="2"/>
        <v>0</v>
      </c>
      <c r="J64" s="154">
        <f t="shared" si="7"/>
        <v>0</v>
      </c>
      <c r="K64" s="154">
        <f t="shared" si="10"/>
        <v>0</v>
      </c>
      <c r="L64" s="166"/>
      <c r="M64" s="166"/>
    </row>
    <row r="65" spans="1:13">
      <c r="A65" s="188">
        <f t="shared" si="0"/>
        <v>45111</v>
      </c>
      <c r="B65" s="165">
        <v>45111</v>
      </c>
      <c r="C65" s="196">
        <v>34</v>
      </c>
      <c r="D65" s="169" t="s">
        <v>172</v>
      </c>
      <c r="E65" s="189"/>
      <c r="F65" s="189"/>
      <c r="G65" s="167">
        <f t="shared" si="11"/>
        <v>0</v>
      </c>
      <c r="H65" s="167">
        <f t="shared" si="5"/>
        <v>0.875</v>
      </c>
      <c r="I65" s="167">
        <f t="shared" si="2"/>
        <v>0</v>
      </c>
      <c r="J65" s="154"/>
      <c r="K65" s="154"/>
      <c r="L65" s="166"/>
      <c r="M65" s="166"/>
    </row>
    <row r="66" spans="1:13">
      <c r="A66" s="188">
        <f t="shared" si="0"/>
        <v>45111</v>
      </c>
      <c r="B66" s="165">
        <v>45111</v>
      </c>
      <c r="C66" s="196">
        <v>30</v>
      </c>
      <c r="D66" s="169" t="s">
        <v>173</v>
      </c>
      <c r="E66" s="189"/>
      <c r="F66" s="189"/>
      <c r="G66" s="167">
        <f t="shared" si="11"/>
        <v>0</v>
      </c>
      <c r="H66" s="167">
        <f t="shared" si="5"/>
        <v>0.875</v>
      </c>
      <c r="I66" s="167">
        <f t="shared" si="2"/>
        <v>0</v>
      </c>
      <c r="J66" s="154">
        <f t="shared" si="7"/>
        <v>0</v>
      </c>
      <c r="K66" s="154">
        <f t="shared" si="10"/>
        <v>0</v>
      </c>
      <c r="L66" s="166"/>
      <c r="M66" s="166"/>
    </row>
    <row r="67" spans="1:13">
      <c r="A67" s="188">
        <f t="shared" si="0"/>
        <v>45111</v>
      </c>
      <c r="B67" s="165">
        <v>45111</v>
      </c>
      <c r="C67" s="196">
        <v>3</v>
      </c>
      <c r="D67" s="169" t="s">
        <v>174</v>
      </c>
      <c r="E67" s="189"/>
      <c r="F67" s="189"/>
      <c r="G67" s="167">
        <f t="shared" si="11"/>
        <v>0</v>
      </c>
      <c r="H67" s="167">
        <f t="shared" si="5"/>
        <v>0.875</v>
      </c>
      <c r="I67" s="167">
        <f t="shared" si="2"/>
        <v>0</v>
      </c>
      <c r="J67" s="154"/>
      <c r="K67" s="154"/>
      <c r="L67" s="166"/>
      <c r="M67" s="166"/>
    </row>
    <row r="68" spans="1:13">
      <c r="A68" s="188">
        <f t="shared" si="0"/>
        <v>45111</v>
      </c>
      <c r="B68" s="165">
        <v>45111</v>
      </c>
      <c r="C68" s="196">
        <v>33</v>
      </c>
      <c r="D68" s="169" t="s">
        <v>175</v>
      </c>
      <c r="E68" s="189"/>
      <c r="F68" s="189"/>
      <c r="G68" s="167">
        <f t="shared" si="11"/>
        <v>0</v>
      </c>
      <c r="H68" s="167">
        <f t="shared" si="5"/>
        <v>0.875</v>
      </c>
      <c r="I68" s="167">
        <f t="shared" si="2"/>
        <v>0</v>
      </c>
      <c r="J68" s="154">
        <f t="shared" si="7"/>
        <v>0</v>
      </c>
      <c r="K68" s="154">
        <f t="shared" si="10"/>
        <v>0</v>
      </c>
      <c r="L68" s="166"/>
      <c r="M68" s="166"/>
    </row>
    <row r="69" spans="1:13">
      <c r="A69" s="188">
        <f t="shared" si="0"/>
        <v>45111</v>
      </c>
      <c r="B69" s="165">
        <v>45111</v>
      </c>
      <c r="C69" s="196">
        <v>11</v>
      </c>
      <c r="D69" s="169" t="s">
        <v>176</v>
      </c>
      <c r="E69" s="189"/>
      <c r="F69" s="189"/>
      <c r="G69" s="167">
        <f t="shared" si="11"/>
        <v>0</v>
      </c>
      <c r="H69" s="167">
        <f t="shared" si="5"/>
        <v>0.875</v>
      </c>
      <c r="I69" s="167">
        <f t="shared" si="2"/>
        <v>0</v>
      </c>
      <c r="J69" s="154">
        <f t="shared" si="7"/>
        <v>0</v>
      </c>
      <c r="K69" s="154">
        <f t="shared" si="10"/>
        <v>0</v>
      </c>
      <c r="L69" s="166"/>
      <c r="M69" s="166"/>
    </row>
    <row r="70" spans="1:13">
      <c r="A70" s="188">
        <f t="shared" si="0"/>
        <v>45111</v>
      </c>
      <c r="B70" s="165">
        <v>45111</v>
      </c>
      <c r="C70" s="196">
        <v>4</v>
      </c>
      <c r="D70" s="169" t="s">
        <v>177</v>
      </c>
      <c r="E70" s="189"/>
      <c r="F70" s="189"/>
      <c r="G70" s="167">
        <f t="shared" si="11"/>
        <v>0</v>
      </c>
      <c r="H70" s="167">
        <f t="shared" si="5"/>
        <v>0.875</v>
      </c>
      <c r="I70" s="167">
        <f t="shared" si="2"/>
        <v>0</v>
      </c>
      <c r="J70" s="154">
        <f t="shared" si="7"/>
        <v>0</v>
      </c>
      <c r="K70" s="154">
        <f t="shared" si="10"/>
        <v>0</v>
      </c>
      <c r="L70" s="166"/>
      <c r="M70" s="166"/>
    </row>
    <row r="71" spans="1:13">
      <c r="A71" s="188">
        <f t="shared" si="0"/>
        <v>45111</v>
      </c>
      <c r="B71" s="165">
        <v>45111</v>
      </c>
      <c r="C71" s="196">
        <v>35</v>
      </c>
      <c r="D71" s="169" t="s">
        <v>178</v>
      </c>
      <c r="E71" s="189"/>
      <c r="F71" s="189"/>
      <c r="G71" s="167">
        <f t="shared" si="11"/>
        <v>0</v>
      </c>
      <c r="H71" s="167">
        <f t="shared" si="5"/>
        <v>0.875</v>
      </c>
      <c r="I71" s="167">
        <f t="shared" si="2"/>
        <v>0</v>
      </c>
      <c r="J71" s="154">
        <f t="shared" si="7"/>
        <v>0</v>
      </c>
      <c r="K71" s="154">
        <f t="shared" si="10"/>
        <v>0</v>
      </c>
      <c r="L71" s="166"/>
      <c r="M71" s="166"/>
    </row>
    <row r="72" spans="1:13">
      <c r="A72" s="188">
        <f t="shared" si="0"/>
        <v>45111</v>
      </c>
      <c r="B72" s="165">
        <v>45111</v>
      </c>
      <c r="C72" s="196">
        <v>6</v>
      </c>
      <c r="D72" s="169" t="s">
        <v>179</v>
      </c>
      <c r="E72" s="189"/>
      <c r="F72" s="189"/>
      <c r="G72" s="167">
        <f t="shared" si="11"/>
        <v>0</v>
      </c>
      <c r="H72" s="167">
        <f t="shared" si="5"/>
        <v>0.875</v>
      </c>
      <c r="I72" s="167">
        <f t="shared" si="2"/>
        <v>0</v>
      </c>
      <c r="J72" s="154">
        <f t="shared" si="7"/>
        <v>0</v>
      </c>
      <c r="K72" s="154">
        <f t="shared" si="10"/>
        <v>0</v>
      </c>
      <c r="L72" s="166"/>
      <c r="M72" s="166"/>
    </row>
    <row r="73" spans="1:13">
      <c r="A73" s="188">
        <f t="shared" ref="A73:A136" si="12">B73</f>
        <v>45111</v>
      </c>
      <c r="B73" s="165">
        <v>45111</v>
      </c>
      <c r="C73" s="196">
        <v>41</v>
      </c>
      <c r="D73" s="169" t="s">
        <v>180</v>
      </c>
      <c r="E73" s="189"/>
      <c r="F73" s="189"/>
      <c r="G73" s="167">
        <f t="shared" si="11"/>
        <v>0</v>
      </c>
      <c r="H73" s="167">
        <f t="shared" si="5"/>
        <v>0.875</v>
      </c>
      <c r="I73" s="167">
        <f t="shared" ref="I73:I136" si="13">IFERROR(IF((F73-$H$2)&lt;0,0,F73-$H$2),"0")</f>
        <v>0</v>
      </c>
      <c r="J73" s="154">
        <f t="shared" si="7"/>
        <v>0</v>
      </c>
      <c r="K73" s="154">
        <f t="shared" si="10"/>
        <v>0</v>
      </c>
      <c r="L73" s="166"/>
      <c r="M73" s="166"/>
    </row>
    <row r="74" spans="1:13">
      <c r="A74" s="188">
        <f t="shared" si="12"/>
        <v>45111</v>
      </c>
      <c r="B74" s="165">
        <v>45111</v>
      </c>
      <c r="C74" s="196">
        <v>28</v>
      </c>
      <c r="D74" s="169" t="s">
        <v>181</v>
      </c>
      <c r="E74" s="189"/>
      <c r="F74" s="189"/>
      <c r="G74" s="167">
        <f t="shared" si="11"/>
        <v>0</v>
      </c>
      <c r="H74" s="167">
        <f t="shared" ref="H74:H137" si="14">IF(($H$2-F74)&lt;0,0,$H$2-F74)</f>
        <v>0.875</v>
      </c>
      <c r="I74" s="167">
        <f t="shared" si="13"/>
        <v>0</v>
      </c>
      <c r="J74" s="154">
        <f t="shared" si="7"/>
        <v>0</v>
      </c>
      <c r="K74" s="154">
        <f t="shared" si="10"/>
        <v>0</v>
      </c>
      <c r="L74" s="166"/>
      <c r="M74" s="166"/>
    </row>
    <row r="75" spans="1:13">
      <c r="A75" s="188">
        <f t="shared" si="12"/>
        <v>45111</v>
      </c>
      <c r="B75" s="165">
        <v>45111</v>
      </c>
      <c r="C75" s="196">
        <v>20</v>
      </c>
      <c r="D75" s="169" t="s">
        <v>182</v>
      </c>
      <c r="E75" s="189"/>
      <c r="F75" s="189"/>
      <c r="G75" s="167">
        <f t="shared" si="11"/>
        <v>0</v>
      </c>
      <c r="H75" s="167">
        <f t="shared" si="14"/>
        <v>0.875</v>
      </c>
      <c r="I75" s="167">
        <f t="shared" si="13"/>
        <v>0</v>
      </c>
      <c r="J75" s="154">
        <f t="shared" si="7"/>
        <v>0</v>
      </c>
      <c r="K75" s="154">
        <f t="shared" si="10"/>
        <v>0</v>
      </c>
      <c r="L75" s="166"/>
      <c r="M75" s="166"/>
    </row>
    <row r="76" spans="1:13">
      <c r="A76" s="188">
        <f t="shared" si="12"/>
        <v>45111</v>
      </c>
      <c r="B76" s="165">
        <v>45111</v>
      </c>
      <c r="C76" s="196">
        <v>42</v>
      </c>
      <c r="D76" s="169" t="s">
        <v>183</v>
      </c>
      <c r="E76" s="189"/>
      <c r="F76" s="189"/>
      <c r="G76" s="167">
        <f t="shared" si="11"/>
        <v>0</v>
      </c>
      <c r="H76" s="167">
        <f t="shared" si="14"/>
        <v>0.875</v>
      </c>
      <c r="I76" s="167">
        <f t="shared" si="13"/>
        <v>0</v>
      </c>
      <c r="J76" s="154">
        <f t="shared" si="7"/>
        <v>0</v>
      </c>
      <c r="K76" s="154">
        <f t="shared" si="10"/>
        <v>0</v>
      </c>
      <c r="L76" s="166"/>
      <c r="M76" s="166"/>
    </row>
    <row r="77" spans="1:13">
      <c r="A77" s="188">
        <f t="shared" si="12"/>
        <v>45112</v>
      </c>
      <c r="B77" s="165">
        <v>45112</v>
      </c>
      <c r="C77" s="196">
        <v>15</v>
      </c>
      <c r="D77" s="177" t="s">
        <v>161</v>
      </c>
      <c r="E77" s="189"/>
      <c r="F77" s="189"/>
      <c r="G77" s="167">
        <f t="shared" si="11"/>
        <v>0</v>
      </c>
      <c r="H77" s="167">
        <f t="shared" si="14"/>
        <v>0.875</v>
      </c>
      <c r="I77" s="167">
        <f t="shared" si="13"/>
        <v>0</v>
      </c>
      <c r="J77" s="154">
        <f t="shared" si="7"/>
        <v>0</v>
      </c>
      <c r="K77" s="154">
        <f t="shared" si="10"/>
        <v>0</v>
      </c>
      <c r="L77" s="166"/>
      <c r="M77" s="166"/>
    </row>
    <row r="78" spans="1:13">
      <c r="A78" s="188">
        <f t="shared" si="12"/>
        <v>45112</v>
      </c>
      <c r="B78" s="165">
        <v>45112</v>
      </c>
      <c r="C78" s="196">
        <v>23</v>
      </c>
      <c r="D78" s="169" t="s">
        <v>162</v>
      </c>
      <c r="E78" s="189"/>
      <c r="F78" s="189"/>
      <c r="G78" s="167">
        <f t="shared" si="11"/>
        <v>0</v>
      </c>
      <c r="H78" s="167">
        <f t="shared" si="14"/>
        <v>0.875</v>
      </c>
      <c r="I78" s="167">
        <f t="shared" si="13"/>
        <v>0</v>
      </c>
      <c r="J78" s="154">
        <f t="shared" si="7"/>
        <v>0</v>
      </c>
      <c r="K78" s="154">
        <f t="shared" si="10"/>
        <v>0</v>
      </c>
      <c r="L78" s="166"/>
      <c r="M78" s="166"/>
    </row>
    <row r="79" spans="1:13">
      <c r="A79" s="188">
        <f t="shared" si="12"/>
        <v>45112</v>
      </c>
      <c r="B79" s="165">
        <v>45112</v>
      </c>
      <c r="C79" s="196">
        <v>21</v>
      </c>
      <c r="D79" s="169" t="s">
        <v>163</v>
      </c>
      <c r="E79" s="189"/>
      <c r="F79" s="189"/>
      <c r="G79" s="167">
        <f t="shared" si="11"/>
        <v>0</v>
      </c>
      <c r="H79" s="167">
        <f t="shared" si="14"/>
        <v>0.875</v>
      </c>
      <c r="I79" s="167">
        <f t="shared" si="13"/>
        <v>0</v>
      </c>
      <c r="J79" s="154">
        <f t="shared" si="7"/>
        <v>0</v>
      </c>
      <c r="K79" s="154">
        <f t="shared" si="10"/>
        <v>0</v>
      </c>
      <c r="L79" s="166"/>
      <c r="M79" s="166"/>
    </row>
    <row r="80" spans="1:13">
      <c r="A80" s="188">
        <f t="shared" si="12"/>
        <v>45112</v>
      </c>
      <c r="B80" s="165">
        <v>45112</v>
      </c>
      <c r="C80" s="145">
        <v>44</v>
      </c>
      <c r="D80" s="185" t="s">
        <v>164</v>
      </c>
      <c r="E80" s="189"/>
      <c r="F80" s="189"/>
      <c r="G80" s="167">
        <f t="shared" si="11"/>
        <v>0</v>
      </c>
      <c r="H80" s="167">
        <f t="shared" si="14"/>
        <v>0.875</v>
      </c>
      <c r="I80" s="167">
        <f t="shared" si="13"/>
        <v>0</v>
      </c>
      <c r="J80" s="154">
        <f t="shared" si="7"/>
        <v>0</v>
      </c>
      <c r="K80" s="154">
        <f t="shared" si="10"/>
        <v>0</v>
      </c>
      <c r="L80" s="166"/>
      <c r="M80" s="166"/>
    </row>
    <row r="81" spans="1:13">
      <c r="A81" s="188">
        <f t="shared" si="12"/>
        <v>45112</v>
      </c>
      <c r="B81" s="165">
        <v>45112</v>
      </c>
      <c r="C81" s="196">
        <v>27</v>
      </c>
      <c r="D81" s="169" t="s">
        <v>165</v>
      </c>
      <c r="E81" s="189"/>
      <c r="F81" s="189"/>
      <c r="G81" s="167">
        <f t="shared" si="11"/>
        <v>0</v>
      </c>
      <c r="H81" s="167">
        <f t="shared" si="14"/>
        <v>0.875</v>
      </c>
      <c r="I81" s="167">
        <f t="shared" si="13"/>
        <v>0</v>
      </c>
      <c r="J81" s="154">
        <f t="shared" si="7"/>
        <v>0</v>
      </c>
      <c r="K81" s="154">
        <f t="shared" si="10"/>
        <v>0</v>
      </c>
      <c r="L81" s="166"/>
      <c r="M81" s="166"/>
    </row>
    <row r="82" spans="1:13">
      <c r="A82" s="188">
        <f t="shared" si="12"/>
        <v>45112</v>
      </c>
      <c r="B82" s="165">
        <v>45112</v>
      </c>
      <c r="C82" s="196">
        <v>25</v>
      </c>
      <c r="D82" s="169" t="s">
        <v>166</v>
      </c>
      <c r="E82" s="189"/>
      <c r="F82" s="189"/>
      <c r="G82" s="167">
        <f t="shared" si="11"/>
        <v>0</v>
      </c>
      <c r="H82" s="167">
        <f t="shared" si="14"/>
        <v>0.875</v>
      </c>
      <c r="I82" s="167">
        <f t="shared" si="13"/>
        <v>0</v>
      </c>
      <c r="J82" s="154">
        <f t="shared" si="7"/>
        <v>0</v>
      </c>
      <c r="K82" s="154">
        <f t="shared" si="10"/>
        <v>0</v>
      </c>
      <c r="L82" s="166"/>
      <c r="M82" s="166"/>
    </row>
    <row r="83" spans="1:13">
      <c r="A83" s="188">
        <f t="shared" si="12"/>
        <v>45112</v>
      </c>
      <c r="B83" s="165">
        <v>45112</v>
      </c>
      <c r="C83" s="196">
        <v>32</v>
      </c>
      <c r="D83" s="169" t="s">
        <v>167</v>
      </c>
      <c r="E83" s="189"/>
      <c r="F83" s="189"/>
      <c r="G83" s="167">
        <f t="shared" si="11"/>
        <v>0</v>
      </c>
      <c r="H83" s="167">
        <f t="shared" si="14"/>
        <v>0.875</v>
      </c>
      <c r="I83" s="167">
        <f t="shared" si="13"/>
        <v>0</v>
      </c>
      <c r="J83" s="154"/>
      <c r="K83" s="154"/>
      <c r="L83" s="166"/>
      <c r="M83" s="166"/>
    </row>
    <row r="84" spans="1:13">
      <c r="A84" s="188">
        <f t="shared" si="12"/>
        <v>45112</v>
      </c>
      <c r="B84" s="165">
        <v>45112</v>
      </c>
      <c r="C84" s="196">
        <v>36</v>
      </c>
      <c r="D84" s="169" t="s">
        <v>168</v>
      </c>
      <c r="E84" s="189"/>
      <c r="F84" s="189"/>
      <c r="G84" s="167">
        <f t="shared" si="11"/>
        <v>0</v>
      </c>
      <c r="H84" s="167">
        <f t="shared" si="14"/>
        <v>0.875</v>
      </c>
      <c r="I84" s="167">
        <f t="shared" si="13"/>
        <v>0</v>
      </c>
      <c r="J84" s="154">
        <f t="shared" si="7"/>
        <v>0</v>
      </c>
      <c r="K84" s="154">
        <f t="shared" si="10"/>
        <v>0</v>
      </c>
      <c r="L84" s="166"/>
      <c r="M84" s="166"/>
    </row>
    <row r="85" spans="1:13">
      <c r="A85" s="188">
        <f t="shared" si="12"/>
        <v>45112</v>
      </c>
      <c r="B85" s="165">
        <v>45112</v>
      </c>
      <c r="C85" s="196">
        <v>16</v>
      </c>
      <c r="D85" s="169" t="s">
        <v>169</v>
      </c>
      <c r="E85" s="189"/>
      <c r="F85" s="189"/>
      <c r="G85" s="167">
        <f t="shared" si="11"/>
        <v>0</v>
      </c>
      <c r="H85" s="167">
        <f t="shared" si="14"/>
        <v>0.875</v>
      </c>
      <c r="I85" s="167">
        <f t="shared" si="13"/>
        <v>0</v>
      </c>
      <c r="J85" s="154">
        <f t="shared" si="7"/>
        <v>0</v>
      </c>
      <c r="K85" s="154">
        <f t="shared" si="10"/>
        <v>0</v>
      </c>
      <c r="L85" s="166"/>
      <c r="M85" s="166"/>
    </row>
    <row r="86" spans="1:13">
      <c r="A86" s="188">
        <f t="shared" si="12"/>
        <v>45112</v>
      </c>
      <c r="B86" s="165">
        <v>45112</v>
      </c>
      <c r="C86" s="196">
        <v>1</v>
      </c>
      <c r="D86" s="169" t="s">
        <v>170</v>
      </c>
      <c r="E86" s="189"/>
      <c r="F86" s="189"/>
      <c r="G86" s="167">
        <f t="shared" si="11"/>
        <v>0</v>
      </c>
      <c r="H86" s="167">
        <f t="shared" si="14"/>
        <v>0.875</v>
      </c>
      <c r="I86" s="167">
        <f t="shared" si="13"/>
        <v>0</v>
      </c>
      <c r="J86" s="154">
        <f t="shared" si="7"/>
        <v>0</v>
      </c>
      <c r="K86" s="154">
        <f t="shared" si="10"/>
        <v>0</v>
      </c>
      <c r="L86" s="166"/>
      <c r="M86" s="166"/>
    </row>
    <row r="87" spans="1:13">
      <c r="A87" s="188">
        <f t="shared" si="12"/>
        <v>45112</v>
      </c>
      <c r="B87" s="165">
        <v>45112</v>
      </c>
      <c r="C87" s="196">
        <v>19</v>
      </c>
      <c r="D87" s="169" t="s">
        <v>171</v>
      </c>
      <c r="E87" s="189"/>
      <c r="F87" s="189"/>
      <c r="G87" s="167">
        <f t="shared" si="11"/>
        <v>0</v>
      </c>
      <c r="H87" s="167">
        <f t="shared" si="14"/>
        <v>0.875</v>
      </c>
      <c r="I87" s="167">
        <f t="shared" si="13"/>
        <v>0</v>
      </c>
      <c r="L87" s="166"/>
      <c r="M87" s="166"/>
    </row>
    <row r="88" spans="1:13">
      <c r="A88" s="188">
        <f t="shared" si="12"/>
        <v>45112</v>
      </c>
      <c r="B88" s="165">
        <v>45112</v>
      </c>
      <c r="C88" s="196">
        <v>34</v>
      </c>
      <c r="D88" s="169" t="s">
        <v>172</v>
      </c>
      <c r="E88" s="189"/>
      <c r="F88" s="189"/>
      <c r="G88" s="167">
        <f t="shared" si="11"/>
        <v>0</v>
      </c>
      <c r="H88" s="167">
        <f t="shared" si="14"/>
        <v>0.875</v>
      </c>
      <c r="I88" s="167">
        <f t="shared" si="13"/>
        <v>0</v>
      </c>
      <c r="L88" s="166"/>
      <c r="M88" s="166"/>
    </row>
    <row r="89" spans="1:13">
      <c r="A89" s="188">
        <f t="shared" si="12"/>
        <v>45112</v>
      </c>
      <c r="B89" s="165">
        <v>45112</v>
      </c>
      <c r="C89" s="196">
        <v>30</v>
      </c>
      <c r="D89" s="169" t="s">
        <v>173</v>
      </c>
      <c r="E89" s="189"/>
      <c r="F89" s="189"/>
      <c r="G89" s="167">
        <f t="shared" si="11"/>
        <v>0</v>
      </c>
      <c r="H89" s="167">
        <f t="shared" si="14"/>
        <v>0.875</v>
      </c>
      <c r="I89" s="167">
        <f t="shared" si="13"/>
        <v>0</v>
      </c>
      <c r="L89" s="166"/>
      <c r="M89" s="166"/>
    </row>
    <row r="90" spans="1:13">
      <c r="A90" s="188">
        <f t="shared" si="12"/>
        <v>45112</v>
      </c>
      <c r="B90" s="165">
        <v>45112</v>
      </c>
      <c r="C90" s="196">
        <v>3</v>
      </c>
      <c r="D90" s="169" t="s">
        <v>174</v>
      </c>
      <c r="E90" s="189"/>
      <c r="F90" s="189"/>
      <c r="G90" s="167">
        <f t="shared" si="11"/>
        <v>0</v>
      </c>
      <c r="H90" s="167">
        <f t="shared" si="14"/>
        <v>0.875</v>
      </c>
      <c r="I90" s="167">
        <f t="shared" si="13"/>
        <v>0</v>
      </c>
      <c r="L90" s="166"/>
      <c r="M90" s="166"/>
    </row>
    <row r="91" spans="1:13">
      <c r="A91" s="188">
        <f t="shared" si="12"/>
        <v>45112</v>
      </c>
      <c r="B91" s="165">
        <v>45112</v>
      </c>
      <c r="C91" s="196">
        <v>33</v>
      </c>
      <c r="D91" s="169" t="s">
        <v>175</v>
      </c>
      <c r="E91" s="189"/>
      <c r="F91" s="189"/>
      <c r="G91" s="167">
        <f t="shared" si="11"/>
        <v>0</v>
      </c>
      <c r="H91" s="167">
        <f t="shared" si="14"/>
        <v>0.875</v>
      </c>
      <c r="I91" s="167">
        <f t="shared" si="13"/>
        <v>0</v>
      </c>
      <c r="L91" s="166"/>
      <c r="M91" s="166"/>
    </row>
    <row r="92" spans="1:13">
      <c r="A92" s="188">
        <f t="shared" si="12"/>
        <v>45112</v>
      </c>
      <c r="B92" s="165">
        <v>45112</v>
      </c>
      <c r="C92" s="196">
        <v>11</v>
      </c>
      <c r="D92" s="169" t="s">
        <v>176</v>
      </c>
      <c r="E92" s="189"/>
      <c r="F92" s="189"/>
      <c r="G92" s="167">
        <f t="shared" si="11"/>
        <v>0</v>
      </c>
      <c r="H92" s="167">
        <f t="shared" si="14"/>
        <v>0.875</v>
      </c>
      <c r="I92" s="167">
        <f t="shared" si="13"/>
        <v>0</v>
      </c>
      <c r="L92" s="166"/>
      <c r="M92" s="166"/>
    </row>
    <row r="93" spans="1:13">
      <c r="A93" s="188">
        <f t="shared" si="12"/>
        <v>45112</v>
      </c>
      <c r="B93" s="165">
        <v>45112</v>
      </c>
      <c r="C93" s="196">
        <v>4</v>
      </c>
      <c r="D93" s="169" t="s">
        <v>177</v>
      </c>
      <c r="E93" s="189"/>
      <c r="F93" s="189"/>
      <c r="G93" s="167">
        <f t="shared" si="11"/>
        <v>0</v>
      </c>
      <c r="H93" s="167">
        <f t="shared" si="14"/>
        <v>0.875</v>
      </c>
      <c r="I93" s="167">
        <f t="shared" si="13"/>
        <v>0</v>
      </c>
      <c r="L93" s="166"/>
      <c r="M93" s="166"/>
    </row>
    <row r="94" spans="1:13">
      <c r="A94" s="188">
        <f t="shared" si="12"/>
        <v>45112</v>
      </c>
      <c r="B94" s="165">
        <v>45112</v>
      </c>
      <c r="C94" s="196">
        <v>35</v>
      </c>
      <c r="D94" s="169" t="s">
        <v>178</v>
      </c>
      <c r="E94" s="189"/>
      <c r="F94" s="189"/>
      <c r="G94" s="167">
        <f t="shared" si="11"/>
        <v>0</v>
      </c>
      <c r="H94" s="167">
        <f t="shared" si="14"/>
        <v>0.875</v>
      </c>
      <c r="I94" s="167">
        <f t="shared" si="13"/>
        <v>0</v>
      </c>
      <c r="L94" s="166"/>
      <c r="M94" s="166"/>
    </row>
    <row r="95" spans="1:13">
      <c r="A95" s="188">
        <f t="shared" si="12"/>
        <v>45112</v>
      </c>
      <c r="B95" s="165">
        <v>45112</v>
      </c>
      <c r="C95" s="196">
        <v>6</v>
      </c>
      <c r="D95" s="169" t="s">
        <v>179</v>
      </c>
      <c r="E95" s="189"/>
      <c r="F95" s="189"/>
      <c r="G95" s="167">
        <f t="shared" si="11"/>
        <v>0</v>
      </c>
      <c r="H95" s="167">
        <f t="shared" si="14"/>
        <v>0.875</v>
      </c>
      <c r="I95" s="167">
        <f t="shared" si="13"/>
        <v>0</v>
      </c>
      <c r="L95" s="166"/>
      <c r="M95" s="166"/>
    </row>
    <row r="96" spans="1:13">
      <c r="A96" s="188">
        <f t="shared" si="12"/>
        <v>45112</v>
      </c>
      <c r="B96" s="165">
        <v>45112</v>
      </c>
      <c r="C96" s="196">
        <v>41</v>
      </c>
      <c r="D96" s="169" t="s">
        <v>180</v>
      </c>
      <c r="E96" s="189"/>
      <c r="F96" s="189"/>
      <c r="G96" s="167">
        <f t="shared" si="11"/>
        <v>0</v>
      </c>
      <c r="H96" s="167">
        <f t="shared" si="14"/>
        <v>0.875</v>
      </c>
      <c r="I96" s="167">
        <f t="shared" si="13"/>
        <v>0</v>
      </c>
      <c r="L96" s="166"/>
      <c r="M96" s="166"/>
    </row>
    <row r="97" spans="1:13">
      <c r="A97" s="188">
        <f t="shared" si="12"/>
        <v>45112</v>
      </c>
      <c r="B97" s="165">
        <v>45112</v>
      </c>
      <c r="C97" s="196">
        <v>28</v>
      </c>
      <c r="D97" s="169" t="s">
        <v>181</v>
      </c>
      <c r="E97" s="189"/>
      <c r="F97" s="189"/>
      <c r="G97" s="167">
        <f t="shared" si="11"/>
        <v>0</v>
      </c>
      <c r="H97" s="167">
        <f t="shared" si="14"/>
        <v>0.875</v>
      </c>
      <c r="I97" s="167">
        <f t="shared" si="13"/>
        <v>0</v>
      </c>
      <c r="L97" s="166"/>
      <c r="M97" s="166"/>
    </row>
    <row r="98" spans="1:13">
      <c r="A98" s="188">
        <f t="shared" si="12"/>
        <v>45112</v>
      </c>
      <c r="B98" s="165">
        <v>45112</v>
      </c>
      <c r="C98" s="196">
        <v>20</v>
      </c>
      <c r="D98" s="169" t="s">
        <v>182</v>
      </c>
      <c r="E98" s="189"/>
      <c r="F98" s="189"/>
      <c r="G98" s="167">
        <f t="shared" si="11"/>
        <v>0</v>
      </c>
      <c r="H98" s="167">
        <f t="shared" si="14"/>
        <v>0.875</v>
      </c>
      <c r="I98" s="167">
        <f t="shared" si="13"/>
        <v>0</v>
      </c>
      <c r="L98" s="166"/>
      <c r="M98" s="166"/>
    </row>
    <row r="99" spans="1:13">
      <c r="A99" s="188">
        <f t="shared" si="12"/>
        <v>45112</v>
      </c>
      <c r="B99" s="165">
        <v>45112</v>
      </c>
      <c r="C99" s="196">
        <v>42</v>
      </c>
      <c r="D99" s="169" t="s">
        <v>183</v>
      </c>
      <c r="E99" s="189"/>
      <c r="F99" s="189"/>
      <c r="G99" s="167">
        <f t="shared" si="11"/>
        <v>0</v>
      </c>
      <c r="H99" s="167">
        <f t="shared" si="14"/>
        <v>0.875</v>
      </c>
      <c r="I99" s="167">
        <f t="shared" si="13"/>
        <v>0</v>
      </c>
      <c r="L99" s="166"/>
      <c r="M99" s="166"/>
    </row>
    <row r="100" spans="1:13">
      <c r="A100" s="188">
        <f t="shared" si="12"/>
        <v>45113</v>
      </c>
      <c r="B100" s="165">
        <v>45113</v>
      </c>
      <c r="C100" s="196">
        <v>15</v>
      </c>
      <c r="D100" s="177" t="s">
        <v>161</v>
      </c>
      <c r="E100" s="189"/>
      <c r="F100" s="189"/>
      <c r="G100" s="167">
        <f t="shared" si="11"/>
        <v>0</v>
      </c>
      <c r="H100" s="167">
        <f t="shared" si="14"/>
        <v>0.875</v>
      </c>
      <c r="I100" s="167">
        <f t="shared" si="13"/>
        <v>0</v>
      </c>
      <c r="L100" s="166"/>
      <c r="M100" s="166"/>
    </row>
    <row r="101" spans="1:13">
      <c r="A101" s="188">
        <f t="shared" si="12"/>
        <v>45113</v>
      </c>
      <c r="B101" s="165">
        <v>45113</v>
      </c>
      <c r="C101" s="196">
        <v>23</v>
      </c>
      <c r="D101" s="169" t="s">
        <v>162</v>
      </c>
      <c r="E101" s="189"/>
      <c r="F101" s="189"/>
      <c r="G101" s="167">
        <f t="shared" si="11"/>
        <v>0</v>
      </c>
      <c r="H101" s="167">
        <f t="shared" si="14"/>
        <v>0.875</v>
      </c>
      <c r="I101" s="167">
        <f t="shared" si="13"/>
        <v>0</v>
      </c>
      <c r="L101" s="168"/>
      <c r="M101" s="166"/>
    </row>
    <row r="102" spans="1:13">
      <c r="A102" s="188">
        <f t="shared" si="12"/>
        <v>45113</v>
      </c>
      <c r="B102" s="165">
        <v>45113</v>
      </c>
      <c r="C102" s="196">
        <v>21</v>
      </c>
      <c r="D102" s="169" t="s">
        <v>163</v>
      </c>
      <c r="E102" s="189"/>
      <c r="F102" s="189"/>
      <c r="G102" s="167">
        <f t="shared" si="11"/>
        <v>0</v>
      </c>
      <c r="H102" s="167">
        <f t="shared" si="14"/>
        <v>0.875</v>
      </c>
      <c r="I102" s="167">
        <f t="shared" si="13"/>
        <v>0</v>
      </c>
      <c r="L102" s="168"/>
      <c r="M102" s="166"/>
    </row>
    <row r="103" spans="1:13">
      <c r="A103" s="188">
        <f t="shared" si="12"/>
        <v>45113</v>
      </c>
      <c r="B103" s="165">
        <v>45113</v>
      </c>
      <c r="C103" s="145">
        <v>44</v>
      </c>
      <c r="D103" s="185" t="s">
        <v>164</v>
      </c>
      <c r="E103" s="189"/>
      <c r="F103" s="189"/>
      <c r="G103" s="167">
        <f t="shared" si="11"/>
        <v>0</v>
      </c>
      <c r="H103" s="167">
        <f t="shared" si="14"/>
        <v>0.875</v>
      </c>
      <c r="I103" s="167">
        <f t="shared" si="13"/>
        <v>0</v>
      </c>
      <c r="L103" s="168"/>
      <c r="M103" s="166"/>
    </row>
    <row r="104" spans="1:13">
      <c r="A104" s="188">
        <f t="shared" si="12"/>
        <v>45113</v>
      </c>
      <c r="B104" s="165">
        <v>45113</v>
      </c>
      <c r="C104" s="196">
        <v>27</v>
      </c>
      <c r="D104" s="169" t="s">
        <v>165</v>
      </c>
      <c r="E104" s="189"/>
      <c r="F104" s="189"/>
      <c r="G104" s="167">
        <f t="shared" si="11"/>
        <v>0</v>
      </c>
      <c r="H104" s="167">
        <f t="shared" si="14"/>
        <v>0.875</v>
      </c>
      <c r="I104" s="167">
        <f t="shared" si="13"/>
        <v>0</v>
      </c>
      <c r="L104" s="166"/>
      <c r="M104" s="166"/>
    </row>
    <row r="105" spans="1:13">
      <c r="A105" s="188">
        <f t="shared" si="12"/>
        <v>45113</v>
      </c>
      <c r="B105" s="165">
        <v>45113</v>
      </c>
      <c r="C105" s="196">
        <v>25</v>
      </c>
      <c r="D105" s="169" t="s">
        <v>166</v>
      </c>
      <c r="E105" s="189"/>
      <c r="F105" s="189"/>
      <c r="G105" s="167">
        <f t="shared" si="11"/>
        <v>0</v>
      </c>
      <c r="H105" s="167">
        <f t="shared" si="14"/>
        <v>0.875</v>
      </c>
      <c r="I105" s="167">
        <f t="shared" si="13"/>
        <v>0</v>
      </c>
      <c r="L105" s="166"/>
      <c r="M105" s="166"/>
    </row>
    <row r="106" spans="1:13">
      <c r="A106" s="188">
        <f t="shared" si="12"/>
        <v>45113</v>
      </c>
      <c r="B106" s="165">
        <v>45113</v>
      </c>
      <c r="C106" s="196">
        <v>32</v>
      </c>
      <c r="D106" s="169" t="s">
        <v>167</v>
      </c>
      <c r="E106" s="189"/>
      <c r="F106" s="189"/>
      <c r="G106" s="167">
        <f t="shared" si="11"/>
        <v>0</v>
      </c>
      <c r="H106" s="167">
        <f t="shared" si="14"/>
        <v>0.875</v>
      </c>
      <c r="I106" s="167">
        <f t="shared" si="13"/>
        <v>0</v>
      </c>
      <c r="L106" s="166"/>
      <c r="M106" s="166"/>
    </row>
    <row r="107" spans="1:13">
      <c r="A107" s="188">
        <f t="shared" si="12"/>
        <v>45113</v>
      </c>
      <c r="B107" s="165">
        <v>45113</v>
      </c>
      <c r="C107" s="196">
        <v>36</v>
      </c>
      <c r="D107" s="169" t="s">
        <v>168</v>
      </c>
      <c r="E107" s="189"/>
      <c r="F107" s="189"/>
      <c r="G107" s="167">
        <f t="shared" si="11"/>
        <v>0</v>
      </c>
      <c r="H107" s="167">
        <f t="shared" si="14"/>
        <v>0.875</v>
      </c>
      <c r="I107" s="167">
        <f t="shared" si="13"/>
        <v>0</v>
      </c>
      <c r="L107" s="166"/>
      <c r="M107" s="166"/>
    </row>
    <row r="108" spans="1:13">
      <c r="A108" s="188">
        <f t="shared" si="12"/>
        <v>45113</v>
      </c>
      <c r="B108" s="165">
        <v>45113</v>
      </c>
      <c r="C108" s="196">
        <v>16</v>
      </c>
      <c r="D108" s="169" t="s">
        <v>169</v>
      </c>
      <c r="E108" s="189"/>
      <c r="F108" s="189"/>
      <c r="G108" s="167">
        <f t="shared" si="11"/>
        <v>0</v>
      </c>
      <c r="H108" s="167">
        <f t="shared" si="14"/>
        <v>0.875</v>
      </c>
      <c r="I108" s="167">
        <f t="shared" si="13"/>
        <v>0</v>
      </c>
      <c r="L108" s="166"/>
      <c r="M108" s="166"/>
    </row>
    <row r="109" spans="1:13">
      <c r="A109" s="188">
        <f t="shared" si="12"/>
        <v>45113</v>
      </c>
      <c r="B109" s="165">
        <v>45113</v>
      </c>
      <c r="C109" s="196">
        <v>1</v>
      </c>
      <c r="D109" s="169" t="s">
        <v>170</v>
      </c>
      <c r="E109" s="189"/>
      <c r="F109" s="189"/>
      <c r="G109" s="167">
        <f t="shared" si="11"/>
        <v>0</v>
      </c>
      <c r="H109" s="167">
        <f t="shared" si="14"/>
        <v>0.875</v>
      </c>
      <c r="I109" s="167">
        <f t="shared" si="13"/>
        <v>0</v>
      </c>
      <c r="L109" s="166"/>
      <c r="M109" s="166"/>
    </row>
    <row r="110" spans="1:13">
      <c r="A110" s="188">
        <f t="shared" si="12"/>
        <v>45113</v>
      </c>
      <c r="B110" s="165">
        <v>45113</v>
      </c>
      <c r="C110" s="196">
        <v>19</v>
      </c>
      <c r="D110" s="169" t="s">
        <v>171</v>
      </c>
      <c r="E110" s="189"/>
      <c r="F110" s="189"/>
      <c r="G110" s="167">
        <f t="shared" si="11"/>
        <v>0</v>
      </c>
      <c r="H110" s="167">
        <f t="shared" si="14"/>
        <v>0.875</v>
      </c>
      <c r="I110" s="167">
        <f t="shared" si="13"/>
        <v>0</v>
      </c>
      <c r="L110" s="166"/>
      <c r="M110" s="166"/>
    </row>
    <row r="111" spans="1:13">
      <c r="A111" s="188">
        <f t="shared" si="12"/>
        <v>45113</v>
      </c>
      <c r="B111" s="165">
        <v>45113</v>
      </c>
      <c r="C111" s="196">
        <v>34</v>
      </c>
      <c r="D111" s="169" t="s">
        <v>172</v>
      </c>
      <c r="E111" s="189"/>
      <c r="F111" s="189"/>
      <c r="G111" s="167">
        <f t="shared" si="11"/>
        <v>0</v>
      </c>
      <c r="H111" s="167">
        <f t="shared" si="14"/>
        <v>0.875</v>
      </c>
      <c r="I111" s="167">
        <f t="shared" si="13"/>
        <v>0</v>
      </c>
      <c r="L111" s="166"/>
      <c r="M111" s="166"/>
    </row>
    <row r="112" spans="1:13">
      <c r="A112" s="188">
        <f t="shared" si="12"/>
        <v>45113</v>
      </c>
      <c r="B112" s="165">
        <v>45113</v>
      </c>
      <c r="C112" s="196">
        <v>30</v>
      </c>
      <c r="D112" s="169" t="s">
        <v>173</v>
      </c>
      <c r="E112" s="189"/>
      <c r="F112" s="189"/>
      <c r="G112" s="167">
        <f t="shared" si="11"/>
        <v>0</v>
      </c>
      <c r="H112" s="167">
        <f t="shared" si="14"/>
        <v>0.875</v>
      </c>
      <c r="I112" s="167">
        <f t="shared" si="13"/>
        <v>0</v>
      </c>
      <c r="L112" s="166"/>
      <c r="M112" s="166"/>
    </row>
    <row r="113" spans="1:13">
      <c r="A113" s="188">
        <f t="shared" si="12"/>
        <v>45113</v>
      </c>
      <c r="B113" s="165">
        <v>45113</v>
      </c>
      <c r="C113" s="196">
        <v>3</v>
      </c>
      <c r="D113" s="169" t="s">
        <v>174</v>
      </c>
      <c r="E113" s="189"/>
      <c r="F113" s="189"/>
      <c r="G113" s="167">
        <f t="shared" si="11"/>
        <v>0</v>
      </c>
      <c r="H113" s="167">
        <f t="shared" si="14"/>
        <v>0.875</v>
      </c>
      <c r="I113" s="167">
        <f t="shared" si="13"/>
        <v>0</v>
      </c>
      <c r="L113" s="166"/>
      <c r="M113" s="166"/>
    </row>
    <row r="114" spans="1:13">
      <c r="A114" s="188">
        <f t="shared" si="12"/>
        <v>45113</v>
      </c>
      <c r="B114" s="165">
        <v>45113</v>
      </c>
      <c r="C114" s="196">
        <v>33</v>
      </c>
      <c r="D114" s="169" t="s">
        <v>175</v>
      </c>
      <c r="E114" s="189"/>
      <c r="F114" s="189"/>
      <c r="G114" s="167">
        <f t="shared" si="11"/>
        <v>0</v>
      </c>
      <c r="H114" s="167">
        <f t="shared" si="14"/>
        <v>0.875</v>
      </c>
      <c r="I114" s="167">
        <f t="shared" si="13"/>
        <v>0</v>
      </c>
      <c r="L114" s="166"/>
      <c r="M114" s="166"/>
    </row>
    <row r="115" spans="1:13">
      <c r="A115" s="188">
        <f t="shared" si="12"/>
        <v>45113</v>
      </c>
      <c r="B115" s="165">
        <v>45113</v>
      </c>
      <c r="C115" s="196">
        <v>11</v>
      </c>
      <c r="D115" s="169" t="s">
        <v>176</v>
      </c>
      <c r="E115" s="189"/>
      <c r="F115" s="189"/>
      <c r="G115" s="167">
        <f t="shared" si="11"/>
        <v>0</v>
      </c>
      <c r="H115" s="167">
        <f t="shared" si="14"/>
        <v>0.875</v>
      </c>
      <c r="I115" s="167">
        <f t="shared" si="13"/>
        <v>0</v>
      </c>
      <c r="L115" s="166"/>
      <c r="M115" s="166"/>
    </row>
    <row r="116" spans="1:13">
      <c r="A116" s="188">
        <f t="shared" si="12"/>
        <v>45113</v>
      </c>
      <c r="B116" s="165">
        <v>45113</v>
      </c>
      <c r="C116" s="196">
        <v>4</v>
      </c>
      <c r="D116" s="169" t="s">
        <v>177</v>
      </c>
      <c r="E116" s="189"/>
      <c r="F116" s="189"/>
      <c r="G116" s="167">
        <f t="shared" si="11"/>
        <v>0</v>
      </c>
      <c r="H116" s="167">
        <f t="shared" si="14"/>
        <v>0.875</v>
      </c>
      <c r="I116" s="167">
        <f t="shared" si="13"/>
        <v>0</v>
      </c>
      <c r="L116" s="166"/>
      <c r="M116" s="166"/>
    </row>
    <row r="117" spans="1:13">
      <c r="A117" s="188">
        <f t="shared" si="12"/>
        <v>45113</v>
      </c>
      <c r="B117" s="165">
        <v>45113</v>
      </c>
      <c r="C117" s="196">
        <v>35</v>
      </c>
      <c r="D117" s="169" t="s">
        <v>178</v>
      </c>
      <c r="E117" s="189"/>
      <c r="F117" s="189"/>
      <c r="G117" s="167">
        <f t="shared" si="11"/>
        <v>0</v>
      </c>
      <c r="H117" s="167">
        <f t="shared" si="14"/>
        <v>0.875</v>
      </c>
      <c r="I117" s="167">
        <f t="shared" si="13"/>
        <v>0</v>
      </c>
      <c r="L117" s="166"/>
      <c r="M117" s="166"/>
    </row>
    <row r="118" spans="1:13">
      <c r="A118" s="188">
        <f t="shared" si="12"/>
        <v>45113</v>
      </c>
      <c r="B118" s="165">
        <v>45113</v>
      </c>
      <c r="C118" s="196">
        <v>6</v>
      </c>
      <c r="D118" s="169" t="s">
        <v>179</v>
      </c>
      <c r="E118" s="189"/>
      <c r="F118" s="189"/>
      <c r="G118" s="167">
        <f t="shared" si="11"/>
        <v>0</v>
      </c>
      <c r="H118" s="167">
        <f t="shared" si="14"/>
        <v>0.875</v>
      </c>
      <c r="I118" s="167">
        <f t="shared" si="13"/>
        <v>0</v>
      </c>
      <c r="L118" s="166"/>
      <c r="M118" s="166"/>
    </row>
    <row r="119" spans="1:13">
      <c r="A119" s="188">
        <f t="shared" si="12"/>
        <v>45113</v>
      </c>
      <c r="B119" s="165">
        <v>45113</v>
      </c>
      <c r="C119" s="196">
        <v>41</v>
      </c>
      <c r="D119" s="169" t="s">
        <v>180</v>
      </c>
      <c r="E119" s="189"/>
      <c r="F119" s="189"/>
      <c r="G119" s="167">
        <f t="shared" ref="G119:G182" si="15">IFERROR(IF((E119-$F$2)&lt;=$H$3,0,E119-$F$2),"غياب")</f>
        <v>0</v>
      </c>
      <c r="H119" s="167">
        <f t="shared" si="14"/>
        <v>0.875</v>
      </c>
      <c r="I119" s="167">
        <f t="shared" si="13"/>
        <v>0</v>
      </c>
      <c r="L119" s="166"/>
      <c r="M119" s="166"/>
    </row>
    <row r="120" spans="1:13">
      <c r="A120" s="188">
        <f t="shared" si="12"/>
        <v>45113</v>
      </c>
      <c r="B120" s="165">
        <v>45113</v>
      </c>
      <c r="C120" s="196">
        <v>28</v>
      </c>
      <c r="D120" s="169" t="s">
        <v>181</v>
      </c>
      <c r="E120" s="189"/>
      <c r="F120" s="189"/>
      <c r="G120" s="167">
        <f t="shared" si="15"/>
        <v>0</v>
      </c>
      <c r="H120" s="167">
        <f t="shared" si="14"/>
        <v>0.875</v>
      </c>
      <c r="I120" s="167">
        <f t="shared" si="13"/>
        <v>0</v>
      </c>
      <c r="L120" s="166"/>
      <c r="M120" s="166"/>
    </row>
    <row r="121" spans="1:13">
      <c r="A121" s="188">
        <f t="shared" si="12"/>
        <v>45113</v>
      </c>
      <c r="B121" s="165">
        <v>45113</v>
      </c>
      <c r="C121" s="196">
        <v>20</v>
      </c>
      <c r="D121" s="169" t="s">
        <v>182</v>
      </c>
      <c r="E121" s="189"/>
      <c r="F121" s="189"/>
      <c r="G121" s="167">
        <f t="shared" si="15"/>
        <v>0</v>
      </c>
      <c r="H121" s="167">
        <f t="shared" si="14"/>
        <v>0.875</v>
      </c>
      <c r="I121" s="167">
        <f t="shared" si="13"/>
        <v>0</v>
      </c>
      <c r="L121" s="166"/>
      <c r="M121" s="166"/>
    </row>
    <row r="122" spans="1:13">
      <c r="A122" s="188">
        <f t="shared" si="12"/>
        <v>45113</v>
      </c>
      <c r="B122" s="165">
        <v>45113</v>
      </c>
      <c r="C122" s="196">
        <v>42</v>
      </c>
      <c r="D122" s="169" t="s">
        <v>183</v>
      </c>
      <c r="E122" s="189"/>
      <c r="F122" s="189"/>
      <c r="G122" s="167">
        <f>IFERROR(IF((E122-$F$2)&lt;=$H$3,0,E122-$F$2),"غياب")</f>
        <v>0</v>
      </c>
      <c r="H122" s="167">
        <f t="shared" si="14"/>
        <v>0.875</v>
      </c>
      <c r="I122" s="167">
        <f t="shared" si="13"/>
        <v>0</v>
      </c>
      <c r="L122" s="166"/>
      <c r="M122" s="166"/>
    </row>
    <row r="123" spans="1:13">
      <c r="A123" s="188">
        <f t="shared" si="12"/>
        <v>45115</v>
      </c>
      <c r="B123" s="165">
        <v>45115</v>
      </c>
      <c r="C123" s="196">
        <v>15</v>
      </c>
      <c r="D123" s="177" t="s">
        <v>161</v>
      </c>
      <c r="E123" s="189"/>
      <c r="F123" s="189"/>
      <c r="G123" s="167">
        <f t="shared" si="15"/>
        <v>0</v>
      </c>
      <c r="H123" s="167">
        <f t="shared" si="14"/>
        <v>0.875</v>
      </c>
      <c r="I123" s="167">
        <f t="shared" si="13"/>
        <v>0</v>
      </c>
      <c r="L123" s="166"/>
      <c r="M123" s="166"/>
    </row>
    <row r="124" spans="1:13">
      <c r="A124" s="188">
        <f t="shared" si="12"/>
        <v>45115</v>
      </c>
      <c r="B124" s="165">
        <v>45115</v>
      </c>
      <c r="C124" s="196">
        <v>23</v>
      </c>
      <c r="D124" s="169" t="s">
        <v>162</v>
      </c>
      <c r="E124" s="189"/>
      <c r="F124" s="189"/>
      <c r="G124" s="167">
        <f t="shared" si="15"/>
        <v>0</v>
      </c>
      <c r="H124" s="167">
        <f t="shared" si="14"/>
        <v>0.875</v>
      </c>
      <c r="I124" s="167">
        <f t="shared" si="13"/>
        <v>0</v>
      </c>
      <c r="L124" s="166"/>
      <c r="M124" s="166"/>
    </row>
    <row r="125" spans="1:13">
      <c r="A125" s="188">
        <f t="shared" si="12"/>
        <v>45115</v>
      </c>
      <c r="B125" s="165">
        <v>45115</v>
      </c>
      <c r="C125" s="196">
        <v>21</v>
      </c>
      <c r="D125" s="169" t="s">
        <v>163</v>
      </c>
      <c r="E125" s="189"/>
      <c r="F125" s="189"/>
      <c r="G125" s="167">
        <f t="shared" si="15"/>
        <v>0</v>
      </c>
      <c r="H125" s="167">
        <f t="shared" si="14"/>
        <v>0.875</v>
      </c>
      <c r="I125" s="167">
        <f t="shared" si="13"/>
        <v>0</v>
      </c>
      <c r="L125" s="166"/>
      <c r="M125" s="166"/>
    </row>
    <row r="126" spans="1:13">
      <c r="A126" s="188">
        <f t="shared" si="12"/>
        <v>45115</v>
      </c>
      <c r="B126" s="165">
        <v>45115</v>
      </c>
      <c r="C126" s="145">
        <v>44</v>
      </c>
      <c r="D126" s="185" t="s">
        <v>164</v>
      </c>
      <c r="E126" s="189"/>
      <c r="F126" s="189"/>
      <c r="G126" s="167">
        <f t="shared" si="15"/>
        <v>0</v>
      </c>
      <c r="H126" s="167">
        <f t="shared" si="14"/>
        <v>0.875</v>
      </c>
      <c r="I126" s="167">
        <f t="shared" si="13"/>
        <v>0</v>
      </c>
      <c r="L126" s="166"/>
      <c r="M126" s="166"/>
    </row>
    <row r="127" spans="1:13">
      <c r="A127" s="188">
        <f t="shared" si="12"/>
        <v>45115</v>
      </c>
      <c r="B127" s="165">
        <v>45115</v>
      </c>
      <c r="C127" s="196">
        <v>27</v>
      </c>
      <c r="D127" s="169" t="s">
        <v>165</v>
      </c>
      <c r="E127" s="189"/>
      <c r="F127" s="189"/>
      <c r="G127" s="167">
        <f t="shared" si="15"/>
        <v>0</v>
      </c>
      <c r="H127" s="167">
        <f t="shared" si="14"/>
        <v>0.875</v>
      </c>
      <c r="I127" s="167">
        <f t="shared" si="13"/>
        <v>0</v>
      </c>
      <c r="L127" s="166"/>
      <c r="M127" s="166"/>
    </row>
    <row r="128" spans="1:13">
      <c r="A128" s="188">
        <f t="shared" si="12"/>
        <v>45115</v>
      </c>
      <c r="B128" s="165">
        <v>45115</v>
      </c>
      <c r="C128" s="196">
        <v>25</v>
      </c>
      <c r="D128" s="169" t="s">
        <v>166</v>
      </c>
      <c r="E128" s="189"/>
      <c r="F128" s="189"/>
      <c r="G128" s="167">
        <f t="shared" si="15"/>
        <v>0</v>
      </c>
      <c r="H128" s="167">
        <f t="shared" si="14"/>
        <v>0.875</v>
      </c>
      <c r="I128" s="167">
        <f t="shared" si="13"/>
        <v>0</v>
      </c>
      <c r="L128" s="166"/>
      <c r="M128" s="166"/>
    </row>
    <row r="129" spans="1:13">
      <c r="A129" s="188">
        <f t="shared" si="12"/>
        <v>45115</v>
      </c>
      <c r="B129" s="165">
        <v>45115</v>
      </c>
      <c r="C129" s="196">
        <v>32</v>
      </c>
      <c r="D129" s="169" t="s">
        <v>167</v>
      </c>
      <c r="E129" s="189"/>
      <c r="F129" s="189"/>
      <c r="G129" s="167">
        <f>IFERROR(IF((E129-$F$2)&lt;=$H$3,0,E129-$F$2),"غياب")</f>
        <v>0</v>
      </c>
      <c r="H129" s="167">
        <f t="shared" si="14"/>
        <v>0.875</v>
      </c>
      <c r="I129" s="167">
        <f t="shared" si="13"/>
        <v>0</v>
      </c>
      <c r="L129" s="166"/>
      <c r="M129" s="166"/>
    </row>
    <row r="130" spans="1:13">
      <c r="A130" s="188">
        <f t="shared" si="12"/>
        <v>45115</v>
      </c>
      <c r="B130" s="165">
        <v>45115</v>
      </c>
      <c r="C130" s="196">
        <v>36</v>
      </c>
      <c r="D130" s="169" t="s">
        <v>168</v>
      </c>
      <c r="E130" s="189"/>
      <c r="F130" s="189"/>
      <c r="G130" s="167">
        <f t="shared" si="15"/>
        <v>0</v>
      </c>
      <c r="H130" s="167">
        <f t="shared" si="14"/>
        <v>0.875</v>
      </c>
      <c r="I130" s="167">
        <f t="shared" si="13"/>
        <v>0</v>
      </c>
      <c r="L130" s="166"/>
      <c r="M130" s="166"/>
    </row>
    <row r="131" spans="1:13">
      <c r="A131" s="188">
        <f t="shared" si="12"/>
        <v>45115</v>
      </c>
      <c r="B131" s="165">
        <v>45115</v>
      </c>
      <c r="C131" s="196">
        <v>16</v>
      </c>
      <c r="D131" s="169" t="s">
        <v>169</v>
      </c>
      <c r="E131" s="189"/>
      <c r="F131" s="189"/>
      <c r="G131" s="167">
        <f t="shared" si="15"/>
        <v>0</v>
      </c>
      <c r="H131" s="167">
        <f t="shared" si="14"/>
        <v>0.875</v>
      </c>
      <c r="I131" s="167">
        <f t="shared" si="13"/>
        <v>0</v>
      </c>
      <c r="L131" s="166"/>
      <c r="M131" s="166"/>
    </row>
    <row r="132" spans="1:13">
      <c r="A132" s="188">
        <f t="shared" si="12"/>
        <v>45115</v>
      </c>
      <c r="B132" s="165">
        <v>45115</v>
      </c>
      <c r="C132" s="196">
        <v>1</v>
      </c>
      <c r="D132" s="169" t="s">
        <v>170</v>
      </c>
      <c r="E132" s="189"/>
      <c r="F132" s="189"/>
      <c r="G132" s="167">
        <f t="shared" si="15"/>
        <v>0</v>
      </c>
      <c r="H132" s="167">
        <f t="shared" si="14"/>
        <v>0.875</v>
      </c>
      <c r="I132" s="167">
        <f t="shared" si="13"/>
        <v>0</v>
      </c>
      <c r="L132" s="166"/>
      <c r="M132" s="166"/>
    </row>
    <row r="133" spans="1:13">
      <c r="A133" s="188">
        <f t="shared" si="12"/>
        <v>45115</v>
      </c>
      <c r="B133" s="165">
        <v>45115</v>
      </c>
      <c r="C133" s="196">
        <v>19</v>
      </c>
      <c r="D133" s="169" t="s">
        <v>171</v>
      </c>
      <c r="E133" s="189"/>
      <c r="F133" s="189"/>
      <c r="G133" s="167">
        <f t="shared" si="15"/>
        <v>0</v>
      </c>
      <c r="H133" s="167">
        <f t="shared" si="14"/>
        <v>0.875</v>
      </c>
      <c r="I133" s="167">
        <f t="shared" si="13"/>
        <v>0</v>
      </c>
      <c r="L133" s="166"/>
      <c r="M133" s="166"/>
    </row>
    <row r="134" spans="1:13">
      <c r="A134" s="188">
        <f t="shared" si="12"/>
        <v>45115</v>
      </c>
      <c r="B134" s="165">
        <v>45115</v>
      </c>
      <c r="C134" s="196">
        <v>34</v>
      </c>
      <c r="D134" s="169" t="s">
        <v>172</v>
      </c>
      <c r="E134" s="189"/>
      <c r="F134" s="189"/>
      <c r="G134" s="167">
        <f t="shared" si="15"/>
        <v>0</v>
      </c>
      <c r="H134" s="167">
        <f t="shared" si="14"/>
        <v>0.875</v>
      </c>
      <c r="I134" s="167">
        <f t="shared" si="13"/>
        <v>0</v>
      </c>
      <c r="L134" s="166"/>
      <c r="M134" s="166"/>
    </row>
    <row r="135" spans="1:13">
      <c r="A135" s="188">
        <f t="shared" si="12"/>
        <v>45115</v>
      </c>
      <c r="B135" s="165">
        <v>45115</v>
      </c>
      <c r="C135" s="196">
        <v>30</v>
      </c>
      <c r="D135" s="169" t="s">
        <v>173</v>
      </c>
      <c r="E135" s="189"/>
      <c r="F135" s="189"/>
      <c r="G135" s="167">
        <f t="shared" si="15"/>
        <v>0</v>
      </c>
      <c r="H135" s="167">
        <f t="shared" si="14"/>
        <v>0.875</v>
      </c>
      <c r="I135" s="167">
        <f t="shared" si="13"/>
        <v>0</v>
      </c>
      <c r="L135" s="166"/>
      <c r="M135" s="166"/>
    </row>
    <row r="136" spans="1:13">
      <c r="A136" s="188">
        <f t="shared" si="12"/>
        <v>45115</v>
      </c>
      <c r="B136" s="165">
        <v>45115</v>
      </c>
      <c r="C136" s="196">
        <v>3</v>
      </c>
      <c r="D136" s="169" t="s">
        <v>174</v>
      </c>
      <c r="E136" s="189"/>
      <c r="F136" s="189"/>
      <c r="G136" s="167">
        <f t="shared" si="15"/>
        <v>0</v>
      </c>
      <c r="H136" s="167">
        <f t="shared" si="14"/>
        <v>0.875</v>
      </c>
      <c r="I136" s="167">
        <f t="shared" si="13"/>
        <v>0</v>
      </c>
      <c r="L136" s="166"/>
      <c r="M136" s="174"/>
    </row>
    <row r="137" spans="1:13">
      <c r="A137" s="188">
        <f t="shared" ref="A137:A200" si="16">B137</f>
        <v>45115</v>
      </c>
      <c r="B137" s="165">
        <v>45115</v>
      </c>
      <c r="C137" s="196">
        <v>33</v>
      </c>
      <c r="D137" s="169" t="s">
        <v>175</v>
      </c>
      <c r="E137" s="189"/>
      <c r="F137" s="189"/>
      <c r="G137" s="167">
        <f t="shared" si="15"/>
        <v>0</v>
      </c>
      <c r="H137" s="167">
        <f t="shared" si="14"/>
        <v>0.875</v>
      </c>
      <c r="I137" s="167">
        <f t="shared" ref="I137:I200" si="17">IFERROR(IF((F137-$H$2)&lt;0,0,F137-$H$2),"0")</f>
        <v>0</v>
      </c>
      <c r="L137" s="166"/>
      <c r="M137" s="166"/>
    </row>
    <row r="138" spans="1:13">
      <c r="A138" s="188">
        <f t="shared" si="16"/>
        <v>45115</v>
      </c>
      <c r="B138" s="165">
        <v>45115</v>
      </c>
      <c r="C138" s="196">
        <v>11</v>
      </c>
      <c r="D138" s="169" t="s">
        <v>176</v>
      </c>
      <c r="E138" s="189"/>
      <c r="F138" s="189"/>
      <c r="G138" s="167">
        <f t="shared" si="15"/>
        <v>0</v>
      </c>
      <c r="H138" s="167">
        <f t="shared" ref="H138:H201" si="18">IF(($H$2-F138)&lt;0,0,$H$2-F138)</f>
        <v>0.875</v>
      </c>
      <c r="I138" s="167">
        <f t="shared" si="17"/>
        <v>0</v>
      </c>
      <c r="L138" s="166"/>
      <c r="M138" s="166"/>
    </row>
    <row r="139" spans="1:13">
      <c r="A139" s="188">
        <f t="shared" si="16"/>
        <v>45115</v>
      </c>
      <c r="B139" s="165">
        <v>45115</v>
      </c>
      <c r="C139" s="196">
        <v>4</v>
      </c>
      <c r="D139" s="169" t="s">
        <v>177</v>
      </c>
      <c r="E139" s="189"/>
      <c r="F139" s="189"/>
      <c r="G139" s="167">
        <f t="shared" si="15"/>
        <v>0</v>
      </c>
      <c r="H139" s="167">
        <f t="shared" si="18"/>
        <v>0.875</v>
      </c>
      <c r="I139" s="167">
        <f t="shared" si="17"/>
        <v>0</v>
      </c>
      <c r="L139" s="166"/>
      <c r="M139" s="166"/>
    </row>
    <row r="140" spans="1:13">
      <c r="A140" s="188">
        <f t="shared" si="16"/>
        <v>45115</v>
      </c>
      <c r="B140" s="165">
        <v>45115</v>
      </c>
      <c r="C140" s="196">
        <v>35</v>
      </c>
      <c r="D140" s="169" t="s">
        <v>178</v>
      </c>
      <c r="E140" s="189"/>
      <c r="F140" s="189"/>
      <c r="G140" s="167">
        <f t="shared" si="15"/>
        <v>0</v>
      </c>
      <c r="H140" s="167">
        <f t="shared" si="18"/>
        <v>0.875</v>
      </c>
      <c r="I140" s="167">
        <f t="shared" si="17"/>
        <v>0</v>
      </c>
      <c r="L140" s="166"/>
      <c r="M140" s="166"/>
    </row>
    <row r="141" spans="1:13">
      <c r="A141" s="188">
        <f t="shared" si="16"/>
        <v>45115</v>
      </c>
      <c r="B141" s="165">
        <v>45115</v>
      </c>
      <c r="C141" s="196">
        <v>6</v>
      </c>
      <c r="D141" s="169" t="s">
        <v>179</v>
      </c>
      <c r="E141" s="189"/>
      <c r="F141" s="189"/>
      <c r="G141" s="167">
        <f t="shared" si="15"/>
        <v>0</v>
      </c>
      <c r="H141" s="167">
        <f t="shared" si="18"/>
        <v>0.875</v>
      </c>
      <c r="I141" s="167">
        <f t="shared" si="17"/>
        <v>0</v>
      </c>
      <c r="L141" s="166"/>
      <c r="M141" s="166"/>
    </row>
    <row r="142" spans="1:13">
      <c r="A142" s="188">
        <f t="shared" si="16"/>
        <v>45115</v>
      </c>
      <c r="B142" s="165">
        <v>45115</v>
      </c>
      <c r="C142" s="196">
        <v>41</v>
      </c>
      <c r="D142" s="169" t="s">
        <v>180</v>
      </c>
      <c r="E142" s="189"/>
      <c r="F142" s="189"/>
      <c r="G142" s="167">
        <f t="shared" si="15"/>
        <v>0</v>
      </c>
      <c r="H142" s="167">
        <f t="shared" si="18"/>
        <v>0.875</v>
      </c>
      <c r="I142" s="167">
        <f t="shared" si="17"/>
        <v>0</v>
      </c>
      <c r="L142" s="166"/>
      <c r="M142" s="166"/>
    </row>
    <row r="143" spans="1:13">
      <c r="A143" s="188">
        <f t="shared" si="16"/>
        <v>45115</v>
      </c>
      <c r="B143" s="165">
        <v>45115</v>
      </c>
      <c r="C143" s="196">
        <v>28</v>
      </c>
      <c r="D143" s="169" t="s">
        <v>181</v>
      </c>
      <c r="E143" s="189"/>
      <c r="F143" s="189"/>
      <c r="G143" s="167">
        <f t="shared" si="15"/>
        <v>0</v>
      </c>
      <c r="H143" s="167">
        <f t="shared" si="18"/>
        <v>0.875</v>
      </c>
      <c r="I143" s="167">
        <f t="shared" si="17"/>
        <v>0</v>
      </c>
      <c r="L143" s="166"/>
      <c r="M143" s="166"/>
    </row>
    <row r="144" spans="1:13">
      <c r="A144" s="188">
        <f t="shared" si="16"/>
        <v>45115</v>
      </c>
      <c r="B144" s="165">
        <v>45115</v>
      </c>
      <c r="C144" s="196">
        <v>20</v>
      </c>
      <c r="D144" s="169" t="s">
        <v>182</v>
      </c>
      <c r="E144" s="189"/>
      <c r="F144" s="189"/>
      <c r="G144" s="167">
        <f t="shared" si="15"/>
        <v>0</v>
      </c>
      <c r="H144" s="167">
        <f t="shared" si="18"/>
        <v>0.875</v>
      </c>
      <c r="I144" s="167">
        <f t="shared" si="17"/>
        <v>0</v>
      </c>
      <c r="L144" s="166"/>
      <c r="M144" s="166"/>
    </row>
    <row r="145" spans="1:13">
      <c r="A145" s="188">
        <f t="shared" si="16"/>
        <v>45115</v>
      </c>
      <c r="B145" s="165">
        <v>45115</v>
      </c>
      <c r="C145" s="196">
        <v>42</v>
      </c>
      <c r="D145" s="169" t="s">
        <v>183</v>
      </c>
      <c r="E145" s="189"/>
      <c r="F145" s="189"/>
      <c r="G145" s="167">
        <f t="shared" si="15"/>
        <v>0</v>
      </c>
      <c r="H145" s="167">
        <f t="shared" si="18"/>
        <v>0.875</v>
      </c>
      <c r="I145" s="167">
        <f t="shared" si="17"/>
        <v>0</v>
      </c>
      <c r="L145" s="166"/>
      <c r="M145" s="166"/>
    </row>
    <row r="146" spans="1:13">
      <c r="A146" s="188">
        <f t="shared" si="16"/>
        <v>45116</v>
      </c>
      <c r="B146" s="173">
        <v>45116</v>
      </c>
      <c r="C146" s="196">
        <v>15</v>
      </c>
      <c r="D146" s="177" t="s">
        <v>161</v>
      </c>
      <c r="E146" s="189"/>
      <c r="F146" s="189"/>
      <c r="G146" s="167">
        <f t="shared" si="15"/>
        <v>0</v>
      </c>
      <c r="H146" s="167">
        <f t="shared" si="18"/>
        <v>0.875</v>
      </c>
      <c r="I146" s="167">
        <f t="shared" si="17"/>
        <v>0</v>
      </c>
      <c r="L146" s="166"/>
      <c r="M146" s="166"/>
    </row>
    <row r="147" spans="1:13">
      <c r="A147" s="188">
        <f t="shared" si="16"/>
        <v>45116</v>
      </c>
      <c r="B147" s="173">
        <v>45116</v>
      </c>
      <c r="C147" s="196">
        <v>23</v>
      </c>
      <c r="D147" s="169" t="s">
        <v>162</v>
      </c>
      <c r="E147" s="189"/>
      <c r="F147" s="189"/>
      <c r="G147" s="167">
        <f t="shared" si="15"/>
        <v>0</v>
      </c>
      <c r="H147" s="167">
        <f t="shared" si="18"/>
        <v>0.875</v>
      </c>
      <c r="I147" s="167">
        <f t="shared" si="17"/>
        <v>0</v>
      </c>
      <c r="L147" s="166"/>
      <c r="M147" s="166"/>
    </row>
    <row r="148" spans="1:13">
      <c r="A148" s="188">
        <f t="shared" si="16"/>
        <v>45116</v>
      </c>
      <c r="B148" s="173">
        <v>45116</v>
      </c>
      <c r="C148" s="196">
        <v>21</v>
      </c>
      <c r="D148" s="169" t="s">
        <v>163</v>
      </c>
      <c r="E148" s="189"/>
      <c r="F148" s="189"/>
      <c r="G148" s="167">
        <f t="shared" si="15"/>
        <v>0</v>
      </c>
      <c r="H148" s="167">
        <f t="shared" si="18"/>
        <v>0.875</v>
      </c>
      <c r="I148" s="167">
        <f t="shared" si="17"/>
        <v>0</v>
      </c>
      <c r="L148" s="166"/>
      <c r="M148" s="166"/>
    </row>
    <row r="149" spans="1:13">
      <c r="A149" s="188">
        <f t="shared" si="16"/>
        <v>45116</v>
      </c>
      <c r="B149" s="173">
        <v>45116</v>
      </c>
      <c r="C149" s="145">
        <v>44</v>
      </c>
      <c r="D149" s="185" t="s">
        <v>164</v>
      </c>
      <c r="E149" s="189"/>
      <c r="F149" s="189"/>
      <c r="G149" s="167">
        <f t="shared" si="15"/>
        <v>0</v>
      </c>
      <c r="H149" s="167">
        <f t="shared" si="18"/>
        <v>0.875</v>
      </c>
      <c r="I149" s="167">
        <f t="shared" si="17"/>
        <v>0</v>
      </c>
      <c r="L149" s="166"/>
      <c r="M149" s="166"/>
    </row>
    <row r="150" spans="1:13">
      <c r="A150" s="188">
        <f t="shared" si="16"/>
        <v>45116</v>
      </c>
      <c r="B150" s="173">
        <v>45116</v>
      </c>
      <c r="C150" s="196">
        <v>27</v>
      </c>
      <c r="D150" s="169" t="s">
        <v>165</v>
      </c>
      <c r="E150" s="189"/>
      <c r="F150" s="189"/>
      <c r="G150" s="167">
        <f t="shared" si="15"/>
        <v>0</v>
      </c>
      <c r="H150" s="167">
        <f t="shared" si="18"/>
        <v>0.875</v>
      </c>
      <c r="I150" s="167">
        <f t="shared" si="17"/>
        <v>0</v>
      </c>
      <c r="L150" s="166"/>
      <c r="M150" s="166"/>
    </row>
    <row r="151" spans="1:13" ht="18" customHeight="1">
      <c r="A151" s="188">
        <f t="shared" si="16"/>
        <v>45116</v>
      </c>
      <c r="B151" s="173">
        <v>45116</v>
      </c>
      <c r="C151" s="196">
        <v>25</v>
      </c>
      <c r="D151" s="169" t="s">
        <v>166</v>
      </c>
      <c r="E151" s="189"/>
      <c r="F151" s="189"/>
      <c r="G151" s="167">
        <f t="shared" si="15"/>
        <v>0</v>
      </c>
      <c r="H151" s="167">
        <f t="shared" si="18"/>
        <v>0.875</v>
      </c>
      <c r="I151" s="167">
        <f t="shared" si="17"/>
        <v>0</v>
      </c>
      <c r="L151" s="166"/>
      <c r="M151" s="166"/>
    </row>
    <row r="152" spans="1:13">
      <c r="A152" s="188">
        <f t="shared" si="16"/>
        <v>45116</v>
      </c>
      <c r="B152" s="173">
        <v>45116</v>
      </c>
      <c r="C152" s="196">
        <v>32</v>
      </c>
      <c r="D152" s="169" t="s">
        <v>167</v>
      </c>
      <c r="E152" s="189"/>
      <c r="F152" s="189"/>
      <c r="G152" s="167">
        <f t="shared" si="15"/>
        <v>0</v>
      </c>
      <c r="H152" s="167">
        <f t="shared" si="18"/>
        <v>0.875</v>
      </c>
      <c r="I152" s="167">
        <f t="shared" si="17"/>
        <v>0</v>
      </c>
      <c r="L152" s="166"/>
      <c r="M152" s="166"/>
    </row>
    <row r="153" spans="1:13">
      <c r="A153" s="188">
        <f t="shared" si="16"/>
        <v>45116</v>
      </c>
      <c r="B153" s="173">
        <v>45116</v>
      </c>
      <c r="C153" s="196">
        <v>36</v>
      </c>
      <c r="D153" s="169" t="s">
        <v>168</v>
      </c>
      <c r="E153" s="189"/>
      <c r="F153" s="189"/>
      <c r="G153" s="167">
        <f t="shared" si="15"/>
        <v>0</v>
      </c>
      <c r="H153" s="167">
        <f t="shared" si="18"/>
        <v>0.875</v>
      </c>
      <c r="I153" s="167">
        <f t="shared" si="17"/>
        <v>0</v>
      </c>
      <c r="L153" s="166"/>
      <c r="M153" s="166"/>
    </row>
    <row r="154" spans="1:13">
      <c r="A154" s="188">
        <f t="shared" si="16"/>
        <v>45116</v>
      </c>
      <c r="B154" s="173">
        <v>45116</v>
      </c>
      <c r="C154" s="196">
        <v>16</v>
      </c>
      <c r="D154" s="169" t="s">
        <v>169</v>
      </c>
      <c r="E154" s="189"/>
      <c r="F154" s="189"/>
      <c r="G154" s="167">
        <f t="shared" si="15"/>
        <v>0</v>
      </c>
      <c r="H154" s="167">
        <f t="shared" si="18"/>
        <v>0.875</v>
      </c>
      <c r="I154" s="167">
        <f t="shared" si="17"/>
        <v>0</v>
      </c>
      <c r="L154" s="166"/>
      <c r="M154" s="166"/>
    </row>
    <row r="155" spans="1:13">
      <c r="A155" s="188">
        <f t="shared" si="16"/>
        <v>45116</v>
      </c>
      <c r="B155" s="173">
        <v>45116</v>
      </c>
      <c r="C155" s="196">
        <v>1</v>
      </c>
      <c r="D155" s="169" t="s">
        <v>170</v>
      </c>
      <c r="E155" s="189"/>
      <c r="F155" s="189"/>
      <c r="G155" s="167">
        <f t="shared" si="15"/>
        <v>0</v>
      </c>
      <c r="H155" s="167">
        <f t="shared" si="18"/>
        <v>0.875</v>
      </c>
      <c r="I155" s="167">
        <f t="shared" si="17"/>
        <v>0</v>
      </c>
      <c r="L155" s="166"/>
      <c r="M155" s="166"/>
    </row>
    <row r="156" spans="1:13">
      <c r="A156" s="188">
        <f t="shared" si="16"/>
        <v>45116</v>
      </c>
      <c r="B156" s="173">
        <v>45116</v>
      </c>
      <c r="C156" s="196">
        <v>19</v>
      </c>
      <c r="D156" s="169" t="s">
        <v>171</v>
      </c>
      <c r="E156" s="189"/>
      <c r="F156" s="189"/>
      <c r="G156" s="167">
        <f t="shared" si="15"/>
        <v>0</v>
      </c>
      <c r="H156" s="167">
        <f t="shared" si="18"/>
        <v>0.875</v>
      </c>
      <c r="I156" s="167">
        <f t="shared" si="17"/>
        <v>0</v>
      </c>
      <c r="L156" s="166"/>
      <c r="M156" s="166"/>
    </row>
    <row r="157" spans="1:13">
      <c r="A157" s="188">
        <f t="shared" si="16"/>
        <v>45116</v>
      </c>
      <c r="B157" s="173">
        <v>45116</v>
      </c>
      <c r="C157" s="196">
        <v>34</v>
      </c>
      <c r="D157" s="169" t="s">
        <v>172</v>
      </c>
      <c r="E157" s="189"/>
      <c r="F157" s="189"/>
      <c r="G157" s="167">
        <f t="shared" si="15"/>
        <v>0</v>
      </c>
      <c r="H157" s="167">
        <f t="shared" si="18"/>
        <v>0.875</v>
      </c>
      <c r="I157" s="167">
        <f t="shared" si="17"/>
        <v>0</v>
      </c>
      <c r="L157" s="166"/>
      <c r="M157" s="166"/>
    </row>
    <row r="158" spans="1:13">
      <c r="A158" s="188">
        <f t="shared" si="16"/>
        <v>45116</v>
      </c>
      <c r="B158" s="173">
        <v>45116</v>
      </c>
      <c r="C158" s="196">
        <v>30</v>
      </c>
      <c r="D158" s="169" t="s">
        <v>173</v>
      </c>
      <c r="E158" s="189"/>
      <c r="F158" s="189"/>
      <c r="G158" s="167">
        <f t="shared" si="15"/>
        <v>0</v>
      </c>
      <c r="H158" s="167">
        <f t="shared" si="18"/>
        <v>0.875</v>
      </c>
      <c r="I158" s="167">
        <f t="shared" si="17"/>
        <v>0</v>
      </c>
      <c r="L158" s="166"/>
      <c r="M158" s="166"/>
    </row>
    <row r="159" spans="1:13">
      <c r="A159" s="188">
        <f t="shared" si="16"/>
        <v>45116</v>
      </c>
      <c r="B159" s="173">
        <v>45116</v>
      </c>
      <c r="C159" s="196">
        <v>3</v>
      </c>
      <c r="D159" s="169" t="s">
        <v>174</v>
      </c>
      <c r="E159" s="189"/>
      <c r="F159" s="189"/>
      <c r="G159" s="167">
        <f t="shared" si="15"/>
        <v>0</v>
      </c>
      <c r="H159" s="167">
        <f t="shared" si="18"/>
        <v>0.875</v>
      </c>
      <c r="I159" s="167">
        <f t="shared" si="17"/>
        <v>0</v>
      </c>
      <c r="L159" s="166"/>
      <c r="M159" s="166"/>
    </row>
    <row r="160" spans="1:13">
      <c r="A160" s="188">
        <f t="shared" si="16"/>
        <v>45116</v>
      </c>
      <c r="B160" s="173">
        <v>45116</v>
      </c>
      <c r="C160" s="196">
        <v>33</v>
      </c>
      <c r="D160" s="169" t="s">
        <v>175</v>
      </c>
      <c r="E160" s="189"/>
      <c r="F160" s="189"/>
      <c r="G160" s="167">
        <f t="shared" si="15"/>
        <v>0</v>
      </c>
      <c r="H160" s="167">
        <f t="shared" si="18"/>
        <v>0.875</v>
      </c>
      <c r="I160" s="167">
        <f t="shared" si="17"/>
        <v>0</v>
      </c>
      <c r="L160" s="166"/>
      <c r="M160" s="166"/>
    </row>
    <row r="161" spans="1:13">
      <c r="A161" s="188">
        <f t="shared" si="16"/>
        <v>45116</v>
      </c>
      <c r="B161" s="173">
        <v>45116</v>
      </c>
      <c r="C161" s="196">
        <v>11</v>
      </c>
      <c r="D161" s="169" t="s">
        <v>176</v>
      </c>
      <c r="E161" s="189"/>
      <c r="F161" s="189"/>
      <c r="G161" s="167">
        <f t="shared" si="15"/>
        <v>0</v>
      </c>
      <c r="H161" s="167">
        <f t="shared" si="18"/>
        <v>0.875</v>
      </c>
      <c r="I161" s="167">
        <f t="shared" si="17"/>
        <v>0</v>
      </c>
      <c r="L161" s="166"/>
      <c r="M161" s="166"/>
    </row>
    <row r="162" spans="1:13">
      <c r="A162" s="188">
        <f t="shared" si="16"/>
        <v>45116</v>
      </c>
      <c r="B162" s="173">
        <v>45116</v>
      </c>
      <c r="C162" s="196">
        <v>4</v>
      </c>
      <c r="D162" s="169" t="s">
        <v>177</v>
      </c>
      <c r="E162" s="189"/>
      <c r="F162" s="189"/>
      <c r="G162" s="167">
        <f t="shared" si="15"/>
        <v>0</v>
      </c>
      <c r="H162" s="167">
        <f t="shared" si="18"/>
        <v>0.875</v>
      </c>
      <c r="I162" s="167">
        <f t="shared" si="17"/>
        <v>0</v>
      </c>
      <c r="L162" s="166"/>
      <c r="M162" s="166"/>
    </row>
    <row r="163" spans="1:13">
      <c r="A163" s="188">
        <f t="shared" si="16"/>
        <v>45116</v>
      </c>
      <c r="B163" s="173">
        <v>45116</v>
      </c>
      <c r="C163" s="196">
        <v>35</v>
      </c>
      <c r="D163" s="169" t="s">
        <v>178</v>
      </c>
      <c r="E163" s="189"/>
      <c r="F163" s="189"/>
      <c r="G163" s="167">
        <f t="shared" si="15"/>
        <v>0</v>
      </c>
      <c r="H163" s="167">
        <f t="shared" si="18"/>
        <v>0.875</v>
      </c>
      <c r="I163" s="167">
        <f t="shared" si="17"/>
        <v>0</v>
      </c>
      <c r="L163" s="166"/>
      <c r="M163" s="166"/>
    </row>
    <row r="164" spans="1:13">
      <c r="A164" s="188">
        <f t="shared" si="16"/>
        <v>45116</v>
      </c>
      <c r="B164" s="173">
        <v>45116</v>
      </c>
      <c r="C164" s="196">
        <v>6</v>
      </c>
      <c r="D164" s="169" t="s">
        <v>179</v>
      </c>
      <c r="E164" s="189"/>
      <c r="F164" s="189"/>
      <c r="G164" s="167">
        <f t="shared" si="15"/>
        <v>0</v>
      </c>
      <c r="H164" s="167">
        <f t="shared" si="18"/>
        <v>0.875</v>
      </c>
      <c r="I164" s="167">
        <f t="shared" si="17"/>
        <v>0</v>
      </c>
      <c r="L164" s="166"/>
      <c r="M164" s="166"/>
    </row>
    <row r="165" spans="1:13">
      <c r="A165" s="188">
        <f t="shared" si="16"/>
        <v>45116</v>
      </c>
      <c r="B165" s="173">
        <v>45116</v>
      </c>
      <c r="C165" s="196">
        <v>41</v>
      </c>
      <c r="D165" s="169" t="s">
        <v>180</v>
      </c>
      <c r="E165" s="189"/>
      <c r="F165" s="189"/>
      <c r="G165" s="167">
        <f t="shared" si="15"/>
        <v>0</v>
      </c>
      <c r="H165" s="167">
        <f t="shared" si="18"/>
        <v>0.875</v>
      </c>
      <c r="I165" s="167">
        <f t="shared" si="17"/>
        <v>0</v>
      </c>
      <c r="L165" s="166"/>
      <c r="M165" s="166"/>
    </row>
    <row r="166" spans="1:13">
      <c r="A166" s="188">
        <f t="shared" si="16"/>
        <v>45116</v>
      </c>
      <c r="B166" s="173">
        <v>45116</v>
      </c>
      <c r="C166" s="196">
        <v>28</v>
      </c>
      <c r="D166" s="169" t="s">
        <v>181</v>
      </c>
      <c r="E166" s="189"/>
      <c r="F166" s="189"/>
      <c r="G166" s="167">
        <f t="shared" si="15"/>
        <v>0</v>
      </c>
      <c r="H166" s="167">
        <f t="shared" si="18"/>
        <v>0.875</v>
      </c>
      <c r="I166" s="167">
        <f t="shared" si="17"/>
        <v>0</v>
      </c>
      <c r="L166" s="166"/>
      <c r="M166" s="166"/>
    </row>
    <row r="167" spans="1:13">
      <c r="A167" s="188">
        <f t="shared" si="16"/>
        <v>45116</v>
      </c>
      <c r="B167" s="173">
        <v>45116</v>
      </c>
      <c r="C167" s="196">
        <v>20</v>
      </c>
      <c r="D167" s="169" t="s">
        <v>182</v>
      </c>
      <c r="E167" s="189"/>
      <c r="F167" s="189"/>
      <c r="G167" s="167">
        <f t="shared" si="15"/>
        <v>0</v>
      </c>
      <c r="H167" s="167">
        <f t="shared" si="18"/>
        <v>0.875</v>
      </c>
      <c r="I167" s="167">
        <f t="shared" si="17"/>
        <v>0</v>
      </c>
      <c r="L167" s="166"/>
      <c r="M167" s="166"/>
    </row>
    <row r="168" spans="1:13">
      <c r="A168" s="188">
        <f t="shared" si="16"/>
        <v>45116</v>
      </c>
      <c r="B168" s="173">
        <v>45116</v>
      </c>
      <c r="C168" s="196">
        <v>42</v>
      </c>
      <c r="D168" s="169" t="s">
        <v>183</v>
      </c>
      <c r="E168" s="189"/>
      <c r="F168" s="189"/>
      <c r="G168" s="167">
        <f t="shared" si="15"/>
        <v>0</v>
      </c>
      <c r="H168" s="167">
        <f t="shared" si="18"/>
        <v>0.875</v>
      </c>
      <c r="I168" s="167">
        <f t="shared" si="17"/>
        <v>0</v>
      </c>
      <c r="L168" s="166"/>
      <c r="M168" s="166"/>
    </row>
    <row r="169" spans="1:13">
      <c r="A169" s="188">
        <f t="shared" si="16"/>
        <v>45117</v>
      </c>
      <c r="B169" s="173">
        <v>45117</v>
      </c>
      <c r="C169" s="196">
        <v>15</v>
      </c>
      <c r="D169" s="177" t="s">
        <v>161</v>
      </c>
      <c r="E169" s="189"/>
      <c r="F169" s="189"/>
      <c r="G169" s="167">
        <f t="shared" si="15"/>
        <v>0</v>
      </c>
      <c r="H169" s="167">
        <f t="shared" si="18"/>
        <v>0.875</v>
      </c>
      <c r="I169" s="167">
        <f t="shared" si="17"/>
        <v>0</v>
      </c>
      <c r="L169" s="166"/>
      <c r="M169" s="166"/>
    </row>
    <row r="170" spans="1:13">
      <c r="A170" s="188">
        <f t="shared" si="16"/>
        <v>45117</v>
      </c>
      <c r="B170" s="173">
        <v>45117</v>
      </c>
      <c r="C170" s="196">
        <v>23</v>
      </c>
      <c r="D170" s="169" t="s">
        <v>162</v>
      </c>
      <c r="E170" s="189"/>
      <c r="F170" s="189"/>
      <c r="G170" s="167">
        <f t="shared" si="15"/>
        <v>0</v>
      </c>
      <c r="H170" s="167">
        <f t="shared" si="18"/>
        <v>0.875</v>
      </c>
      <c r="I170" s="167">
        <f t="shared" si="17"/>
        <v>0</v>
      </c>
      <c r="L170" s="166"/>
      <c r="M170" s="166"/>
    </row>
    <row r="171" spans="1:13">
      <c r="A171" s="188">
        <f t="shared" si="16"/>
        <v>45117</v>
      </c>
      <c r="B171" s="173">
        <v>45117</v>
      </c>
      <c r="C171" s="196">
        <v>21</v>
      </c>
      <c r="D171" s="169" t="s">
        <v>163</v>
      </c>
      <c r="E171" s="189"/>
      <c r="F171" s="189"/>
      <c r="G171" s="167">
        <f t="shared" si="15"/>
        <v>0</v>
      </c>
      <c r="H171" s="167">
        <f t="shared" si="18"/>
        <v>0.875</v>
      </c>
      <c r="I171" s="167">
        <f t="shared" si="17"/>
        <v>0</v>
      </c>
      <c r="L171" s="166"/>
      <c r="M171" s="166"/>
    </row>
    <row r="172" spans="1:13">
      <c r="A172" s="188">
        <f t="shared" si="16"/>
        <v>45117</v>
      </c>
      <c r="B172" s="173">
        <v>45117</v>
      </c>
      <c r="C172" s="145">
        <v>44</v>
      </c>
      <c r="D172" s="185" t="s">
        <v>164</v>
      </c>
      <c r="E172" s="189"/>
      <c r="F172" s="189"/>
      <c r="G172" s="167">
        <f t="shared" si="15"/>
        <v>0</v>
      </c>
      <c r="H172" s="167">
        <f t="shared" si="18"/>
        <v>0.875</v>
      </c>
      <c r="I172" s="167">
        <f t="shared" si="17"/>
        <v>0</v>
      </c>
      <c r="L172" s="166"/>
      <c r="M172" s="166"/>
    </row>
    <row r="173" spans="1:13">
      <c r="A173" s="188">
        <f t="shared" si="16"/>
        <v>45117</v>
      </c>
      <c r="B173" s="173">
        <v>45117</v>
      </c>
      <c r="C173" s="196">
        <v>27</v>
      </c>
      <c r="D173" s="169" t="s">
        <v>165</v>
      </c>
      <c r="E173" s="189"/>
      <c r="F173" s="189"/>
      <c r="G173" s="167">
        <f t="shared" si="15"/>
        <v>0</v>
      </c>
      <c r="H173" s="167">
        <f t="shared" si="18"/>
        <v>0.875</v>
      </c>
      <c r="I173" s="167">
        <f t="shared" si="17"/>
        <v>0</v>
      </c>
      <c r="L173" s="166"/>
      <c r="M173" s="166"/>
    </row>
    <row r="174" spans="1:13">
      <c r="A174" s="188">
        <f t="shared" si="16"/>
        <v>45117</v>
      </c>
      <c r="B174" s="173">
        <v>45117</v>
      </c>
      <c r="C174" s="196">
        <v>25</v>
      </c>
      <c r="D174" s="169" t="s">
        <v>166</v>
      </c>
      <c r="E174" s="189"/>
      <c r="F174" s="189"/>
      <c r="G174" s="167">
        <f t="shared" si="15"/>
        <v>0</v>
      </c>
      <c r="H174" s="167">
        <f t="shared" si="18"/>
        <v>0.875</v>
      </c>
      <c r="I174" s="167">
        <f t="shared" si="17"/>
        <v>0</v>
      </c>
      <c r="L174" s="166"/>
      <c r="M174" s="166"/>
    </row>
    <row r="175" spans="1:13">
      <c r="A175" s="188">
        <f t="shared" si="16"/>
        <v>45117</v>
      </c>
      <c r="B175" s="173">
        <v>45117</v>
      </c>
      <c r="C175" s="196">
        <v>32</v>
      </c>
      <c r="D175" s="169" t="s">
        <v>167</v>
      </c>
      <c r="E175" s="189"/>
      <c r="F175" s="189"/>
      <c r="G175" s="167">
        <f t="shared" si="15"/>
        <v>0</v>
      </c>
      <c r="H175" s="167">
        <f t="shared" si="18"/>
        <v>0.875</v>
      </c>
      <c r="I175" s="167">
        <f t="shared" si="17"/>
        <v>0</v>
      </c>
      <c r="L175" s="166"/>
      <c r="M175" s="166"/>
    </row>
    <row r="176" spans="1:13">
      <c r="A176" s="188">
        <f t="shared" si="16"/>
        <v>45117</v>
      </c>
      <c r="B176" s="173">
        <v>45117</v>
      </c>
      <c r="C176" s="196">
        <v>36</v>
      </c>
      <c r="D176" s="169" t="s">
        <v>168</v>
      </c>
      <c r="E176" s="189"/>
      <c r="F176" s="189"/>
      <c r="G176" s="167">
        <f t="shared" si="15"/>
        <v>0</v>
      </c>
      <c r="H176" s="167">
        <f t="shared" si="18"/>
        <v>0.875</v>
      </c>
      <c r="I176" s="167">
        <f t="shared" si="17"/>
        <v>0</v>
      </c>
      <c r="L176" s="166"/>
      <c r="M176" s="166"/>
    </row>
    <row r="177" spans="1:13">
      <c r="A177" s="188">
        <f t="shared" si="16"/>
        <v>45117</v>
      </c>
      <c r="B177" s="173">
        <v>45117</v>
      </c>
      <c r="C177" s="196">
        <v>16</v>
      </c>
      <c r="D177" s="169" t="s">
        <v>169</v>
      </c>
      <c r="E177" s="189"/>
      <c r="F177" s="189"/>
      <c r="G177" s="167">
        <f t="shared" si="15"/>
        <v>0</v>
      </c>
      <c r="H177" s="167">
        <f t="shared" si="18"/>
        <v>0.875</v>
      </c>
      <c r="I177" s="167">
        <f t="shared" si="17"/>
        <v>0</v>
      </c>
      <c r="L177" s="166"/>
      <c r="M177" s="166"/>
    </row>
    <row r="178" spans="1:13">
      <c r="A178" s="188">
        <f t="shared" si="16"/>
        <v>45117</v>
      </c>
      <c r="B178" s="173">
        <v>45117</v>
      </c>
      <c r="C178" s="196">
        <v>1</v>
      </c>
      <c r="D178" s="169" t="s">
        <v>170</v>
      </c>
      <c r="E178" s="189"/>
      <c r="F178" s="189"/>
      <c r="G178" s="167">
        <f t="shared" si="15"/>
        <v>0</v>
      </c>
      <c r="H178" s="167">
        <f t="shared" si="18"/>
        <v>0.875</v>
      </c>
      <c r="I178" s="167">
        <f t="shared" si="17"/>
        <v>0</v>
      </c>
      <c r="L178" s="166"/>
      <c r="M178" s="166"/>
    </row>
    <row r="179" spans="1:13">
      <c r="A179" s="188">
        <f t="shared" si="16"/>
        <v>45117</v>
      </c>
      <c r="B179" s="173">
        <v>45117</v>
      </c>
      <c r="C179" s="196">
        <v>19</v>
      </c>
      <c r="D179" s="169" t="s">
        <v>171</v>
      </c>
      <c r="E179" s="189"/>
      <c r="F179" s="189"/>
      <c r="G179" s="167">
        <f t="shared" si="15"/>
        <v>0</v>
      </c>
      <c r="H179" s="167">
        <f t="shared" si="18"/>
        <v>0.875</v>
      </c>
      <c r="I179" s="167">
        <f t="shared" si="17"/>
        <v>0</v>
      </c>
      <c r="L179" s="166"/>
      <c r="M179" s="166"/>
    </row>
    <row r="180" spans="1:13">
      <c r="A180" s="188">
        <f t="shared" si="16"/>
        <v>45117</v>
      </c>
      <c r="B180" s="173">
        <v>45117</v>
      </c>
      <c r="C180" s="196">
        <v>34</v>
      </c>
      <c r="D180" s="169" t="s">
        <v>172</v>
      </c>
      <c r="E180" s="189"/>
      <c r="F180" s="189"/>
      <c r="G180" s="167">
        <f t="shared" si="15"/>
        <v>0</v>
      </c>
      <c r="H180" s="167">
        <f t="shared" si="18"/>
        <v>0.875</v>
      </c>
      <c r="I180" s="167">
        <f t="shared" si="17"/>
        <v>0</v>
      </c>
      <c r="L180" s="166"/>
      <c r="M180" s="166"/>
    </row>
    <row r="181" spans="1:13">
      <c r="A181" s="188">
        <f t="shared" si="16"/>
        <v>45117</v>
      </c>
      <c r="B181" s="173">
        <v>45117</v>
      </c>
      <c r="C181" s="196">
        <v>30</v>
      </c>
      <c r="D181" s="169" t="s">
        <v>173</v>
      </c>
      <c r="E181" s="189"/>
      <c r="F181" s="189"/>
      <c r="G181" s="167">
        <f t="shared" si="15"/>
        <v>0</v>
      </c>
      <c r="H181" s="167">
        <f t="shared" si="18"/>
        <v>0.875</v>
      </c>
      <c r="I181" s="167">
        <f t="shared" si="17"/>
        <v>0</v>
      </c>
      <c r="L181" s="166"/>
      <c r="M181" s="166"/>
    </row>
    <row r="182" spans="1:13">
      <c r="A182" s="188">
        <f t="shared" si="16"/>
        <v>45117</v>
      </c>
      <c r="B182" s="173">
        <v>45117</v>
      </c>
      <c r="C182" s="196">
        <v>3</v>
      </c>
      <c r="D182" s="169" t="s">
        <v>174</v>
      </c>
      <c r="E182" s="189"/>
      <c r="F182" s="189"/>
      <c r="G182" s="167">
        <f t="shared" si="15"/>
        <v>0</v>
      </c>
      <c r="H182" s="167">
        <f t="shared" si="18"/>
        <v>0.875</v>
      </c>
      <c r="I182" s="167">
        <f t="shared" si="17"/>
        <v>0</v>
      </c>
      <c r="L182" s="166"/>
      <c r="M182" s="166"/>
    </row>
    <row r="183" spans="1:13">
      <c r="A183" s="188">
        <f t="shared" si="16"/>
        <v>45117</v>
      </c>
      <c r="B183" s="173">
        <v>45117</v>
      </c>
      <c r="C183" s="196">
        <v>33</v>
      </c>
      <c r="D183" s="169" t="s">
        <v>175</v>
      </c>
      <c r="E183" s="189"/>
      <c r="F183" s="189"/>
      <c r="G183" s="167">
        <f t="shared" ref="G183:G246" si="19">IFERROR(IF((E183-$F$2)&lt;=$H$3,0,E183-$F$2),"غياب")</f>
        <v>0</v>
      </c>
      <c r="H183" s="167">
        <f t="shared" si="18"/>
        <v>0.875</v>
      </c>
      <c r="I183" s="167">
        <f t="shared" si="17"/>
        <v>0</v>
      </c>
      <c r="L183" s="166"/>
      <c r="M183" s="166"/>
    </row>
    <row r="184" spans="1:13">
      <c r="A184" s="188">
        <f t="shared" si="16"/>
        <v>45117</v>
      </c>
      <c r="B184" s="173">
        <v>45117</v>
      </c>
      <c r="C184" s="196">
        <v>11</v>
      </c>
      <c r="D184" s="169" t="s">
        <v>176</v>
      </c>
      <c r="E184" s="189"/>
      <c r="F184" s="189"/>
      <c r="G184" s="167">
        <f t="shared" si="19"/>
        <v>0</v>
      </c>
      <c r="H184" s="167">
        <f t="shared" si="18"/>
        <v>0.875</v>
      </c>
      <c r="I184" s="167">
        <f t="shared" si="17"/>
        <v>0</v>
      </c>
      <c r="L184" s="166"/>
      <c r="M184" s="166"/>
    </row>
    <row r="185" spans="1:13">
      <c r="A185" s="188">
        <f t="shared" si="16"/>
        <v>45117</v>
      </c>
      <c r="B185" s="173">
        <v>45117</v>
      </c>
      <c r="C185" s="196">
        <v>4</v>
      </c>
      <c r="D185" s="169" t="s">
        <v>177</v>
      </c>
      <c r="E185" s="189"/>
      <c r="F185" s="189"/>
      <c r="G185" s="167">
        <f t="shared" si="19"/>
        <v>0</v>
      </c>
      <c r="H185" s="167">
        <f t="shared" si="18"/>
        <v>0.875</v>
      </c>
      <c r="I185" s="167">
        <f t="shared" si="17"/>
        <v>0</v>
      </c>
      <c r="L185" s="166"/>
      <c r="M185" s="166"/>
    </row>
    <row r="186" spans="1:13">
      <c r="A186" s="188">
        <f t="shared" si="16"/>
        <v>45117</v>
      </c>
      <c r="B186" s="173">
        <v>45117</v>
      </c>
      <c r="C186" s="196">
        <v>35</v>
      </c>
      <c r="D186" s="169" t="s">
        <v>178</v>
      </c>
      <c r="E186" s="189"/>
      <c r="F186" s="189"/>
      <c r="G186" s="167">
        <f t="shared" si="19"/>
        <v>0</v>
      </c>
      <c r="H186" s="167">
        <f t="shared" si="18"/>
        <v>0.875</v>
      </c>
      <c r="I186" s="167">
        <f t="shared" si="17"/>
        <v>0</v>
      </c>
      <c r="L186" s="166"/>
      <c r="M186" s="166"/>
    </row>
    <row r="187" spans="1:13">
      <c r="A187" s="188">
        <f t="shared" si="16"/>
        <v>45117</v>
      </c>
      <c r="B187" s="173">
        <v>45117</v>
      </c>
      <c r="C187" s="196">
        <v>6</v>
      </c>
      <c r="D187" s="169" t="s">
        <v>179</v>
      </c>
      <c r="E187" s="189"/>
      <c r="F187" s="189"/>
      <c r="G187" s="167">
        <f t="shared" si="19"/>
        <v>0</v>
      </c>
      <c r="H187" s="167">
        <f t="shared" si="18"/>
        <v>0.875</v>
      </c>
      <c r="I187" s="167">
        <f t="shared" si="17"/>
        <v>0</v>
      </c>
      <c r="L187" s="166"/>
      <c r="M187" s="166"/>
    </row>
    <row r="188" spans="1:13">
      <c r="A188" s="188">
        <f t="shared" si="16"/>
        <v>45117</v>
      </c>
      <c r="B188" s="173">
        <v>45117</v>
      </c>
      <c r="C188" s="196">
        <v>41</v>
      </c>
      <c r="D188" s="169" t="s">
        <v>180</v>
      </c>
      <c r="E188" s="189"/>
      <c r="F188" s="189"/>
      <c r="G188" s="167">
        <f t="shared" si="19"/>
        <v>0</v>
      </c>
      <c r="H188" s="167">
        <f t="shared" si="18"/>
        <v>0.875</v>
      </c>
      <c r="I188" s="167">
        <f t="shared" si="17"/>
        <v>0</v>
      </c>
      <c r="L188" s="166"/>
      <c r="M188" s="166"/>
    </row>
    <row r="189" spans="1:13">
      <c r="A189" s="188">
        <f t="shared" si="16"/>
        <v>45117</v>
      </c>
      <c r="B189" s="173">
        <v>45117</v>
      </c>
      <c r="C189" s="196">
        <v>28</v>
      </c>
      <c r="D189" s="169" t="s">
        <v>181</v>
      </c>
      <c r="E189" s="189"/>
      <c r="F189" s="189"/>
      <c r="G189" s="167">
        <f t="shared" si="19"/>
        <v>0</v>
      </c>
      <c r="H189" s="167">
        <f t="shared" si="18"/>
        <v>0.875</v>
      </c>
      <c r="I189" s="167">
        <f t="shared" si="17"/>
        <v>0</v>
      </c>
      <c r="L189" s="166"/>
      <c r="M189" s="166"/>
    </row>
    <row r="190" spans="1:13">
      <c r="A190" s="188">
        <f t="shared" si="16"/>
        <v>45117</v>
      </c>
      <c r="B190" s="173">
        <v>45117</v>
      </c>
      <c r="C190" s="196">
        <v>20</v>
      </c>
      <c r="D190" s="169" t="s">
        <v>182</v>
      </c>
      <c r="E190" s="189"/>
      <c r="F190" s="189"/>
      <c r="G190" s="167">
        <f t="shared" si="19"/>
        <v>0</v>
      </c>
      <c r="H190" s="167">
        <f t="shared" si="18"/>
        <v>0.875</v>
      </c>
      <c r="I190" s="167">
        <f t="shared" si="17"/>
        <v>0</v>
      </c>
      <c r="L190" s="166"/>
      <c r="M190" s="166"/>
    </row>
    <row r="191" spans="1:13">
      <c r="A191" s="188">
        <f t="shared" si="16"/>
        <v>45117</v>
      </c>
      <c r="B191" s="173">
        <v>45117</v>
      </c>
      <c r="C191" s="196">
        <v>42</v>
      </c>
      <c r="D191" s="169" t="s">
        <v>183</v>
      </c>
      <c r="E191" s="189"/>
      <c r="F191" s="189"/>
      <c r="G191" s="167">
        <f t="shared" si="19"/>
        <v>0</v>
      </c>
      <c r="H191" s="167">
        <f t="shared" si="18"/>
        <v>0.875</v>
      </c>
      <c r="I191" s="167">
        <f t="shared" si="17"/>
        <v>0</v>
      </c>
      <c r="L191" s="166"/>
      <c r="M191" s="166"/>
    </row>
    <row r="192" spans="1:13">
      <c r="A192" s="188">
        <f t="shared" si="16"/>
        <v>45118</v>
      </c>
      <c r="B192" s="173">
        <v>45118</v>
      </c>
      <c r="C192" s="196">
        <v>15</v>
      </c>
      <c r="D192" s="177" t="s">
        <v>161</v>
      </c>
      <c r="E192" s="189"/>
      <c r="F192" s="189"/>
      <c r="G192" s="167">
        <f t="shared" si="19"/>
        <v>0</v>
      </c>
      <c r="H192" s="167">
        <f t="shared" si="18"/>
        <v>0.875</v>
      </c>
      <c r="I192" s="167">
        <f t="shared" si="17"/>
        <v>0</v>
      </c>
      <c r="L192" s="166"/>
      <c r="M192" s="166"/>
    </row>
    <row r="193" spans="1:13">
      <c r="A193" s="188">
        <f t="shared" si="16"/>
        <v>45118</v>
      </c>
      <c r="B193" s="173">
        <v>45118</v>
      </c>
      <c r="C193" s="196">
        <v>23</v>
      </c>
      <c r="D193" s="169" t="s">
        <v>162</v>
      </c>
      <c r="E193" s="189"/>
      <c r="F193" s="189"/>
      <c r="G193" s="167">
        <f t="shared" si="19"/>
        <v>0</v>
      </c>
      <c r="H193" s="167">
        <f t="shared" si="18"/>
        <v>0.875</v>
      </c>
      <c r="I193" s="167">
        <f t="shared" si="17"/>
        <v>0</v>
      </c>
      <c r="L193" s="166"/>
      <c r="M193" s="166"/>
    </row>
    <row r="194" spans="1:13">
      <c r="A194" s="188">
        <f t="shared" si="16"/>
        <v>45118</v>
      </c>
      <c r="B194" s="173">
        <v>45118</v>
      </c>
      <c r="C194" s="196">
        <v>21</v>
      </c>
      <c r="D194" s="169" t="s">
        <v>163</v>
      </c>
      <c r="E194" s="189"/>
      <c r="F194" s="189"/>
      <c r="G194" s="167">
        <f t="shared" si="19"/>
        <v>0</v>
      </c>
      <c r="H194" s="167">
        <f t="shared" si="18"/>
        <v>0.875</v>
      </c>
      <c r="I194" s="167">
        <f t="shared" si="17"/>
        <v>0</v>
      </c>
      <c r="L194" s="166"/>
      <c r="M194" s="166"/>
    </row>
    <row r="195" spans="1:13">
      <c r="A195" s="188">
        <f t="shared" si="16"/>
        <v>45118</v>
      </c>
      <c r="B195" s="173">
        <v>45118</v>
      </c>
      <c r="C195" s="145">
        <v>44</v>
      </c>
      <c r="D195" s="185" t="s">
        <v>164</v>
      </c>
      <c r="E195" s="189"/>
      <c r="F195" s="189"/>
      <c r="G195" s="167">
        <f t="shared" si="19"/>
        <v>0</v>
      </c>
      <c r="H195" s="167">
        <f t="shared" si="18"/>
        <v>0.875</v>
      </c>
      <c r="I195" s="167">
        <f t="shared" si="17"/>
        <v>0</v>
      </c>
      <c r="L195" s="166"/>
      <c r="M195" s="166"/>
    </row>
    <row r="196" spans="1:13">
      <c r="A196" s="188">
        <f t="shared" si="16"/>
        <v>45118</v>
      </c>
      <c r="B196" s="173">
        <v>45118</v>
      </c>
      <c r="C196" s="196">
        <v>27</v>
      </c>
      <c r="D196" s="169" t="s">
        <v>165</v>
      </c>
      <c r="E196" s="189"/>
      <c r="F196" s="189"/>
      <c r="G196" s="167">
        <f t="shared" si="19"/>
        <v>0</v>
      </c>
      <c r="H196" s="167">
        <f t="shared" si="18"/>
        <v>0.875</v>
      </c>
      <c r="I196" s="167">
        <f t="shared" si="17"/>
        <v>0</v>
      </c>
      <c r="L196" s="166"/>
      <c r="M196" s="166"/>
    </row>
    <row r="197" spans="1:13">
      <c r="A197" s="188">
        <f t="shared" si="16"/>
        <v>45118</v>
      </c>
      <c r="B197" s="173">
        <v>45118</v>
      </c>
      <c r="C197" s="196">
        <v>25</v>
      </c>
      <c r="D197" s="169" t="s">
        <v>166</v>
      </c>
      <c r="E197" s="189"/>
      <c r="F197" s="189"/>
      <c r="G197" s="167">
        <f t="shared" si="19"/>
        <v>0</v>
      </c>
      <c r="H197" s="167">
        <f t="shared" si="18"/>
        <v>0.875</v>
      </c>
      <c r="I197" s="167">
        <f t="shared" si="17"/>
        <v>0</v>
      </c>
      <c r="L197" s="166"/>
      <c r="M197" s="166"/>
    </row>
    <row r="198" spans="1:13">
      <c r="A198" s="188">
        <f t="shared" si="16"/>
        <v>45118</v>
      </c>
      <c r="B198" s="173">
        <v>45118</v>
      </c>
      <c r="C198" s="196">
        <v>32</v>
      </c>
      <c r="D198" s="169" t="s">
        <v>167</v>
      </c>
      <c r="E198" s="189"/>
      <c r="F198" s="189"/>
      <c r="G198" s="167">
        <f t="shared" si="19"/>
        <v>0</v>
      </c>
      <c r="H198" s="167">
        <f t="shared" si="18"/>
        <v>0.875</v>
      </c>
      <c r="I198" s="167">
        <f t="shared" si="17"/>
        <v>0</v>
      </c>
      <c r="L198" s="166"/>
      <c r="M198" s="166"/>
    </row>
    <row r="199" spans="1:13">
      <c r="A199" s="188">
        <f t="shared" si="16"/>
        <v>45118</v>
      </c>
      <c r="B199" s="173">
        <v>45118</v>
      </c>
      <c r="C199" s="196">
        <v>36</v>
      </c>
      <c r="D199" s="169" t="s">
        <v>168</v>
      </c>
      <c r="E199" s="189"/>
      <c r="F199" s="189"/>
      <c r="G199" s="167">
        <f t="shared" si="19"/>
        <v>0</v>
      </c>
      <c r="H199" s="167">
        <f t="shared" si="18"/>
        <v>0.875</v>
      </c>
      <c r="I199" s="167">
        <f t="shared" si="17"/>
        <v>0</v>
      </c>
      <c r="L199" s="166"/>
      <c r="M199" s="166"/>
    </row>
    <row r="200" spans="1:13">
      <c r="A200" s="188">
        <f t="shared" si="16"/>
        <v>45118</v>
      </c>
      <c r="B200" s="173">
        <v>45118</v>
      </c>
      <c r="C200" s="196">
        <v>16</v>
      </c>
      <c r="D200" s="169" t="s">
        <v>169</v>
      </c>
      <c r="E200" s="189"/>
      <c r="F200" s="189"/>
      <c r="G200" s="167">
        <f t="shared" si="19"/>
        <v>0</v>
      </c>
      <c r="H200" s="167">
        <f t="shared" si="18"/>
        <v>0.875</v>
      </c>
      <c r="I200" s="167">
        <f t="shared" si="17"/>
        <v>0</v>
      </c>
      <c r="L200" s="166"/>
      <c r="M200" s="166"/>
    </row>
    <row r="201" spans="1:13">
      <c r="A201" s="188">
        <f t="shared" ref="A201:A264" si="20">B201</f>
        <v>45118</v>
      </c>
      <c r="B201" s="173">
        <v>45118</v>
      </c>
      <c r="C201" s="196">
        <v>1</v>
      </c>
      <c r="D201" s="169" t="s">
        <v>170</v>
      </c>
      <c r="E201" s="189"/>
      <c r="F201" s="189"/>
      <c r="G201" s="167">
        <f t="shared" si="19"/>
        <v>0</v>
      </c>
      <c r="H201" s="167">
        <f t="shared" si="18"/>
        <v>0.875</v>
      </c>
      <c r="I201" s="167">
        <f t="shared" ref="I201:I264" si="21">IFERROR(IF((F201-$H$2)&lt;0,0,F201-$H$2),"0")</f>
        <v>0</v>
      </c>
      <c r="L201" s="166"/>
      <c r="M201" s="166"/>
    </row>
    <row r="202" spans="1:13">
      <c r="A202" s="188">
        <f t="shared" si="20"/>
        <v>45118</v>
      </c>
      <c r="B202" s="173">
        <v>45118</v>
      </c>
      <c r="C202" s="196">
        <v>19</v>
      </c>
      <c r="D202" s="169" t="s">
        <v>171</v>
      </c>
      <c r="E202" s="189"/>
      <c r="F202" s="189"/>
      <c r="G202" s="167">
        <f t="shared" si="19"/>
        <v>0</v>
      </c>
      <c r="H202" s="167">
        <f t="shared" ref="H202:H265" si="22">IF(($H$2-F202)&lt;0,0,$H$2-F202)</f>
        <v>0.875</v>
      </c>
      <c r="I202" s="167">
        <f t="shared" si="21"/>
        <v>0</v>
      </c>
      <c r="L202" s="166"/>
      <c r="M202" s="166"/>
    </row>
    <row r="203" spans="1:13">
      <c r="A203" s="188">
        <f t="shared" si="20"/>
        <v>45118</v>
      </c>
      <c r="B203" s="173">
        <v>45118</v>
      </c>
      <c r="C203" s="196">
        <v>34</v>
      </c>
      <c r="D203" s="169" t="s">
        <v>172</v>
      </c>
      <c r="E203" s="189"/>
      <c r="F203" s="189"/>
      <c r="G203" s="167">
        <f t="shared" si="19"/>
        <v>0</v>
      </c>
      <c r="H203" s="167">
        <f t="shared" si="22"/>
        <v>0.875</v>
      </c>
      <c r="I203" s="167">
        <f t="shared" si="21"/>
        <v>0</v>
      </c>
      <c r="L203" s="166"/>
      <c r="M203" s="166"/>
    </row>
    <row r="204" spans="1:13">
      <c r="A204" s="188">
        <f t="shared" si="20"/>
        <v>45118</v>
      </c>
      <c r="B204" s="173">
        <v>45118</v>
      </c>
      <c r="C204" s="196">
        <v>30</v>
      </c>
      <c r="D204" s="169" t="s">
        <v>173</v>
      </c>
      <c r="E204" s="189"/>
      <c r="F204" s="189"/>
      <c r="G204" s="167">
        <f t="shared" si="19"/>
        <v>0</v>
      </c>
      <c r="H204" s="167">
        <f t="shared" si="22"/>
        <v>0.875</v>
      </c>
      <c r="I204" s="167">
        <f t="shared" si="21"/>
        <v>0</v>
      </c>
      <c r="L204" s="166"/>
      <c r="M204" s="166"/>
    </row>
    <row r="205" spans="1:13">
      <c r="A205" s="188">
        <f t="shared" si="20"/>
        <v>45118</v>
      </c>
      <c r="B205" s="173">
        <v>45118</v>
      </c>
      <c r="C205" s="196">
        <v>3</v>
      </c>
      <c r="D205" s="169" t="s">
        <v>174</v>
      </c>
      <c r="E205" s="189"/>
      <c r="F205" s="189"/>
      <c r="G205" s="167">
        <f t="shared" si="19"/>
        <v>0</v>
      </c>
      <c r="H205" s="167">
        <f t="shared" si="22"/>
        <v>0.875</v>
      </c>
      <c r="I205" s="167">
        <f t="shared" si="21"/>
        <v>0</v>
      </c>
      <c r="L205" s="166"/>
      <c r="M205" s="166"/>
    </row>
    <row r="206" spans="1:13">
      <c r="A206" s="188">
        <f t="shared" si="20"/>
        <v>45118</v>
      </c>
      <c r="B206" s="173">
        <v>45118</v>
      </c>
      <c r="C206" s="196">
        <v>33</v>
      </c>
      <c r="D206" s="169" t="s">
        <v>175</v>
      </c>
      <c r="E206" s="189"/>
      <c r="F206" s="189"/>
      <c r="G206" s="167">
        <f t="shared" si="19"/>
        <v>0</v>
      </c>
      <c r="H206" s="167">
        <f t="shared" si="22"/>
        <v>0.875</v>
      </c>
      <c r="I206" s="167">
        <f t="shared" si="21"/>
        <v>0</v>
      </c>
      <c r="L206" s="166"/>
      <c r="M206" s="166"/>
    </row>
    <row r="207" spans="1:13">
      <c r="A207" s="188">
        <f t="shared" si="20"/>
        <v>45118</v>
      </c>
      <c r="B207" s="173">
        <v>45118</v>
      </c>
      <c r="C207" s="196">
        <v>11</v>
      </c>
      <c r="D207" s="169" t="s">
        <v>176</v>
      </c>
      <c r="E207" s="189"/>
      <c r="F207" s="189"/>
      <c r="G207" s="167">
        <f t="shared" si="19"/>
        <v>0</v>
      </c>
      <c r="H207" s="167">
        <f t="shared" si="22"/>
        <v>0.875</v>
      </c>
      <c r="I207" s="167">
        <f t="shared" si="21"/>
        <v>0</v>
      </c>
      <c r="L207" s="166"/>
      <c r="M207" s="166"/>
    </row>
    <row r="208" spans="1:13">
      <c r="A208" s="188">
        <f t="shared" si="20"/>
        <v>45118</v>
      </c>
      <c r="B208" s="173">
        <v>45118</v>
      </c>
      <c r="C208" s="196">
        <v>4</v>
      </c>
      <c r="D208" s="169" t="s">
        <v>177</v>
      </c>
      <c r="E208" s="189"/>
      <c r="F208" s="189"/>
      <c r="G208" s="167">
        <f t="shared" si="19"/>
        <v>0</v>
      </c>
      <c r="H208" s="167">
        <f t="shared" si="22"/>
        <v>0.875</v>
      </c>
      <c r="I208" s="167">
        <f t="shared" si="21"/>
        <v>0</v>
      </c>
      <c r="L208" s="166"/>
      <c r="M208" s="166"/>
    </row>
    <row r="209" spans="1:13">
      <c r="A209" s="188">
        <f t="shared" si="20"/>
        <v>45118</v>
      </c>
      <c r="B209" s="173">
        <v>45118</v>
      </c>
      <c r="C209" s="196">
        <v>35</v>
      </c>
      <c r="D209" s="169" t="s">
        <v>178</v>
      </c>
      <c r="E209" s="189"/>
      <c r="F209" s="189"/>
      <c r="G209" s="167">
        <f t="shared" si="19"/>
        <v>0</v>
      </c>
      <c r="H209" s="167">
        <f t="shared" si="22"/>
        <v>0.875</v>
      </c>
      <c r="I209" s="167">
        <f t="shared" si="21"/>
        <v>0</v>
      </c>
      <c r="L209" s="166"/>
      <c r="M209" s="166"/>
    </row>
    <row r="210" spans="1:13">
      <c r="A210" s="188">
        <f t="shared" si="20"/>
        <v>45118</v>
      </c>
      <c r="B210" s="173">
        <v>45118</v>
      </c>
      <c r="C210" s="196">
        <v>6</v>
      </c>
      <c r="D210" s="169" t="s">
        <v>179</v>
      </c>
      <c r="E210" s="189"/>
      <c r="F210" s="189"/>
      <c r="G210" s="167">
        <f t="shared" si="19"/>
        <v>0</v>
      </c>
      <c r="H210" s="167">
        <f t="shared" si="22"/>
        <v>0.875</v>
      </c>
      <c r="I210" s="167">
        <f t="shared" si="21"/>
        <v>0</v>
      </c>
      <c r="L210" s="166"/>
      <c r="M210" s="166"/>
    </row>
    <row r="211" spans="1:13">
      <c r="A211" s="188">
        <f t="shared" si="20"/>
        <v>45118</v>
      </c>
      <c r="B211" s="173">
        <v>45118</v>
      </c>
      <c r="C211" s="196">
        <v>41</v>
      </c>
      <c r="D211" s="169" t="s">
        <v>180</v>
      </c>
      <c r="E211" s="189"/>
      <c r="F211" s="189"/>
      <c r="G211" s="167">
        <f t="shared" si="19"/>
        <v>0</v>
      </c>
      <c r="H211" s="167">
        <f t="shared" si="22"/>
        <v>0.875</v>
      </c>
      <c r="I211" s="167">
        <f t="shared" si="21"/>
        <v>0</v>
      </c>
      <c r="L211" s="166"/>
      <c r="M211" s="166"/>
    </row>
    <row r="212" spans="1:13">
      <c r="A212" s="188">
        <f t="shared" si="20"/>
        <v>45118</v>
      </c>
      <c r="B212" s="173">
        <v>45118</v>
      </c>
      <c r="C212" s="196">
        <v>28</v>
      </c>
      <c r="D212" s="169" t="s">
        <v>181</v>
      </c>
      <c r="E212" s="189"/>
      <c r="F212" s="189"/>
      <c r="G212" s="167">
        <f t="shared" si="19"/>
        <v>0</v>
      </c>
      <c r="H212" s="167">
        <f t="shared" si="22"/>
        <v>0.875</v>
      </c>
      <c r="I212" s="167">
        <f t="shared" si="21"/>
        <v>0</v>
      </c>
      <c r="L212" s="166"/>
      <c r="M212" s="166"/>
    </row>
    <row r="213" spans="1:13">
      <c r="A213" s="188">
        <f t="shared" si="20"/>
        <v>45118</v>
      </c>
      <c r="B213" s="173">
        <v>45118</v>
      </c>
      <c r="C213" s="196">
        <v>20</v>
      </c>
      <c r="D213" s="169" t="s">
        <v>182</v>
      </c>
      <c r="E213" s="189"/>
      <c r="F213" s="189"/>
      <c r="G213" s="167">
        <f t="shared" si="19"/>
        <v>0</v>
      </c>
      <c r="H213" s="167">
        <f t="shared" si="22"/>
        <v>0.875</v>
      </c>
      <c r="I213" s="167">
        <f t="shared" si="21"/>
        <v>0</v>
      </c>
      <c r="L213" s="166"/>
      <c r="M213" s="166"/>
    </row>
    <row r="214" spans="1:13">
      <c r="A214" s="188">
        <f t="shared" si="20"/>
        <v>45118</v>
      </c>
      <c r="B214" s="173">
        <v>45118</v>
      </c>
      <c r="C214" s="196">
        <v>42</v>
      </c>
      <c r="D214" s="169" t="s">
        <v>183</v>
      </c>
      <c r="E214" s="189"/>
      <c r="F214" s="189"/>
      <c r="G214" s="167">
        <f t="shared" si="19"/>
        <v>0</v>
      </c>
      <c r="H214" s="167">
        <f t="shared" si="22"/>
        <v>0.875</v>
      </c>
      <c r="I214" s="167">
        <f t="shared" si="21"/>
        <v>0</v>
      </c>
      <c r="L214" s="166"/>
      <c r="M214" s="166"/>
    </row>
    <row r="215" spans="1:13">
      <c r="A215" s="188">
        <f t="shared" si="20"/>
        <v>45119</v>
      </c>
      <c r="B215" s="179">
        <v>45119</v>
      </c>
      <c r="C215" s="196">
        <v>15</v>
      </c>
      <c r="D215" s="177" t="s">
        <v>161</v>
      </c>
      <c r="E215" s="189"/>
      <c r="F215" s="189"/>
      <c r="G215" s="167">
        <f t="shared" si="19"/>
        <v>0</v>
      </c>
      <c r="H215" s="167">
        <f t="shared" si="22"/>
        <v>0.875</v>
      </c>
      <c r="I215" s="167">
        <f t="shared" si="21"/>
        <v>0</v>
      </c>
      <c r="L215" s="166"/>
      <c r="M215" s="166"/>
    </row>
    <row r="216" spans="1:13">
      <c r="A216" s="188">
        <f t="shared" si="20"/>
        <v>45119</v>
      </c>
      <c r="B216" s="179">
        <v>45119</v>
      </c>
      <c r="C216" s="196">
        <v>23</v>
      </c>
      <c r="D216" s="169" t="s">
        <v>162</v>
      </c>
      <c r="E216" s="189"/>
      <c r="F216" s="189"/>
      <c r="G216" s="167">
        <f t="shared" si="19"/>
        <v>0</v>
      </c>
      <c r="H216" s="167">
        <f t="shared" si="22"/>
        <v>0.875</v>
      </c>
      <c r="I216" s="167">
        <f t="shared" si="21"/>
        <v>0</v>
      </c>
      <c r="L216" s="166"/>
      <c r="M216" s="166"/>
    </row>
    <row r="217" spans="1:13">
      <c r="A217" s="188">
        <f t="shared" si="20"/>
        <v>45119</v>
      </c>
      <c r="B217" s="179">
        <v>45119</v>
      </c>
      <c r="C217" s="196">
        <v>21</v>
      </c>
      <c r="D217" s="169" t="s">
        <v>163</v>
      </c>
      <c r="E217" s="189"/>
      <c r="F217" s="189"/>
      <c r="G217" s="167">
        <f t="shared" si="19"/>
        <v>0</v>
      </c>
      <c r="H217" s="167">
        <f t="shared" si="22"/>
        <v>0.875</v>
      </c>
      <c r="I217" s="167">
        <f t="shared" si="21"/>
        <v>0</v>
      </c>
      <c r="L217" s="166"/>
      <c r="M217" s="166"/>
    </row>
    <row r="218" spans="1:13">
      <c r="A218" s="188">
        <f t="shared" si="20"/>
        <v>45119</v>
      </c>
      <c r="B218" s="179">
        <v>45119</v>
      </c>
      <c r="C218" s="145">
        <v>44</v>
      </c>
      <c r="D218" s="185" t="s">
        <v>164</v>
      </c>
      <c r="E218" s="189"/>
      <c r="F218" s="189"/>
      <c r="G218" s="167">
        <f t="shared" si="19"/>
        <v>0</v>
      </c>
      <c r="H218" s="167">
        <f t="shared" si="22"/>
        <v>0.875</v>
      </c>
      <c r="I218" s="167">
        <f t="shared" si="21"/>
        <v>0</v>
      </c>
      <c r="L218" s="166"/>
      <c r="M218" s="166"/>
    </row>
    <row r="219" spans="1:13">
      <c r="A219" s="188">
        <f t="shared" si="20"/>
        <v>45119</v>
      </c>
      <c r="B219" s="179">
        <v>45119</v>
      </c>
      <c r="C219" s="196">
        <v>27</v>
      </c>
      <c r="D219" s="169" t="s">
        <v>165</v>
      </c>
      <c r="E219" s="189"/>
      <c r="F219" s="189"/>
      <c r="G219" s="167">
        <f t="shared" si="19"/>
        <v>0</v>
      </c>
      <c r="H219" s="167">
        <f t="shared" si="22"/>
        <v>0.875</v>
      </c>
      <c r="I219" s="167">
        <f t="shared" si="21"/>
        <v>0</v>
      </c>
      <c r="L219" s="166"/>
      <c r="M219" s="166"/>
    </row>
    <row r="220" spans="1:13">
      <c r="A220" s="188">
        <f t="shared" si="20"/>
        <v>45119</v>
      </c>
      <c r="B220" s="179">
        <v>45119</v>
      </c>
      <c r="C220" s="196">
        <v>25</v>
      </c>
      <c r="D220" s="169" t="s">
        <v>166</v>
      </c>
      <c r="E220" s="189"/>
      <c r="F220" s="189"/>
      <c r="G220" s="167">
        <f t="shared" si="19"/>
        <v>0</v>
      </c>
      <c r="H220" s="167">
        <f t="shared" si="22"/>
        <v>0.875</v>
      </c>
      <c r="I220" s="167">
        <f t="shared" si="21"/>
        <v>0</v>
      </c>
      <c r="L220" s="166"/>
      <c r="M220" s="166"/>
    </row>
    <row r="221" spans="1:13">
      <c r="A221" s="188">
        <f t="shared" si="20"/>
        <v>45119</v>
      </c>
      <c r="B221" s="179">
        <v>45119</v>
      </c>
      <c r="C221" s="196">
        <v>32</v>
      </c>
      <c r="D221" s="169" t="s">
        <v>167</v>
      </c>
      <c r="E221" s="189"/>
      <c r="F221" s="189"/>
      <c r="G221" s="167">
        <f t="shared" si="19"/>
        <v>0</v>
      </c>
      <c r="H221" s="167">
        <f t="shared" si="22"/>
        <v>0.875</v>
      </c>
      <c r="I221" s="167">
        <f t="shared" si="21"/>
        <v>0</v>
      </c>
      <c r="L221" s="166"/>
      <c r="M221" s="166"/>
    </row>
    <row r="222" spans="1:13">
      <c r="A222" s="188">
        <f t="shared" si="20"/>
        <v>45119</v>
      </c>
      <c r="B222" s="179">
        <v>45119</v>
      </c>
      <c r="C222" s="196">
        <v>36</v>
      </c>
      <c r="D222" s="169" t="s">
        <v>168</v>
      </c>
      <c r="E222" s="189"/>
      <c r="F222" s="189"/>
      <c r="G222" s="167">
        <f t="shared" si="19"/>
        <v>0</v>
      </c>
      <c r="H222" s="167">
        <f t="shared" si="22"/>
        <v>0.875</v>
      </c>
      <c r="I222" s="167">
        <f t="shared" si="21"/>
        <v>0</v>
      </c>
      <c r="L222" s="166"/>
      <c r="M222" s="166"/>
    </row>
    <row r="223" spans="1:13">
      <c r="A223" s="188">
        <f t="shared" si="20"/>
        <v>45119</v>
      </c>
      <c r="B223" s="179">
        <v>45119</v>
      </c>
      <c r="C223" s="196">
        <v>16</v>
      </c>
      <c r="D223" s="169" t="s">
        <v>169</v>
      </c>
      <c r="E223" s="189"/>
      <c r="F223" s="189"/>
      <c r="G223" s="167">
        <f t="shared" si="19"/>
        <v>0</v>
      </c>
      <c r="H223" s="167">
        <f t="shared" si="22"/>
        <v>0.875</v>
      </c>
      <c r="I223" s="167">
        <f t="shared" si="21"/>
        <v>0</v>
      </c>
      <c r="L223" s="166"/>
      <c r="M223" s="166"/>
    </row>
    <row r="224" spans="1:13">
      <c r="A224" s="188">
        <f t="shared" si="20"/>
        <v>45119</v>
      </c>
      <c r="B224" s="179">
        <v>45119</v>
      </c>
      <c r="C224" s="196">
        <v>1</v>
      </c>
      <c r="D224" s="169" t="s">
        <v>170</v>
      </c>
      <c r="E224" s="189"/>
      <c r="F224" s="189"/>
      <c r="G224" s="167">
        <f t="shared" si="19"/>
        <v>0</v>
      </c>
      <c r="H224" s="167">
        <f t="shared" si="22"/>
        <v>0.875</v>
      </c>
      <c r="I224" s="167">
        <f t="shared" si="21"/>
        <v>0</v>
      </c>
      <c r="L224" s="166"/>
      <c r="M224" s="166"/>
    </row>
    <row r="225" spans="1:13">
      <c r="A225" s="188">
        <f t="shared" si="20"/>
        <v>45119</v>
      </c>
      <c r="B225" s="179">
        <v>45119</v>
      </c>
      <c r="C225" s="196">
        <v>19</v>
      </c>
      <c r="D225" s="169" t="s">
        <v>171</v>
      </c>
      <c r="E225" s="189"/>
      <c r="F225" s="189"/>
      <c r="G225" s="167">
        <f t="shared" si="19"/>
        <v>0</v>
      </c>
      <c r="H225" s="167">
        <f t="shared" si="22"/>
        <v>0.875</v>
      </c>
      <c r="I225" s="167">
        <f t="shared" si="21"/>
        <v>0</v>
      </c>
      <c r="L225" s="166"/>
      <c r="M225" s="166"/>
    </row>
    <row r="226" spans="1:13">
      <c r="A226" s="188">
        <f t="shared" si="20"/>
        <v>45119</v>
      </c>
      <c r="B226" s="179">
        <v>45119</v>
      </c>
      <c r="C226" s="196">
        <v>34</v>
      </c>
      <c r="D226" s="169" t="s">
        <v>172</v>
      </c>
      <c r="E226" s="189"/>
      <c r="F226" s="189"/>
      <c r="G226" s="167">
        <f t="shared" si="19"/>
        <v>0</v>
      </c>
      <c r="H226" s="167">
        <f t="shared" si="22"/>
        <v>0.875</v>
      </c>
      <c r="I226" s="167">
        <f t="shared" si="21"/>
        <v>0</v>
      </c>
      <c r="L226" s="166"/>
      <c r="M226" s="166"/>
    </row>
    <row r="227" spans="1:13">
      <c r="A227" s="188">
        <f t="shared" si="20"/>
        <v>45119</v>
      </c>
      <c r="B227" s="179">
        <v>45119</v>
      </c>
      <c r="C227" s="196">
        <v>30</v>
      </c>
      <c r="D227" s="169" t="s">
        <v>173</v>
      </c>
      <c r="E227" s="189"/>
      <c r="F227" s="189"/>
      <c r="G227" s="167">
        <f t="shared" si="19"/>
        <v>0</v>
      </c>
      <c r="H227" s="167">
        <f t="shared" si="22"/>
        <v>0.875</v>
      </c>
      <c r="I227" s="167">
        <f t="shared" si="21"/>
        <v>0</v>
      </c>
      <c r="L227" s="166"/>
      <c r="M227" s="166"/>
    </row>
    <row r="228" spans="1:13">
      <c r="A228" s="188">
        <f t="shared" si="20"/>
        <v>45119</v>
      </c>
      <c r="B228" s="179">
        <v>45119</v>
      </c>
      <c r="C228" s="196">
        <v>3</v>
      </c>
      <c r="D228" s="169" t="s">
        <v>174</v>
      </c>
      <c r="E228" s="189"/>
      <c r="F228" s="189"/>
      <c r="G228" s="167">
        <f t="shared" si="19"/>
        <v>0</v>
      </c>
      <c r="H228" s="167">
        <f t="shared" si="22"/>
        <v>0.875</v>
      </c>
      <c r="I228" s="167">
        <f t="shared" si="21"/>
        <v>0</v>
      </c>
      <c r="L228" s="166"/>
      <c r="M228" s="166"/>
    </row>
    <row r="229" spans="1:13">
      <c r="A229" s="188">
        <f t="shared" si="20"/>
        <v>45119</v>
      </c>
      <c r="B229" s="179">
        <v>45119</v>
      </c>
      <c r="C229" s="196">
        <v>33</v>
      </c>
      <c r="D229" s="169" t="s">
        <v>175</v>
      </c>
      <c r="E229" s="189"/>
      <c r="F229" s="189"/>
      <c r="G229" s="167">
        <f t="shared" si="19"/>
        <v>0</v>
      </c>
      <c r="H229" s="167">
        <f t="shared" si="22"/>
        <v>0.875</v>
      </c>
      <c r="I229" s="167">
        <f t="shared" si="21"/>
        <v>0</v>
      </c>
      <c r="L229" s="166"/>
      <c r="M229" s="166"/>
    </row>
    <row r="230" spans="1:13">
      <c r="A230" s="188">
        <f t="shared" si="20"/>
        <v>45119</v>
      </c>
      <c r="B230" s="179">
        <v>45119</v>
      </c>
      <c r="C230" s="196">
        <v>11</v>
      </c>
      <c r="D230" s="169" t="s">
        <v>176</v>
      </c>
      <c r="E230" s="189"/>
      <c r="F230" s="189"/>
      <c r="G230" s="167">
        <f t="shared" si="19"/>
        <v>0</v>
      </c>
      <c r="H230" s="167">
        <f t="shared" si="22"/>
        <v>0.875</v>
      </c>
      <c r="I230" s="167">
        <f t="shared" si="21"/>
        <v>0</v>
      </c>
      <c r="L230" s="166"/>
      <c r="M230" s="166"/>
    </row>
    <row r="231" spans="1:13">
      <c r="A231" s="188">
        <f t="shared" si="20"/>
        <v>45119</v>
      </c>
      <c r="B231" s="179">
        <v>45119</v>
      </c>
      <c r="C231" s="196">
        <v>4</v>
      </c>
      <c r="D231" s="169" t="s">
        <v>177</v>
      </c>
      <c r="E231" s="189"/>
      <c r="F231" s="189"/>
      <c r="G231" s="167">
        <f t="shared" si="19"/>
        <v>0</v>
      </c>
      <c r="H231" s="167">
        <f t="shared" si="22"/>
        <v>0.875</v>
      </c>
      <c r="I231" s="167">
        <f t="shared" si="21"/>
        <v>0</v>
      </c>
      <c r="L231" s="166"/>
      <c r="M231" s="166"/>
    </row>
    <row r="232" spans="1:13">
      <c r="A232" s="188">
        <f t="shared" si="20"/>
        <v>45119</v>
      </c>
      <c r="B232" s="179">
        <v>45119</v>
      </c>
      <c r="C232" s="196">
        <v>35</v>
      </c>
      <c r="D232" s="169" t="s">
        <v>178</v>
      </c>
      <c r="E232" s="189"/>
      <c r="F232" s="189"/>
      <c r="G232" s="167">
        <f t="shared" si="19"/>
        <v>0</v>
      </c>
      <c r="H232" s="167">
        <f t="shared" si="22"/>
        <v>0.875</v>
      </c>
      <c r="I232" s="167">
        <f t="shared" si="21"/>
        <v>0</v>
      </c>
      <c r="L232" s="166"/>
      <c r="M232" s="166"/>
    </row>
    <row r="233" spans="1:13">
      <c r="A233" s="188">
        <f t="shared" si="20"/>
        <v>45119</v>
      </c>
      <c r="B233" s="179">
        <v>45119</v>
      </c>
      <c r="C233" s="196">
        <v>6</v>
      </c>
      <c r="D233" s="169" t="s">
        <v>179</v>
      </c>
      <c r="E233" s="189"/>
      <c r="F233" s="189"/>
      <c r="G233" s="167">
        <f t="shared" si="19"/>
        <v>0</v>
      </c>
      <c r="H233" s="167">
        <f t="shared" si="22"/>
        <v>0.875</v>
      </c>
      <c r="I233" s="167">
        <f t="shared" si="21"/>
        <v>0</v>
      </c>
      <c r="L233" s="166"/>
      <c r="M233" s="166"/>
    </row>
    <row r="234" spans="1:13">
      <c r="A234" s="188">
        <f t="shared" si="20"/>
        <v>45119</v>
      </c>
      <c r="B234" s="179">
        <v>45119</v>
      </c>
      <c r="C234" s="196">
        <v>41</v>
      </c>
      <c r="D234" s="169" t="s">
        <v>180</v>
      </c>
      <c r="E234" s="189"/>
      <c r="F234" s="189"/>
      <c r="G234" s="167">
        <f t="shared" si="19"/>
        <v>0</v>
      </c>
      <c r="H234" s="167">
        <f t="shared" si="22"/>
        <v>0.875</v>
      </c>
      <c r="I234" s="167">
        <f t="shared" si="21"/>
        <v>0</v>
      </c>
      <c r="L234" s="166"/>
      <c r="M234" s="166"/>
    </row>
    <row r="235" spans="1:13">
      <c r="A235" s="188">
        <f t="shared" si="20"/>
        <v>45119</v>
      </c>
      <c r="B235" s="179">
        <v>45119</v>
      </c>
      <c r="C235" s="196">
        <v>28</v>
      </c>
      <c r="D235" s="169" t="s">
        <v>181</v>
      </c>
      <c r="E235" s="189"/>
      <c r="F235" s="189"/>
      <c r="G235" s="167">
        <f t="shared" si="19"/>
        <v>0</v>
      </c>
      <c r="H235" s="167">
        <f t="shared" si="22"/>
        <v>0.875</v>
      </c>
      <c r="I235" s="167">
        <f t="shared" si="21"/>
        <v>0</v>
      </c>
      <c r="L235" s="166"/>
      <c r="M235" s="166"/>
    </row>
    <row r="236" spans="1:13">
      <c r="A236" s="188">
        <f t="shared" si="20"/>
        <v>45119</v>
      </c>
      <c r="B236" s="179">
        <v>45119</v>
      </c>
      <c r="C236" s="196">
        <v>20</v>
      </c>
      <c r="D236" s="169" t="s">
        <v>182</v>
      </c>
      <c r="E236" s="189"/>
      <c r="F236" s="189"/>
      <c r="G236" s="167">
        <f t="shared" si="19"/>
        <v>0</v>
      </c>
      <c r="H236" s="167">
        <f t="shared" si="22"/>
        <v>0.875</v>
      </c>
      <c r="I236" s="167">
        <f t="shared" si="21"/>
        <v>0</v>
      </c>
      <c r="L236" s="166"/>
      <c r="M236" s="166"/>
    </row>
    <row r="237" spans="1:13">
      <c r="A237" s="188">
        <f t="shared" si="20"/>
        <v>45119</v>
      </c>
      <c r="B237" s="179">
        <v>45119</v>
      </c>
      <c r="C237" s="196">
        <v>42</v>
      </c>
      <c r="D237" s="169" t="s">
        <v>183</v>
      </c>
      <c r="E237" s="189"/>
      <c r="F237" s="189"/>
      <c r="G237" s="167">
        <f t="shared" si="19"/>
        <v>0</v>
      </c>
      <c r="H237" s="167">
        <f t="shared" si="22"/>
        <v>0.875</v>
      </c>
      <c r="I237" s="167">
        <f t="shared" si="21"/>
        <v>0</v>
      </c>
      <c r="L237" s="166"/>
      <c r="M237" s="166"/>
    </row>
    <row r="238" spans="1:13">
      <c r="A238" s="188">
        <f t="shared" si="20"/>
        <v>45120</v>
      </c>
      <c r="B238" s="179">
        <v>45120</v>
      </c>
      <c r="C238" s="196">
        <v>15</v>
      </c>
      <c r="D238" s="177" t="s">
        <v>161</v>
      </c>
      <c r="E238" s="189"/>
      <c r="F238" s="189"/>
      <c r="G238" s="167">
        <f t="shared" si="19"/>
        <v>0</v>
      </c>
      <c r="H238" s="167">
        <f t="shared" si="22"/>
        <v>0.875</v>
      </c>
      <c r="I238" s="167">
        <f t="shared" si="21"/>
        <v>0</v>
      </c>
      <c r="L238" s="166"/>
      <c r="M238" s="166"/>
    </row>
    <row r="239" spans="1:13">
      <c r="A239" s="188">
        <f t="shared" si="20"/>
        <v>45120</v>
      </c>
      <c r="B239" s="179">
        <v>45120</v>
      </c>
      <c r="C239" s="196">
        <v>23</v>
      </c>
      <c r="D239" s="169" t="s">
        <v>162</v>
      </c>
      <c r="E239" s="189"/>
      <c r="F239" s="189"/>
      <c r="G239" s="167">
        <f t="shared" si="19"/>
        <v>0</v>
      </c>
      <c r="H239" s="167">
        <f t="shared" si="22"/>
        <v>0.875</v>
      </c>
      <c r="I239" s="167">
        <f t="shared" si="21"/>
        <v>0</v>
      </c>
      <c r="L239" s="166"/>
      <c r="M239" s="166"/>
    </row>
    <row r="240" spans="1:13">
      <c r="A240" s="188">
        <f t="shared" si="20"/>
        <v>45120</v>
      </c>
      <c r="B240" s="179">
        <v>45120</v>
      </c>
      <c r="C240" s="196">
        <v>21</v>
      </c>
      <c r="D240" s="169" t="s">
        <v>163</v>
      </c>
      <c r="E240" s="189"/>
      <c r="F240" s="189"/>
      <c r="G240" s="167">
        <f t="shared" si="19"/>
        <v>0</v>
      </c>
      <c r="H240" s="167">
        <f t="shared" si="22"/>
        <v>0.875</v>
      </c>
      <c r="I240" s="167">
        <f t="shared" si="21"/>
        <v>0</v>
      </c>
      <c r="L240" s="166"/>
      <c r="M240" s="166"/>
    </row>
    <row r="241" spans="1:13">
      <c r="A241" s="188">
        <f t="shared" si="20"/>
        <v>45120</v>
      </c>
      <c r="B241" s="179">
        <v>45120</v>
      </c>
      <c r="C241" s="145">
        <v>44</v>
      </c>
      <c r="D241" s="185" t="s">
        <v>164</v>
      </c>
      <c r="E241" s="189"/>
      <c r="F241" s="189"/>
      <c r="G241" s="167">
        <f t="shared" si="19"/>
        <v>0</v>
      </c>
      <c r="H241" s="167">
        <f t="shared" si="22"/>
        <v>0.875</v>
      </c>
      <c r="I241" s="167">
        <f t="shared" si="21"/>
        <v>0</v>
      </c>
      <c r="L241" s="166"/>
      <c r="M241" s="166"/>
    </row>
    <row r="242" spans="1:13">
      <c r="A242" s="188">
        <f t="shared" si="20"/>
        <v>45120</v>
      </c>
      <c r="B242" s="179">
        <v>45120</v>
      </c>
      <c r="C242" s="196">
        <v>27</v>
      </c>
      <c r="D242" s="169" t="s">
        <v>165</v>
      </c>
      <c r="E242" s="189"/>
      <c r="F242" s="189"/>
      <c r="G242" s="167">
        <f t="shared" si="19"/>
        <v>0</v>
      </c>
      <c r="H242" s="167">
        <f t="shared" si="22"/>
        <v>0.875</v>
      </c>
      <c r="I242" s="167">
        <f t="shared" si="21"/>
        <v>0</v>
      </c>
      <c r="L242" s="166"/>
      <c r="M242" s="166"/>
    </row>
    <row r="243" spans="1:13">
      <c r="A243" s="188">
        <f t="shared" si="20"/>
        <v>45120</v>
      </c>
      <c r="B243" s="179">
        <v>45120</v>
      </c>
      <c r="C243" s="196">
        <v>25</v>
      </c>
      <c r="D243" s="169" t="s">
        <v>166</v>
      </c>
      <c r="E243" s="189"/>
      <c r="F243" s="189"/>
      <c r="G243" s="167">
        <f t="shared" si="19"/>
        <v>0</v>
      </c>
      <c r="H243" s="167">
        <f t="shared" si="22"/>
        <v>0.875</v>
      </c>
      <c r="I243" s="167">
        <f t="shared" si="21"/>
        <v>0</v>
      </c>
      <c r="L243" s="166"/>
      <c r="M243" s="166"/>
    </row>
    <row r="244" spans="1:13">
      <c r="A244" s="188">
        <f t="shared" si="20"/>
        <v>45120</v>
      </c>
      <c r="B244" s="179">
        <v>45120</v>
      </c>
      <c r="C244" s="196">
        <v>32</v>
      </c>
      <c r="D244" s="169" t="s">
        <v>167</v>
      </c>
      <c r="E244" s="189"/>
      <c r="F244" s="189"/>
      <c r="G244" s="167">
        <f t="shared" si="19"/>
        <v>0</v>
      </c>
      <c r="H244" s="167">
        <f t="shared" si="22"/>
        <v>0.875</v>
      </c>
      <c r="I244" s="167">
        <f t="shared" si="21"/>
        <v>0</v>
      </c>
      <c r="L244" s="166"/>
      <c r="M244" s="166"/>
    </row>
    <row r="245" spans="1:13">
      <c r="A245" s="188">
        <f t="shared" si="20"/>
        <v>45120</v>
      </c>
      <c r="B245" s="179">
        <v>45120</v>
      </c>
      <c r="C245" s="196">
        <v>36</v>
      </c>
      <c r="D245" s="169" t="s">
        <v>168</v>
      </c>
      <c r="E245" s="189"/>
      <c r="F245" s="189"/>
      <c r="G245" s="167">
        <f t="shared" si="19"/>
        <v>0</v>
      </c>
      <c r="H245" s="167">
        <f t="shared" si="22"/>
        <v>0.875</v>
      </c>
      <c r="I245" s="167">
        <f t="shared" si="21"/>
        <v>0</v>
      </c>
      <c r="L245" s="166"/>
      <c r="M245" s="166"/>
    </row>
    <row r="246" spans="1:13">
      <c r="A246" s="188">
        <f t="shared" si="20"/>
        <v>45120</v>
      </c>
      <c r="B246" s="179">
        <v>45120</v>
      </c>
      <c r="C246" s="196">
        <v>16</v>
      </c>
      <c r="D246" s="169" t="s">
        <v>169</v>
      </c>
      <c r="E246" s="189"/>
      <c r="F246" s="189"/>
      <c r="G246" s="167">
        <f t="shared" si="19"/>
        <v>0</v>
      </c>
      <c r="H246" s="167">
        <f t="shared" si="22"/>
        <v>0.875</v>
      </c>
      <c r="I246" s="167">
        <f t="shared" si="21"/>
        <v>0</v>
      </c>
      <c r="L246" s="166"/>
      <c r="M246" s="166"/>
    </row>
    <row r="247" spans="1:13">
      <c r="A247" s="188">
        <f t="shared" si="20"/>
        <v>45120</v>
      </c>
      <c r="B247" s="179">
        <v>45120</v>
      </c>
      <c r="C247" s="196">
        <v>1</v>
      </c>
      <c r="D247" s="169" t="s">
        <v>170</v>
      </c>
      <c r="E247" s="189"/>
      <c r="F247" s="189"/>
      <c r="G247" s="167">
        <f t="shared" ref="G247:G310" si="23">IFERROR(IF((E247-$F$2)&lt;=$H$3,0,E247-$F$2),"غياب")</f>
        <v>0</v>
      </c>
      <c r="H247" s="167">
        <f t="shared" si="22"/>
        <v>0.875</v>
      </c>
      <c r="I247" s="167">
        <f t="shared" si="21"/>
        <v>0</v>
      </c>
      <c r="L247" s="166"/>
      <c r="M247" s="166"/>
    </row>
    <row r="248" spans="1:13">
      <c r="A248" s="188">
        <f t="shared" si="20"/>
        <v>45120</v>
      </c>
      <c r="B248" s="179">
        <v>45120</v>
      </c>
      <c r="C248" s="196">
        <v>19</v>
      </c>
      <c r="D248" s="169" t="s">
        <v>171</v>
      </c>
      <c r="E248" s="189"/>
      <c r="F248" s="189"/>
      <c r="G248" s="167">
        <f t="shared" si="23"/>
        <v>0</v>
      </c>
      <c r="H248" s="167">
        <f t="shared" si="22"/>
        <v>0.875</v>
      </c>
      <c r="I248" s="167">
        <f t="shared" si="21"/>
        <v>0</v>
      </c>
      <c r="L248" s="166"/>
      <c r="M248" s="166"/>
    </row>
    <row r="249" spans="1:13">
      <c r="A249" s="188">
        <f t="shared" si="20"/>
        <v>45120</v>
      </c>
      <c r="B249" s="179">
        <v>45120</v>
      </c>
      <c r="C249" s="196">
        <v>34</v>
      </c>
      <c r="D249" s="169" t="s">
        <v>172</v>
      </c>
      <c r="E249" s="189"/>
      <c r="F249" s="189"/>
      <c r="G249" s="167">
        <f>IFERROR(IF((E249-$F$2)&lt;=$H$3,0,E249-$F$2),"غياب")</f>
        <v>0</v>
      </c>
      <c r="H249" s="167">
        <f t="shared" si="22"/>
        <v>0.875</v>
      </c>
      <c r="I249" s="167">
        <f t="shared" si="21"/>
        <v>0</v>
      </c>
      <c r="L249" s="166"/>
      <c r="M249" s="166"/>
    </row>
    <row r="250" spans="1:13">
      <c r="A250" s="188">
        <f t="shared" si="20"/>
        <v>45120</v>
      </c>
      <c r="B250" s="179">
        <v>45120</v>
      </c>
      <c r="C250" s="196">
        <v>30</v>
      </c>
      <c r="D250" s="169" t="s">
        <v>173</v>
      </c>
      <c r="E250" s="189"/>
      <c r="F250" s="189"/>
      <c r="G250" s="167">
        <f t="shared" si="23"/>
        <v>0</v>
      </c>
      <c r="H250" s="167">
        <f t="shared" si="22"/>
        <v>0.875</v>
      </c>
      <c r="I250" s="167">
        <f t="shared" si="21"/>
        <v>0</v>
      </c>
      <c r="L250" s="166"/>
      <c r="M250" s="166"/>
    </row>
    <row r="251" spans="1:13">
      <c r="A251" s="188">
        <f t="shared" si="20"/>
        <v>45120</v>
      </c>
      <c r="B251" s="179">
        <v>45120</v>
      </c>
      <c r="C251" s="196">
        <v>3</v>
      </c>
      <c r="D251" s="169" t="s">
        <v>174</v>
      </c>
      <c r="E251" s="189"/>
      <c r="F251" s="189"/>
      <c r="G251" s="167">
        <f t="shared" si="23"/>
        <v>0</v>
      </c>
      <c r="H251" s="167">
        <f t="shared" si="22"/>
        <v>0.875</v>
      </c>
      <c r="I251" s="167">
        <f t="shared" si="21"/>
        <v>0</v>
      </c>
      <c r="L251" s="166"/>
      <c r="M251" s="166"/>
    </row>
    <row r="252" spans="1:13">
      <c r="A252" s="188">
        <f t="shared" si="20"/>
        <v>45120</v>
      </c>
      <c r="B252" s="179">
        <v>45120</v>
      </c>
      <c r="C252" s="196">
        <v>33</v>
      </c>
      <c r="D252" s="169" t="s">
        <v>175</v>
      </c>
      <c r="E252" s="189"/>
      <c r="F252" s="189"/>
      <c r="G252" s="167">
        <f t="shared" si="23"/>
        <v>0</v>
      </c>
      <c r="H252" s="167">
        <f t="shared" si="22"/>
        <v>0.875</v>
      </c>
      <c r="I252" s="167">
        <f t="shared" si="21"/>
        <v>0</v>
      </c>
      <c r="L252" s="166"/>
      <c r="M252" s="166"/>
    </row>
    <row r="253" spans="1:13">
      <c r="A253" s="188">
        <f t="shared" si="20"/>
        <v>45120</v>
      </c>
      <c r="B253" s="179">
        <v>45120</v>
      </c>
      <c r="C253" s="196">
        <v>11</v>
      </c>
      <c r="D253" s="169" t="s">
        <v>176</v>
      </c>
      <c r="E253" s="189"/>
      <c r="F253" s="189"/>
      <c r="G253" s="167">
        <f t="shared" si="23"/>
        <v>0</v>
      </c>
      <c r="H253" s="167">
        <f t="shared" si="22"/>
        <v>0.875</v>
      </c>
      <c r="I253" s="167">
        <f t="shared" si="21"/>
        <v>0</v>
      </c>
      <c r="L253" s="166"/>
      <c r="M253" s="166"/>
    </row>
    <row r="254" spans="1:13">
      <c r="A254" s="188">
        <f t="shared" si="20"/>
        <v>45120</v>
      </c>
      <c r="B254" s="179">
        <v>45120</v>
      </c>
      <c r="C254" s="196">
        <v>4</v>
      </c>
      <c r="D254" s="169" t="s">
        <v>177</v>
      </c>
      <c r="E254" s="189"/>
      <c r="F254" s="189"/>
      <c r="G254" s="167">
        <f t="shared" si="23"/>
        <v>0</v>
      </c>
      <c r="H254" s="167">
        <f t="shared" si="22"/>
        <v>0.875</v>
      </c>
      <c r="I254" s="167">
        <f t="shared" si="21"/>
        <v>0</v>
      </c>
      <c r="L254" s="166"/>
      <c r="M254" s="166"/>
    </row>
    <row r="255" spans="1:13">
      <c r="A255" s="188">
        <f t="shared" si="20"/>
        <v>45120</v>
      </c>
      <c r="B255" s="179">
        <v>45120</v>
      </c>
      <c r="C255" s="196">
        <v>35</v>
      </c>
      <c r="D255" s="169" t="s">
        <v>178</v>
      </c>
      <c r="E255" s="189"/>
      <c r="F255" s="189"/>
      <c r="G255" s="167">
        <f t="shared" si="23"/>
        <v>0</v>
      </c>
      <c r="H255" s="167">
        <f t="shared" si="22"/>
        <v>0.875</v>
      </c>
      <c r="I255" s="167">
        <f t="shared" si="21"/>
        <v>0</v>
      </c>
      <c r="L255" s="166"/>
      <c r="M255" s="166"/>
    </row>
    <row r="256" spans="1:13">
      <c r="A256" s="188">
        <f t="shared" si="20"/>
        <v>45120</v>
      </c>
      <c r="B256" s="179">
        <v>45120</v>
      </c>
      <c r="C256" s="196">
        <v>6</v>
      </c>
      <c r="D256" s="169" t="s">
        <v>179</v>
      </c>
      <c r="E256" s="189"/>
      <c r="F256" s="189"/>
      <c r="G256" s="167">
        <f t="shared" si="23"/>
        <v>0</v>
      </c>
      <c r="H256" s="167">
        <f t="shared" si="22"/>
        <v>0.875</v>
      </c>
      <c r="I256" s="167">
        <f t="shared" si="21"/>
        <v>0</v>
      </c>
      <c r="L256" s="166"/>
      <c r="M256" s="166"/>
    </row>
    <row r="257" spans="1:13">
      <c r="A257" s="188">
        <f t="shared" si="20"/>
        <v>45120</v>
      </c>
      <c r="B257" s="179">
        <v>45120</v>
      </c>
      <c r="C257" s="196">
        <v>41</v>
      </c>
      <c r="D257" s="169" t="s">
        <v>180</v>
      </c>
      <c r="E257" s="189"/>
      <c r="F257" s="189"/>
      <c r="G257" s="167">
        <f>IFERROR(IF((E257-$F$2)&lt;=$H$3,0,E257-$F$2),"غياب")</f>
        <v>0</v>
      </c>
      <c r="H257" s="167">
        <f t="shared" si="22"/>
        <v>0.875</v>
      </c>
      <c r="I257" s="167">
        <f t="shared" si="21"/>
        <v>0</v>
      </c>
      <c r="L257" s="166"/>
      <c r="M257" s="166"/>
    </row>
    <row r="258" spans="1:13">
      <c r="A258" s="188">
        <f t="shared" si="20"/>
        <v>45120</v>
      </c>
      <c r="B258" s="179">
        <v>45120</v>
      </c>
      <c r="C258" s="196">
        <v>28</v>
      </c>
      <c r="D258" s="169" t="s">
        <v>181</v>
      </c>
      <c r="E258" s="189"/>
      <c r="F258" s="189"/>
      <c r="G258" s="167">
        <f t="shared" si="23"/>
        <v>0</v>
      </c>
      <c r="H258" s="167">
        <f t="shared" si="22"/>
        <v>0.875</v>
      </c>
      <c r="I258" s="167">
        <f t="shared" si="21"/>
        <v>0</v>
      </c>
      <c r="L258" s="166"/>
      <c r="M258" s="166"/>
    </row>
    <row r="259" spans="1:13">
      <c r="A259" s="188">
        <f t="shared" si="20"/>
        <v>45120</v>
      </c>
      <c r="B259" s="179">
        <v>45120</v>
      </c>
      <c r="C259" s="196">
        <v>20</v>
      </c>
      <c r="D259" s="169" t="s">
        <v>182</v>
      </c>
      <c r="E259" s="189"/>
      <c r="F259" s="189"/>
      <c r="G259" s="167">
        <f t="shared" si="23"/>
        <v>0</v>
      </c>
      <c r="H259" s="167">
        <f t="shared" si="22"/>
        <v>0.875</v>
      </c>
      <c r="I259" s="167">
        <f t="shared" si="21"/>
        <v>0</v>
      </c>
      <c r="L259" s="166"/>
      <c r="M259" s="166"/>
    </row>
    <row r="260" spans="1:13">
      <c r="A260" s="188">
        <f t="shared" si="20"/>
        <v>45120</v>
      </c>
      <c r="B260" s="179">
        <v>45120</v>
      </c>
      <c r="C260" s="196">
        <v>42</v>
      </c>
      <c r="D260" s="169" t="s">
        <v>183</v>
      </c>
      <c r="E260" s="189"/>
      <c r="F260" s="189"/>
      <c r="G260" s="167">
        <f t="shared" si="23"/>
        <v>0</v>
      </c>
      <c r="H260" s="167">
        <f t="shared" si="22"/>
        <v>0.875</v>
      </c>
      <c r="I260" s="167">
        <f t="shared" si="21"/>
        <v>0</v>
      </c>
      <c r="L260" s="166"/>
      <c r="M260" s="166"/>
    </row>
    <row r="261" spans="1:13">
      <c r="A261" s="188">
        <f t="shared" si="20"/>
        <v>45122</v>
      </c>
      <c r="B261" s="179">
        <v>45122</v>
      </c>
      <c r="C261" s="196">
        <v>15</v>
      </c>
      <c r="D261" s="177" t="s">
        <v>161</v>
      </c>
      <c r="E261" s="189"/>
      <c r="F261" s="189"/>
      <c r="G261" s="167">
        <f t="shared" si="23"/>
        <v>0</v>
      </c>
      <c r="H261" s="167">
        <f t="shared" si="22"/>
        <v>0.875</v>
      </c>
      <c r="I261" s="167">
        <f t="shared" si="21"/>
        <v>0</v>
      </c>
      <c r="L261" s="166"/>
      <c r="M261" s="166"/>
    </row>
    <row r="262" spans="1:13">
      <c r="A262" s="188">
        <f t="shared" si="20"/>
        <v>45122</v>
      </c>
      <c r="B262" s="179">
        <v>45122</v>
      </c>
      <c r="C262" s="196">
        <v>23</v>
      </c>
      <c r="D262" s="169" t="s">
        <v>162</v>
      </c>
      <c r="E262" s="189"/>
      <c r="F262" s="189"/>
      <c r="G262" s="167">
        <f t="shared" si="23"/>
        <v>0</v>
      </c>
      <c r="H262" s="167">
        <f t="shared" si="22"/>
        <v>0.875</v>
      </c>
      <c r="I262" s="167">
        <f t="shared" si="21"/>
        <v>0</v>
      </c>
      <c r="L262" s="166"/>
      <c r="M262" s="166"/>
    </row>
    <row r="263" spans="1:13">
      <c r="A263" s="188">
        <f t="shared" si="20"/>
        <v>45122</v>
      </c>
      <c r="B263" s="179">
        <v>45122</v>
      </c>
      <c r="C263" s="196">
        <v>21</v>
      </c>
      <c r="D263" s="169" t="s">
        <v>163</v>
      </c>
      <c r="E263" s="189"/>
      <c r="F263" s="189"/>
      <c r="G263" s="167">
        <f t="shared" si="23"/>
        <v>0</v>
      </c>
      <c r="H263" s="167">
        <f t="shared" si="22"/>
        <v>0.875</v>
      </c>
      <c r="I263" s="167">
        <f t="shared" si="21"/>
        <v>0</v>
      </c>
      <c r="L263" s="166"/>
      <c r="M263" s="166"/>
    </row>
    <row r="264" spans="1:13">
      <c r="A264" s="188">
        <f t="shared" si="20"/>
        <v>45122</v>
      </c>
      <c r="B264" s="179">
        <v>45122</v>
      </c>
      <c r="C264" s="145">
        <v>44</v>
      </c>
      <c r="D264" s="185" t="s">
        <v>164</v>
      </c>
      <c r="E264" s="189"/>
      <c r="F264" s="189"/>
      <c r="G264" s="167">
        <f t="shared" si="23"/>
        <v>0</v>
      </c>
      <c r="H264" s="167">
        <f t="shared" si="22"/>
        <v>0.875</v>
      </c>
      <c r="I264" s="167">
        <f t="shared" si="21"/>
        <v>0</v>
      </c>
      <c r="L264" s="166"/>
      <c r="M264" s="166"/>
    </row>
    <row r="265" spans="1:13">
      <c r="A265" s="188">
        <f t="shared" ref="A265:A328" si="24">B265</f>
        <v>45122</v>
      </c>
      <c r="B265" s="179">
        <v>45122</v>
      </c>
      <c r="C265" s="196">
        <v>27</v>
      </c>
      <c r="D265" s="169" t="s">
        <v>165</v>
      </c>
      <c r="E265" s="189"/>
      <c r="F265" s="189"/>
      <c r="G265" s="167">
        <f t="shared" si="23"/>
        <v>0</v>
      </c>
      <c r="H265" s="167">
        <f t="shared" si="22"/>
        <v>0.875</v>
      </c>
      <c r="I265" s="167">
        <f t="shared" ref="I265:I328" si="25">IFERROR(IF((F265-$H$2)&lt;0,0,F265-$H$2),"0")</f>
        <v>0</v>
      </c>
      <c r="L265" s="166"/>
      <c r="M265" s="166"/>
    </row>
    <row r="266" spans="1:13">
      <c r="A266" s="188">
        <f t="shared" si="24"/>
        <v>45122</v>
      </c>
      <c r="B266" s="179">
        <v>45122</v>
      </c>
      <c r="C266" s="196">
        <v>25</v>
      </c>
      <c r="D266" s="169" t="s">
        <v>166</v>
      </c>
      <c r="E266" s="189"/>
      <c r="F266" s="189"/>
      <c r="G266" s="167">
        <f t="shared" si="23"/>
        <v>0</v>
      </c>
      <c r="H266" s="167">
        <f t="shared" ref="H266:H329" si="26">IF(($H$2-F266)&lt;0,0,$H$2-F266)</f>
        <v>0.875</v>
      </c>
      <c r="I266" s="167">
        <f t="shared" si="25"/>
        <v>0</v>
      </c>
      <c r="L266" s="166"/>
      <c r="M266" s="166"/>
    </row>
    <row r="267" spans="1:13">
      <c r="A267" s="188">
        <f t="shared" si="24"/>
        <v>45122</v>
      </c>
      <c r="B267" s="179">
        <v>45122</v>
      </c>
      <c r="C267" s="196">
        <v>32</v>
      </c>
      <c r="D267" s="169" t="s">
        <v>167</v>
      </c>
      <c r="E267" s="189"/>
      <c r="F267" s="189"/>
      <c r="G267" s="167">
        <f t="shared" si="23"/>
        <v>0</v>
      </c>
      <c r="H267" s="167">
        <f t="shared" si="26"/>
        <v>0.875</v>
      </c>
      <c r="I267" s="167">
        <f t="shared" si="25"/>
        <v>0</v>
      </c>
      <c r="L267" s="166"/>
      <c r="M267" s="166"/>
    </row>
    <row r="268" spans="1:13">
      <c r="A268" s="188">
        <f t="shared" si="24"/>
        <v>45122</v>
      </c>
      <c r="B268" s="179">
        <v>45122</v>
      </c>
      <c r="C268" s="196">
        <v>36</v>
      </c>
      <c r="D268" s="169" t="s">
        <v>168</v>
      </c>
      <c r="E268" s="189"/>
      <c r="F268" s="189"/>
      <c r="G268" s="167">
        <f t="shared" si="23"/>
        <v>0</v>
      </c>
      <c r="H268" s="167">
        <f t="shared" si="26"/>
        <v>0.875</v>
      </c>
      <c r="I268" s="167">
        <f t="shared" si="25"/>
        <v>0</v>
      </c>
      <c r="L268" s="166"/>
      <c r="M268" s="166"/>
    </row>
    <row r="269" spans="1:13">
      <c r="A269" s="188">
        <f t="shared" si="24"/>
        <v>45122</v>
      </c>
      <c r="B269" s="179">
        <v>45122</v>
      </c>
      <c r="C269" s="196">
        <v>16</v>
      </c>
      <c r="D269" s="169" t="s">
        <v>169</v>
      </c>
      <c r="E269" s="189"/>
      <c r="F269" s="189"/>
      <c r="G269" s="167">
        <f t="shared" si="23"/>
        <v>0</v>
      </c>
      <c r="H269" s="167">
        <f t="shared" si="26"/>
        <v>0.875</v>
      </c>
      <c r="I269" s="167">
        <f t="shared" si="25"/>
        <v>0</v>
      </c>
      <c r="L269" s="168"/>
      <c r="M269" s="168"/>
    </row>
    <row r="270" spans="1:13">
      <c r="A270" s="188">
        <f t="shared" si="24"/>
        <v>45122</v>
      </c>
      <c r="B270" s="179">
        <v>45122</v>
      </c>
      <c r="C270" s="196">
        <v>1</v>
      </c>
      <c r="D270" s="169" t="s">
        <v>170</v>
      </c>
      <c r="E270" s="189"/>
      <c r="F270" s="189"/>
      <c r="G270" s="167">
        <f t="shared" si="23"/>
        <v>0</v>
      </c>
      <c r="H270" s="167">
        <f t="shared" si="26"/>
        <v>0.875</v>
      </c>
      <c r="I270" s="167">
        <f t="shared" si="25"/>
        <v>0</v>
      </c>
      <c r="L270" s="168"/>
      <c r="M270" s="168"/>
    </row>
    <row r="271" spans="1:13">
      <c r="A271" s="188">
        <f t="shared" si="24"/>
        <v>45122</v>
      </c>
      <c r="B271" s="179">
        <v>45122</v>
      </c>
      <c r="C271" s="196">
        <v>19</v>
      </c>
      <c r="D271" s="169" t="s">
        <v>171</v>
      </c>
      <c r="E271" s="189"/>
      <c r="F271" s="189"/>
      <c r="G271" s="167">
        <f t="shared" si="23"/>
        <v>0</v>
      </c>
      <c r="H271" s="167">
        <f t="shared" si="26"/>
        <v>0.875</v>
      </c>
      <c r="I271" s="167">
        <f t="shared" si="25"/>
        <v>0</v>
      </c>
      <c r="L271" s="168"/>
      <c r="M271" s="168"/>
    </row>
    <row r="272" spans="1:13">
      <c r="A272" s="188">
        <f t="shared" si="24"/>
        <v>45122</v>
      </c>
      <c r="B272" s="179">
        <v>45122</v>
      </c>
      <c r="C272" s="196">
        <v>34</v>
      </c>
      <c r="D272" s="169" t="s">
        <v>172</v>
      </c>
      <c r="E272" s="189"/>
      <c r="F272" s="189"/>
      <c r="G272" s="167">
        <f t="shared" si="23"/>
        <v>0</v>
      </c>
      <c r="H272" s="167">
        <f t="shared" si="26"/>
        <v>0.875</v>
      </c>
      <c r="I272" s="167">
        <f t="shared" si="25"/>
        <v>0</v>
      </c>
      <c r="L272" s="168"/>
      <c r="M272" s="168"/>
    </row>
    <row r="273" spans="1:13">
      <c r="A273" s="188">
        <f t="shared" si="24"/>
        <v>45122</v>
      </c>
      <c r="B273" s="179">
        <v>45122</v>
      </c>
      <c r="C273" s="196">
        <v>30</v>
      </c>
      <c r="D273" s="169" t="s">
        <v>173</v>
      </c>
      <c r="E273" s="189"/>
      <c r="F273" s="189"/>
      <c r="G273" s="167">
        <f t="shared" si="23"/>
        <v>0</v>
      </c>
      <c r="H273" s="167">
        <f t="shared" si="26"/>
        <v>0.875</v>
      </c>
      <c r="I273" s="167">
        <f t="shared" si="25"/>
        <v>0</v>
      </c>
      <c r="L273" s="168"/>
      <c r="M273" s="168"/>
    </row>
    <row r="274" spans="1:13">
      <c r="A274" s="188">
        <f t="shared" si="24"/>
        <v>45122</v>
      </c>
      <c r="B274" s="179">
        <v>45122</v>
      </c>
      <c r="C274" s="196">
        <v>3</v>
      </c>
      <c r="D274" s="169" t="s">
        <v>174</v>
      </c>
      <c r="E274" s="189"/>
      <c r="F274" s="189"/>
      <c r="G274" s="167">
        <f t="shared" si="23"/>
        <v>0</v>
      </c>
      <c r="H274" s="167">
        <f t="shared" si="26"/>
        <v>0.875</v>
      </c>
      <c r="I274" s="167">
        <f t="shared" si="25"/>
        <v>0</v>
      </c>
      <c r="L274" s="168"/>
      <c r="M274" s="168"/>
    </row>
    <row r="275" spans="1:13">
      <c r="A275" s="188">
        <f t="shared" si="24"/>
        <v>45122</v>
      </c>
      <c r="B275" s="179">
        <v>45122</v>
      </c>
      <c r="C275" s="196">
        <v>33</v>
      </c>
      <c r="D275" s="169" t="s">
        <v>175</v>
      </c>
      <c r="E275" s="189"/>
      <c r="F275" s="189"/>
      <c r="G275" s="167">
        <f t="shared" si="23"/>
        <v>0</v>
      </c>
      <c r="H275" s="167">
        <f t="shared" si="26"/>
        <v>0.875</v>
      </c>
      <c r="I275" s="167">
        <f t="shared" si="25"/>
        <v>0</v>
      </c>
      <c r="L275" s="168"/>
      <c r="M275" s="168"/>
    </row>
    <row r="276" spans="1:13">
      <c r="A276" s="188">
        <f t="shared" si="24"/>
        <v>45122</v>
      </c>
      <c r="B276" s="179">
        <v>45122</v>
      </c>
      <c r="C276" s="196">
        <v>11</v>
      </c>
      <c r="D276" s="169" t="s">
        <v>176</v>
      </c>
      <c r="E276" s="189"/>
      <c r="F276" s="189"/>
      <c r="G276" s="167">
        <f t="shared" si="23"/>
        <v>0</v>
      </c>
      <c r="H276" s="167">
        <f t="shared" si="26"/>
        <v>0.875</v>
      </c>
      <c r="I276" s="167">
        <f t="shared" si="25"/>
        <v>0</v>
      </c>
      <c r="L276" s="168"/>
      <c r="M276" s="168"/>
    </row>
    <row r="277" spans="1:13">
      <c r="A277" s="188">
        <f t="shared" si="24"/>
        <v>45122</v>
      </c>
      <c r="B277" s="179">
        <v>45122</v>
      </c>
      <c r="C277" s="196">
        <v>4</v>
      </c>
      <c r="D277" s="169" t="s">
        <v>177</v>
      </c>
      <c r="E277" s="189"/>
      <c r="F277" s="189"/>
      <c r="G277" s="167">
        <f t="shared" si="23"/>
        <v>0</v>
      </c>
      <c r="H277" s="167">
        <f t="shared" si="26"/>
        <v>0.875</v>
      </c>
      <c r="I277" s="167">
        <f t="shared" si="25"/>
        <v>0</v>
      </c>
      <c r="L277" s="168"/>
      <c r="M277" s="168"/>
    </row>
    <row r="278" spans="1:13">
      <c r="A278" s="188">
        <f t="shared" si="24"/>
        <v>45122</v>
      </c>
      <c r="B278" s="179">
        <v>45122</v>
      </c>
      <c r="C278" s="196">
        <v>35</v>
      </c>
      <c r="D278" s="169" t="s">
        <v>178</v>
      </c>
      <c r="E278" s="189"/>
      <c r="F278" s="189"/>
      <c r="G278" s="167">
        <f t="shared" si="23"/>
        <v>0</v>
      </c>
      <c r="H278" s="167">
        <f t="shared" si="26"/>
        <v>0.875</v>
      </c>
      <c r="I278" s="167">
        <f t="shared" si="25"/>
        <v>0</v>
      </c>
      <c r="L278" s="168"/>
      <c r="M278" s="168"/>
    </row>
    <row r="279" spans="1:13">
      <c r="A279" s="188">
        <f t="shared" si="24"/>
        <v>45122</v>
      </c>
      <c r="B279" s="179">
        <v>45122</v>
      </c>
      <c r="C279" s="196">
        <v>6</v>
      </c>
      <c r="D279" s="169" t="s">
        <v>179</v>
      </c>
      <c r="E279" s="189"/>
      <c r="F279" s="189"/>
      <c r="G279" s="167">
        <f t="shared" si="23"/>
        <v>0</v>
      </c>
      <c r="H279" s="167">
        <f t="shared" si="26"/>
        <v>0.875</v>
      </c>
      <c r="I279" s="167">
        <f t="shared" si="25"/>
        <v>0</v>
      </c>
      <c r="L279" s="168"/>
      <c r="M279" s="168"/>
    </row>
    <row r="280" spans="1:13">
      <c r="A280" s="188">
        <f t="shared" si="24"/>
        <v>45122</v>
      </c>
      <c r="B280" s="179">
        <v>45122</v>
      </c>
      <c r="C280" s="196">
        <v>41</v>
      </c>
      <c r="D280" s="169" t="s">
        <v>180</v>
      </c>
      <c r="E280" s="189"/>
      <c r="F280" s="189"/>
      <c r="G280" s="167">
        <f t="shared" si="23"/>
        <v>0</v>
      </c>
      <c r="H280" s="167">
        <f t="shared" si="26"/>
        <v>0.875</v>
      </c>
      <c r="I280" s="167">
        <f t="shared" si="25"/>
        <v>0</v>
      </c>
      <c r="L280" s="168"/>
      <c r="M280" s="168"/>
    </row>
    <row r="281" spans="1:13">
      <c r="A281" s="188">
        <f t="shared" si="24"/>
        <v>45122</v>
      </c>
      <c r="B281" s="179">
        <v>45122</v>
      </c>
      <c r="C281" s="196">
        <v>28</v>
      </c>
      <c r="D281" s="169" t="s">
        <v>181</v>
      </c>
      <c r="E281" s="189"/>
      <c r="F281" s="189"/>
      <c r="G281" s="167">
        <f t="shared" si="23"/>
        <v>0</v>
      </c>
      <c r="H281" s="167">
        <f t="shared" si="26"/>
        <v>0.875</v>
      </c>
      <c r="I281" s="167">
        <f t="shared" si="25"/>
        <v>0</v>
      </c>
      <c r="L281" s="168"/>
      <c r="M281" s="168"/>
    </row>
    <row r="282" spans="1:13">
      <c r="A282" s="188">
        <f t="shared" si="24"/>
        <v>45122</v>
      </c>
      <c r="B282" s="179">
        <v>45122</v>
      </c>
      <c r="C282" s="196">
        <v>20</v>
      </c>
      <c r="D282" s="169" t="s">
        <v>182</v>
      </c>
      <c r="E282" s="189"/>
      <c r="F282" s="189"/>
      <c r="G282" s="167">
        <f t="shared" si="23"/>
        <v>0</v>
      </c>
      <c r="H282" s="167">
        <f t="shared" si="26"/>
        <v>0.875</v>
      </c>
      <c r="I282" s="167">
        <f t="shared" si="25"/>
        <v>0</v>
      </c>
      <c r="L282" s="168"/>
      <c r="M282" s="168"/>
    </row>
    <row r="283" spans="1:13">
      <c r="A283" s="188">
        <f t="shared" si="24"/>
        <v>45122</v>
      </c>
      <c r="B283" s="179">
        <v>45122</v>
      </c>
      <c r="C283" s="196">
        <v>42</v>
      </c>
      <c r="D283" s="169" t="s">
        <v>183</v>
      </c>
      <c r="E283" s="189"/>
      <c r="F283" s="189"/>
      <c r="G283" s="167">
        <f t="shared" si="23"/>
        <v>0</v>
      </c>
      <c r="H283" s="167">
        <f t="shared" si="26"/>
        <v>0.875</v>
      </c>
      <c r="I283" s="167">
        <f t="shared" si="25"/>
        <v>0</v>
      </c>
      <c r="L283" s="168"/>
      <c r="M283" s="168"/>
    </row>
    <row r="284" spans="1:13">
      <c r="A284" s="188">
        <f t="shared" si="24"/>
        <v>0</v>
      </c>
      <c r="B284" s="179"/>
      <c r="C284" s="196">
        <v>15</v>
      </c>
      <c r="D284" s="177" t="s">
        <v>161</v>
      </c>
      <c r="E284" s="189"/>
      <c r="F284" s="189"/>
      <c r="G284" s="167">
        <f t="shared" si="23"/>
        <v>0</v>
      </c>
      <c r="H284" s="167">
        <f t="shared" si="26"/>
        <v>0.875</v>
      </c>
      <c r="I284" s="167">
        <f t="shared" si="25"/>
        <v>0</v>
      </c>
      <c r="L284" s="168"/>
      <c r="M284" s="168"/>
    </row>
    <row r="285" spans="1:13">
      <c r="A285" s="188">
        <f t="shared" si="24"/>
        <v>0</v>
      </c>
      <c r="B285" s="179"/>
      <c r="C285" s="196">
        <v>23</v>
      </c>
      <c r="D285" s="169" t="s">
        <v>162</v>
      </c>
      <c r="E285" s="189"/>
      <c r="F285" s="189"/>
      <c r="G285" s="167">
        <f t="shared" si="23"/>
        <v>0</v>
      </c>
      <c r="H285" s="167">
        <f t="shared" si="26"/>
        <v>0.875</v>
      </c>
      <c r="I285" s="167">
        <f t="shared" si="25"/>
        <v>0</v>
      </c>
      <c r="L285" s="168"/>
      <c r="M285" s="168"/>
    </row>
    <row r="286" spans="1:13">
      <c r="A286" s="188">
        <f t="shared" si="24"/>
        <v>0</v>
      </c>
      <c r="B286" s="179"/>
      <c r="C286" s="196">
        <v>21</v>
      </c>
      <c r="D286" s="169" t="s">
        <v>163</v>
      </c>
      <c r="E286" s="189"/>
      <c r="F286" s="189"/>
      <c r="G286" s="167">
        <f t="shared" si="23"/>
        <v>0</v>
      </c>
      <c r="H286" s="167">
        <f t="shared" si="26"/>
        <v>0.875</v>
      </c>
      <c r="I286" s="167">
        <f t="shared" si="25"/>
        <v>0</v>
      </c>
      <c r="L286" s="168"/>
      <c r="M286" s="168"/>
    </row>
    <row r="287" spans="1:13">
      <c r="A287" s="188">
        <f t="shared" si="24"/>
        <v>0</v>
      </c>
      <c r="B287" s="179"/>
      <c r="C287" s="145">
        <v>44</v>
      </c>
      <c r="D287" s="185" t="s">
        <v>164</v>
      </c>
      <c r="E287" s="189"/>
      <c r="F287" s="189"/>
      <c r="G287" s="167">
        <f t="shared" si="23"/>
        <v>0</v>
      </c>
      <c r="H287" s="167">
        <f t="shared" si="26"/>
        <v>0.875</v>
      </c>
      <c r="I287" s="167">
        <f t="shared" si="25"/>
        <v>0</v>
      </c>
      <c r="L287" s="168"/>
      <c r="M287" s="168"/>
    </row>
    <row r="288" spans="1:13">
      <c r="A288" s="188">
        <f t="shared" si="24"/>
        <v>0</v>
      </c>
      <c r="B288" s="179"/>
      <c r="C288" s="196">
        <v>27</v>
      </c>
      <c r="D288" s="169" t="s">
        <v>165</v>
      </c>
      <c r="E288" s="189"/>
      <c r="F288" s="189"/>
      <c r="G288" s="167">
        <f t="shared" si="23"/>
        <v>0</v>
      </c>
      <c r="H288" s="167">
        <f t="shared" si="26"/>
        <v>0.875</v>
      </c>
      <c r="I288" s="167">
        <f t="shared" si="25"/>
        <v>0</v>
      </c>
      <c r="L288" s="168"/>
      <c r="M288" s="168"/>
    </row>
    <row r="289" spans="1:14">
      <c r="A289" s="188">
        <f t="shared" si="24"/>
        <v>0</v>
      </c>
      <c r="B289" s="179"/>
      <c r="C289" s="196">
        <v>25</v>
      </c>
      <c r="D289" s="169" t="s">
        <v>166</v>
      </c>
      <c r="E289" s="189"/>
      <c r="F289" s="189"/>
      <c r="G289" s="167">
        <f>IFERROR(IF((E289-$F$2)&lt;=$H$3,0,E289-$F$2),"غياب")</f>
        <v>0</v>
      </c>
      <c r="H289" s="167">
        <f t="shared" si="26"/>
        <v>0.875</v>
      </c>
      <c r="I289" s="167">
        <f t="shared" si="25"/>
        <v>0</v>
      </c>
      <c r="L289" s="168"/>
      <c r="M289" s="168"/>
    </row>
    <row r="290" spans="1:14">
      <c r="A290" s="188">
        <f t="shared" si="24"/>
        <v>0</v>
      </c>
      <c r="B290" s="179"/>
      <c r="C290" s="196">
        <v>32</v>
      </c>
      <c r="D290" s="169" t="s">
        <v>167</v>
      </c>
      <c r="E290" s="189"/>
      <c r="F290" s="189"/>
      <c r="G290" s="167">
        <f t="shared" si="23"/>
        <v>0</v>
      </c>
      <c r="H290" s="167">
        <f t="shared" si="26"/>
        <v>0.875</v>
      </c>
      <c r="I290" s="167">
        <f t="shared" si="25"/>
        <v>0</v>
      </c>
      <c r="L290" s="168"/>
      <c r="M290" s="168"/>
      <c r="N290" s="165"/>
    </row>
    <row r="291" spans="1:14">
      <c r="A291" s="188">
        <f t="shared" si="24"/>
        <v>0</v>
      </c>
      <c r="B291" s="179"/>
      <c r="C291" s="196">
        <v>36</v>
      </c>
      <c r="D291" s="169" t="s">
        <v>168</v>
      </c>
      <c r="E291" s="189"/>
      <c r="F291" s="189"/>
      <c r="G291" s="167">
        <f t="shared" si="23"/>
        <v>0</v>
      </c>
      <c r="H291" s="167">
        <f t="shared" si="26"/>
        <v>0.875</v>
      </c>
      <c r="I291" s="167">
        <f t="shared" si="25"/>
        <v>0</v>
      </c>
      <c r="L291" s="168"/>
      <c r="M291" s="168"/>
      <c r="N291" s="165"/>
    </row>
    <row r="292" spans="1:14">
      <c r="A292" s="188">
        <f t="shared" si="24"/>
        <v>0</v>
      </c>
      <c r="B292" s="179"/>
      <c r="C292" s="196">
        <v>16</v>
      </c>
      <c r="D292" s="169" t="s">
        <v>169</v>
      </c>
      <c r="E292" s="189"/>
      <c r="F292" s="189"/>
      <c r="G292" s="167">
        <f t="shared" si="23"/>
        <v>0</v>
      </c>
      <c r="H292" s="167">
        <f t="shared" si="26"/>
        <v>0.875</v>
      </c>
      <c r="I292" s="167">
        <f t="shared" si="25"/>
        <v>0</v>
      </c>
      <c r="L292" s="168"/>
      <c r="M292" s="168"/>
      <c r="N292" s="165"/>
    </row>
    <row r="293" spans="1:14">
      <c r="A293" s="188">
        <f t="shared" si="24"/>
        <v>0</v>
      </c>
      <c r="B293" s="179"/>
      <c r="C293" s="196">
        <v>1</v>
      </c>
      <c r="D293" s="169" t="s">
        <v>170</v>
      </c>
      <c r="E293" s="189"/>
      <c r="F293" s="189"/>
      <c r="G293" s="167">
        <f t="shared" si="23"/>
        <v>0</v>
      </c>
      <c r="H293" s="167">
        <f t="shared" si="26"/>
        <v>0.875</v>
      </c>
      <c r="I293" s="167">
        <f t="shared" si="25"/>
        <v>0</v>
      </c>
      <c r="L293" s="168"/>
      <c r="M293" s="168"/>
      <c r="N293" s="165"/>
    </row>
    <row r="294" spans="1:14">
      <c r="A294" s="188">
        <f t="shared" si="24"/>
        <v>0</v>
      </c>
      <c r="B294" s="179"/>
      <c r="C294" s="196">
        <v>19</v>
      </c>
      <c r="D294" s="169" t="s">
        <v>171</v>
      </c>
      <c r="E294" s="189"/>
      <c r="F294" s="189"/>
      <c r="G294" s="167">
        <f t="shared" si="23"/>
        <v>0</v>
      </c>
      <c r="H294" s="167">
        <f t="shared" si="26"/>
        <v>0.875</v>
      </c>
      <c r="I294" s="167">
        <f t="shared" si="25"/>
        <v>0</v>
      </c>
      <c r="L294" s="168"/>
      <c r="M294" s="168"/>
      <c r="N294" s="165"/>
    </row>
    <row r="295" spans="1:14">
      <c r="A295" s="188">
        <f t="shared" si="24"/>
        <v>0</v>
      </c>
      <c r="B295" s="179"/>
      <c r="C295" s="196">
        <v>34</v>
      </c>
      <c r="D295" s="169" t="s">
        <v>172</v>
      </c>
      <c r="E295" s="189"/>
      <c r="F295" s="189"/>
      <c r="G295" s="167">
        <f t="shared" si="23"/>
        <v>0</v>
      </c>
      <c r="H295" s="167">
        <f t="shared" si="26"/>
        <v>0.875</v>
      </c>
      <c r="I295" s="167">
        <f t="shared" si="25"/>
        <v>0</v>
      </c>
      <c r="L295" s="168"/>
      <c r="M295" s="168"/>
      <c r="N295" s="165"/>
    </row>
    <row r="296" spans="1:14">
      <c r="A296" s="188">
        <f t="shared" si="24"/>
        <v>0</v>
      </c>
      <c r="B296" s="179"/>
      <c r="C296" s="196">
        <v>30</v>
      </c>
      <c r="D296" s="169" t="s">
        <v>173</v>
      </c>
      <c r="E296" s="189"/>
      <c r="F296" s="189"/>
      <c r="G296" s="167">
        <f t="shared" si="23"/>
        <v>0</v>
      </c>
      <c r="H296" s="167">
        <f t="shared" si="26"/>
        <v>0.875</v>
      </c>
      <c r="I296" s="167">
        <f t="shared" si="25"/>
        <v>0</v>
      </c>
      <c r="L296" s="168"/>
      <c r="M296" s="168"/>
      <c r="N296" s="165"/>
    </row>
    <row r="297" spans="1:14">
      <c r="A297" s="188">
        <f t="shared" si="24"/>
        <v>0</v>
      </c>
      <c r="B297" s="179"/>
      <c r="C297" s="196">
        <v>3</v>
      </c>
      <c r="D297" s="169" t="s">
        <v>174</v>
      </c>
      <c r="E297" s="189"/>
      <c r="F297" s="189"/>
      <c r="G297" s="167">
        <f t="shared" si="23"/>
        <v>0</v>
      </c>
      <c r="H297" s="167">
        <f t="shared" si="26"/>
        <v>0.875</v>
      </c>
      <c r="I297" s="167">
        <f t="shared" si="25"/>
        <v>0</v>
      </c>
      <c r="L297" s="168"/>
      <c r="M297" s="168"/>
      <c r="N297" s="165"/>
    </row>
    <row r="298" spans="1:14">
      <c r="A298" s="188">
        <f t="shared" si="24"/>
        <v>0</v>
      </c>
      <c r="B298" s="179"/>
      <c r="C298" s="196">
        <v>33</v>
      </c>
      <c r="D298" s="169" t="s">
        <v>175</v>
      </c>
      <c r="E298" s="189"/>
      <c r="F298" s="189"/>
      <c r="G298" s="167">
        <f t="shared" si="23"/>
        <v>0</v>
      </c>
      <c r="H298" s="167">
        <f t="shared" si="26"/>
        <v>0.875</v>
      </c>
      <c r="I298" s="167">
        <f t="shared" si="25"/>
        <v>0</v>
      </c>
      <c r="L298" s="168"/>
      <c r="M298" s="168"/>
      <c r="N298" s="165"/>
    </row>
    <row r="299" spans="1:14">
      <c r="A299" s="188">
        <f t="shared" si="24"/>
        <v>0</v>
      </c>
      <c r="B299" s="179"/>
      <c r="C299" s="196">
        <v>11</v>
      </c>
      <c r="D299" s="169" t="s">
        <v>176</v>
      </c>
      <c r="E299" s="189"/>
      <c r="F299" s="189"/>
      <c r="G299" s="167">
        <f t="shared" si="23"/>
        <v>0</v>
      </c>
      <c r="H299" s="167">
        <f t="shared" si="26"/>
        <v>0.875</v>
      </c>
      <c r="I299" s="167">
        <f t="shared" si="25"/>
        <v>0</v>
      </c>
      <c r="L299" s="168"/>
      <c r="M299" s="168"/>
      <c r="N299" s="165"/>
    </row>
    <row r="300" spans="1:14">
      <c r="A300" s="188">
        <f t="shared" si="24"/>
        <v>0</v>
      </c>
      <c r="B300" s="179"/>
      <c r="C300" s="196">
        <v>4</v>
      </c>
      <c r="D300" s="169" t="s">
        <v>177</v>
      </c>
      <c r="E300" s="189"/>
      <c r="F300" s="189"/>
      <c r="G300" s="167">
        <f t="shared" si="23"/>
        <v>0</v>
      </c>
      <c r="H300" s="167">
        <f t="shared" si="26"/>
        <v>0.875</v>
      </c>
      <c r="I300" s="167">
        <f t="shared" si="25"/>
        <v>0</v>
      </c>
      <c r="L300" s="168"/>
      <c r="M300" s="168"/>
      <c r="N300" s="165"/>
    </row>
    <row r="301" spans="1:14">
      <c r="A301" s="188">
        <f t="shared" si="24"/>
        <v>0</v>
      </c>
      <c r="B301" s="179"/>
      <c r="C301" s="196">
        <v>35</v>
      </c>
      <c r="D301" s="169" t="s">
        <v>178</v>
      </c>
      <c r="E301" s="189"/>
      <c r="F301" s="189"/>
      <c r="G301" s="167">
        <f t="shared" si="23"/>
        <v>0</v>
      </c>
      <c r="H301" s="167">
        <f t="shared" si="26"/>
        <v>0.875</v>
      </c>
      <c r="I301" s="167">
        <f t="shared" si="25"/>
        <v>0</v>
      </c>
      <c r="L301" s="168"/>
      <c r="M301" s="168"/>
      <c r="N301" s="165"/>
    </row>
    <row r="302" spans="1:14">
      <c r="A302" s="188">
        <f t="shared" si="24"/>
        <v>0</v>
      </c>
      <c r="B302" s="179"/>
      <c r="C302" s="196">
        <v>6</v>
      </c>
      <c r="D302" s="169" t="s">
        <v>179</v>
      </c>
      <c r="E302" s="189"/>
      <c r="F302" s="189"/>
      <c r="G302" s="167">
        <f t="shared" si="23"/>
        <v>0</v>
      </c>
      <c r="H302" s="167">
        <f t="shared" si="26"/>
        <v>0.875</v>
      </c>
      <c r="I302" s="167">
        <f t="shared" si="25"/>
        <v>0</v>
      </c>
      <c r="L302" s="168"/>
      <c r="M302" s="168"/>
      <c r="N302" s="165"/>
    </row>
    <row r="303" spans="1:14">
      <c r="A303" s="188">
        <f t="shared" si="24"/>
        <v>0</v>
      </c>
      <c r="B303" s="179"/>
      <c r="C303" s="196">
        <v>41</v>
      </c>
      <c r="D303" s="169" t="s">
        <v>180</v>
      </c>
      <c r="E303" s="189"/>
      <c r="F303" s="189"/>
      <c r="G303" s="167">
        <f t="shared" si="23"/>
        <v>0</v>
      </c>
      <c r="H303" s="167">
        <f t="shared" si="26"/>
        <v>0.875</v>
      </c>
      <c r="I303" s="167">
        <f t="shared" si="25"/>
        <v>0</v>
      </c>
      <c r="L303" s="168"/>
      <c r="M303" s="168"/>
      <c r="N303" s="165"/>
    </row>
    <row r="304" spans="1:14">
      <c r="A304" s="188">
        <f t="shared" si="24"/>
        <v>0</v>
      </c>
      <c r="B304" s="179"/>
      <c r="C304" s="196">
        <v>28</v>
      </c>
      <c r="D304" s="169" t="s">
        <v>181</v>
      </c>
      <c r="E304" s="189"/>
      <c r="F304" s="189"/>
      <c r="G304" s="167">
        <f t="shared" si="23"/>
        <v>0</v>
      </c>
      <c r="H304" s="167">
        <f t="shared" si="26"/>
        <v>0.875</v>
      </c>
      <c r="I304" s="167">
        <f t="shared" si="25"/>
        <v>0</v>
      </c>
      <c r="L304" s="168"/>
      <c r="M304" s="168"/>
      <c r="N304" s="165"/>
    </row>
    <row r="305" spans="1:14">
      <c r="A305" s="188">
        <f t="shared" si="24"/>
        <v>0</v>
      </c>
      <c r="B305" s="179"/>
      <c r="C305" s="196">
        <v>20</v>
      </c>
      <c r="D305" s="169" t="s">
        <v>182</v>
      </c>
      <c r="E305" s="189"/>
      <c r="F305" s="189"/>
      <c r="G305" s="167">
        <f t="shared" si="23"/>
        <v>0</v>
      </c>
      <c r="H305" s="167">
        <f t="shared" si="26"/>
        <v>0.875</v>
      </c>
      <c r="I305" s="167">
        <f t="shared" si="25"/>
        <v>0</v>
      </c>
      <c r="L305" s="168"/>
      <c r="M305" s="168"/>
      <c r="N305" s="165"/>
    </row>
    <row r="306" spans="1:14">
      <c r="A306" s="188">
        <f t="shared" si="24"/>
        <v>0</v>
      </c>
      <c r="B306" s="179"/>
      <c r="C306" s="196">
        <v>42</v>
      </c>
      <c r="D306" s="169" t="s">
        <v>183</v>
      </c>
      <c r="E306" s="189"/>
      <c r="F306" s="189"/>
      <c r="G306" s="167">
        <f t="shared" si="23"/>
        <v>0</v>
      </c>
      <c r="H306" s="167">
        <f t="shared" si="26"/>
        <v>0.875</v>
      </c>
      <c r="I306" s="167">
        <f t="shared" si="25"/>
        <v>0</v>
      </c>
      <c r="L306" s="168"/>
      <c r="M306" s="168"/>
      <c r="N306" s="165"/>
    </row>
    <row r="307" spans="1:14">
      <c r="A307" s="188">
        <f t="shared" si="24"/>
        <v>0</v>
      </c>
      <c r="B307" s="173"/>
      <c r="C307" s="196">
        <v>15</v>
      </c>
      <c r="D307" s="177" t="s">
        <v>161</v>
      </c>
      <c r="E307" s="189"/>
      <c r="F307" s="189"/>
      <c r="G307" s="167">
        <f t="shared" si="23"/>
        <v>0</v>
      </c>
      <c r="H307" s="167">
        <f t="shared" si="26"/>
        <v>0.875</v>
      </c>
      <c r="I307" s="167">
        <f t="shared" si="25"/>
        <v>0</v>
      </c>
      <c r="L307" s="168"/>
      <c r="M307" s="168"/>
      <c r="N307" s="165"/>
    </row>
    <row r="308" spans="1:14">
      <c r="A308" s="188">
        <f t="shared" si="24"/>
        <v>0</v>
      </c>
      <c r="B308" s="173"/>
      <c r="C308" s="196">
        <v>23</v>
      </c>
      <c r="D308" s="169" t="s">
        <v>162</v>
      </c>
      <c r="E308" s="189"/>
      <c r="F308" s="189"/>
      <c r="G308" s="167">
        <f t="shared" si="23"/>
        <v>0</v>
      </c>
      <c r="H308" s="167">
        <f t="shared" si="26"/>
        <v>0.875</v>
      </c>
      <c r="I308" s="167">
        <f t="shared" si="25"/>
        <v>0</v>
      </c>
      <c r="L308" s="168"/>
      <c r="M308" s="168"/>
      <c r="N308" s="191"/>
    </row>
    <row r="309" spans="1:14">
      <c r="A309" s="188">
        <f t="shared" si="24"/>
        <v>0</v>
      </c>
      <c r="B309" s="173"/>
      <c r="C309" s="196">
        <v>21</v>
      </c>
      <c r="D309" s="169" t="s">
        <v>163</v>
      </c>
      <c r="E309" s="189"/>
      <c r="F309" s="189"/>
      <c r="G309" s="167">
        <f t="shared" si="23"/>
        <v>0</v>
      </c>
      <c r="H309" s="167">
        <f t="shared" si="26"/>
        <v>0.875</v>
      </c>
      <c r="I309" s="167">
        <f t="shared" si="25"/>
        <v>0</v>
      </c>
      <c r="L309" s="168"/>
      <c r="M309" s="168"/>
      <c r="N309" s="165"/>
    </row>
    <row r="310" spans="1:14">
      <c r="A310" s="188">
        <f t="shared" si="24"/>
        <v>0</v>
      </c>
      <c r="B310" s="173"/>
      <c r="C310" s="145">
        <v>44</v>
      </c>
      <c r="D310" s="185" t="s">
        <v>164</v>
      </c>
      <c r="E310" s="189"/>
      <c r="F310" s="189"/>
      <c r="G310" s="167">
        <f t="shared" si="23"/>
        <v>0</v>
      </c>
      <c r="H310" s="167">
        <f t="shared" si="26"/>
        <v>0.875</v>
      </c>
      <c r="I310" s="167">
        <f t="shared" si="25"/>
        <v>0</v>
      </c>
      <c r="L310" s="168"/>
      <c r="M310" s="168"/>
      <c r="N310" s="165"/>
    </row>
    <row r="311" spans="1:14">
      <c r="A311" s="188">
        <f t="shared" si="24"/>
        <v>0</v>
      </c>
      <c r="B311" s="173"/>
      <c r="C311" s="196">
        <v>27</v>
      </c>
      <c r="D311" s="169" t="s">
        <v>165</v>
      </c>
      <c r="E311" s="189"/>
      <c r="F311" s="189"/>
      <c r="G311" s="167">
        <f t="shared" ref="G311:G374" si="27">IFERROR(IF((E311-$F$2)&lt;=$H$3,0,E311-$F$2),"غياب")</f>
        <v>0</v>
      </c>
      <c r="H311" s="167">
        <f t="shared" si="26"/>
        <v>0.875</v>
      </c>
      <c r="I311" s="167">
        <f t="shared" si="25"/>
        <v>0</v>
      </c>
      <c r="L311" s="168"/>
      <c r="M311" s="168"/>
      <c r="N311" s="191"/>
    </row>
    <row r="312" spans="1:14">
      <c r="A312" s="188">
        <f t="shared" si="24"/>
        <v>0</v>
      </c>
      <c r="B312" s="173"/>
      <c r="C312" s="196">
        <v>25</v>
      </c>
      <c r="D312" s="169" t="s">
        <v>166</v>
      </c>
      <c r="E312" s="189"/>
      <c r="F312" s="189"/>
      <c r="G312" s="167">
        <f t="shared" si="27"/>
        <v>0</v>
      </c>
      <c r="H312" s="167">
        <f t="shared" si="26"/>
        <v>0.875</v>
      </c>
      <c r="I312" s="167">
        <f t="shared" si="25"/>
        <v>0</v>
      </c>
      <c r="L312" s="168"/>
      <c r="M312" s="168"/>
      <c r="N312" s="191"/>
    </row>
    <row r="313" spans="1:14">
      <c r="A313" s="188">
        <f t="shared" si="24"/>
        <v>0</v>
      </c>
      <c r="B313" s="173"/>
      <c r="C313" s="196">
        <v>32</v>
      </c>
      <c r="D313" s="169" t="s">
        <v>167</v>
      </c>
      <c r="E313" s="189"/>
      <c r="F313" s="189"/>
      <c r="G313" s="167">
        <f t="shared" si="27"/>
        <v>0</v>
      </c>
      <c r="H313" s="167">
        <f t="shared" si="26"/>
        <v>0.875</v>
      </c>
      <c r="I313" s="167">
        <f t="shared" si="25"/>
        <v>0</v>
      </c>
      <c r="L313" s="168"/>
      <c r="M313" s="168"/>
      <c r="N313" s="191"/>
    </row>
    <row r="314" spans="1:14">
      <c r="A314" s="188">
        <f t="shared" si="24"/>
        <v>0</v>
      </c>
      <c r="B314" s="173"/>
      <c r="C314" s="196">
        <v>36</v>
      </c>
      <c r="D314" s="169" t="s">
        <v>168</v>
      </c>
      <c r="E314" s="189"/>
      <c r="F314" s="189"/>
      <c r="G314" s="167">
        <f t="shared" si="27"/>
        <v>0</v>
      </c>
      <c r="H314" s="167">
        <f t="shared" si="26"/>
        <v>0.875</v>
      </c>
      <c r="I314" s="167">
        <f t="shared" si="25"/>
        <v>0</v>
      </c>
      <c r="L314" s="168"/>
      <c r="M314" s="168"/>
      <c r="N314" s="191"/>
    </row>
    <row r="315" spans="1:14">
      <c r="A315" s="188">
        <f t="shared" si="24"/>
        <v>0</v>
      </c>
      <c r="B315" s="173"/>
      <c r="C315" s="196">
        <v>16</v>
      </c>
      <c r="D315" s="169" t="s">
        <v>169</v>
      </c>
      <c r="E315" s="189"/>
      <c r="F315" s="189"/>
      <c r="G315" s="167">
        <f t="shared" si="27"/>
        <v>0</v>
      </c>
      <c r="H315" s="167">
        <f t="shared" si="26"/>
        <v>0.875</v>
      </c>
      <c r="I315" s="167">
        <f t="shared" si="25"/>
        <v>0</v>
      </c>
      <c r="L315" s="168"/>
      <c r="M315" s="168"/>
      <c r="N315" s="165"/>
    </row>
    <row r="316" spans="1:14">
      <c r="A316" s="188">
        <f t="shared" si="24"/>
        <v>0</v>
      </c>
      <c r="B316" s="173"/>
      <c r="C316" s="196">
        <v>1</v>
      </c>
      <c r="D316" s="169" t="s">
        <v>170</v>
      </c>
      <c r="E316" s="189"/>
      <c r="F316" s="189"/>
      <c r="G316" s="167">
        <f t="shared" si="27"/>
        <v>0</v>
      </c>
      <c r="H316" s="167">
        <f t="shared" si="26"/>
        <v>0.875</v>
      </c>
      <c r="I316" s="167">
        <f t="shared" si="25"/>
        <v>0</v>
      </c>
      <c r="L316" s="168"/>
      <c r="M316" s="168"/>
    </row>
    <row r="317" spans="1:14">
      <c r="A317" s="188">
        <f t="shared" si="24"/>
        <v>0</v>
      </c>
      <c r="B317" s="173"/>
      <c r="C317" s="196">
        <v>19</v>
      </c>
      <c r="D317" s="169" t="s">
        <v>171</v>
      </c>
      <c r="E317" s="189"/>
      <c r="F317" s="189"/>
      <c r="G317" s="167">
        <f t="shared" si="27"/>
        <v>0</v>
      </c>
      <c r="H317" s="167">
        <f t="shared" si="26"/>
        <v>0.875</v>
      </c>
      <c r="I317" s="167">
        <f t="shared" si="25"/>
        <v>0</v>
      </c>
      <c r="L317" s="168"/>
      <c r="M317" s="168"/>
    </row>
    <row r="318" spans="1:14">
      <c r="A318" s="188">
        <f t="shared" si="24"/>
        <v>0</v>
      </c>
      <c r="B318" s="173"/>
      <c r="C318" s="196">
        <v>34</v>
      </c>
      <c r="D318" s="169" t="s">
        <v>172</v>
      </c>
      <c r="E318" s="189"/>
      <c r="F318" s="189"/>
      <c r="G318" s="167">
        <f t="shared" si="27"/>
        <v>0</v>
      </c>
      <c r="H318" s="167">
        <f t="shared" si="26"/>
        <v>0.875</v>
      </c>
      <c r="I318" s="167">
        <f t="shared" si="25"/>
        <v>0</v>
      </c>
      <c r="L318" s="168"/>
      <c r="M318" s="168"/>
    </row>
    <row r="319" spans="1:14">
      <c r="A319" s="188">
        <f t="shared" si="24"/>
        <v>0</v>
      </c>
      <c r="B319" s="173"/>
      <c r="C319" s="196">
        <v>30</v>
      </c>
      <c r="D319" s="169" t="s">
        <v>173</v>
      </c>
      <c r="E319" s="189"/>
      <c r="F319" s="189"/>
      <c r="G319" s="167">
        <f t="shared" si="27"/>
        <v>0</v>
      </c>
      <c r="H319" s="167">
        <f t="shared" si="26"/>
        <v>0.875</v>
      </c>
      <c r="I319" s="167">
        <f t="shared" si="25"/>
        <v>0</v>
      </c>
      <c r="L319" s="168"/>
      <c r="M319" s="168"/>
    </row>
    <row r="320" spans="1:14">
      <c r="A320" s="188">
        <f t="shared" si="24"/>
        <v>0</v>
      </c>
      <c r="B320" s="173"/>
      <c r="C320" s="196">
        <v>3</v>
      </c>
      <c r="D320" s="169" t="s">
        <v>174</v>
      </c>
      <c r="E320" s="189"/>
      <c r="F320" s="189"/>
      <c r="G320" s="167">
        <f t="shared" si="27"/>
        <v>0</v>
      </c>
      <c r="H320" s="167">
        <f t="shared" si="26"/>
        <v>0.875</v>
      </c>
      <c r="I320" s="167">
        <f t="shared" si="25"/>
        <v>0</v>
      </c>
      <c r="L320" s="168"/>
      <c r="M320" s="168"/>
    </row>
    <row r="321" spans="1:13">
      <c r="A321" s="188">
        <f t="shared" si="24"/>
        <v>0</v>
      </c>
      <c r="B321" s="173"/>
      <c r="C321" s="196">
        <v>33</v>
      </c>
      <c r="D321" s="169" t="s">
        <v>175</v>
      </c>
      <c r="E321" s="189"/>
      <c r="F321" s="189"/>
      <c r="G321" s="167">
        <f t="shared" si="27"/>
        <v>0</v>
      </c>
      <c r="H321" s="167">
        <f t="shared" si="26"/>
        <v>0.875</v>
      </c>
      <c r="I321" s="167">
        <f t="shared" si="25"/>
        <v>0</v>
      </c>
      <c r="L321" s="168"/>
      <c r="M321" s="168"/>
    </row>
    <row r="322" spans="1:13">
      <c r="A322" s="188">
        <f t="shared" si="24"/>
        <v>0</v>
      </c>
      <c r="B322" s="173"/>
      <c r="C322" s="196">
        <v>11</v>
      </c>
      <c r="D322" s="169" t="s">
        <v>176</v>
      </c>
      <c r="E322" s="189"/>
      <c r="F322" s="189"/>
      <c r="G322" s="167">
        <f t="shared" si="27"/>
        <v>0</v>
      </c>
      <c r="H322" s="167">
        <f t="shared" si="26"/>
        <v>0.875</v>
      </c>
      <c r="I322" s="167">
        <f t="shared" si="25"/>
        <v>0</v>
      </c>
      <c r="L322" s="168"/>
      <c r="M322" s="168"/>
    </row>
    <row r="323" spans="1:13">
      <c r="A323" s="188">
        <f t="shared" si="24"/>
        <v>0</v>
      </c>
      <c r="B323" s="173"/>
      <c r="C323" s="196">
        <v>4</v>
      </c>
      <c r="D323" s="169" t="s">
        <v>177</v>
      </c>
      <c r="E323" s="189"/>
      <c r="F323" s="189"/>
      <c r="G323" s="167">
        <f t="shared" si="27"/>
        <v>0</v>
      </c>
      <c r="H323" s="167">
        <f t="shared" si="26"/>
        <v>0.875</v>
      </c>
      <c r="I323" s="167">
        <f t="shared" si="25"/>
        <v>0</v>
      </c>
      <c r="L323" s="168"/>
      <c r="M323" s="168"/>
    </row>
    <row r="324" spans="1:13">
      <c r="A324" s="188">
        <f t="shared" si="24"/>
        <v>0</v>
      </c>
      <c r="B324" s="173"/>
      <c r="C324" s="196">
        <v>35</v>
      </c>
      <c r="D324" s="169" t="s">
        <v>178</v>
      </c>
      <c r="E324" s="189"/>
      <c r="F324" s="189"/>
      <c r="G324" s="167">
        <f t="shared" si="27"/>
        <v>0</v>
      </c>
      <c r="H324" s="167">
        <f t="shared" si="26"/>
        <v>0.875</v>
      </c>
      <c r="I324" s="167">
        <f t="shared" si="25"/>
        <v>0</v>
      </c>
      <c r="L324" s="168"/>
      <c r="M324" s="168"/>
    </row>
    <row r="325" spans="1:13">
      <c r="A325" s="188">
        <f t="shared" si="24"/>
        <v>0</v>
      </c>
      <c r="B325" s="173"/>
      <c r="C325" s="196">
        <v>6</v>
      </c>
      <c r="D325" s="169" t="s">
        <v>179</v>
      </c>
      <c r="E325" s="189"/>
      <c r="F325" s="189"/>
      <c r="G325" s="167">
        <f t="shared" si="27"/>
        <v>0</v>
      </c>
      <c r="H325" s="167">
        <f t="shared" si="26"/>
        <v>0.875</v>
      </c>
      <c r="I325" s="167">
        <f t="shared" si="25"/>
        <v>0</v>
      </c>
      <c r="L325" s="168"/>
      <c r="M325" s="168"/>
    </row>
    <row r="326" spans="1:13">
      <c r="A326" s="188">
        <f t="shared" si="24"/>
        <v>0</v>
      </c>
      <c r="B326" s="173"/>
      <c r="C326" s="196">
        <v>41</v>
      </c>
      <c r="D326" s="169" t="s">
        <v>180</v>
      </c>
      <c r="E326" s="189"/>
      <c r="F326" s="189"/>
      <c r="G326" s="167">
        <f t="shared" si="27"/>
        <v>0</v>
      </c>
      <c r="H326" s="167">
        <f t="shared" si="26"/>
        <v>0.875</v>
      </c>
      <c r="I326" s="167">
        <f t="shared" si="25"/>
        <v>0</v>
      </c>
      <c r="L326" s="168"/>
      <c r="M326" s="168"/>
    </row>
    <row r="327" spans="1:13">
      <c r="A327" s="188">
        <f t="shared" si="24"/>
        <v>0</v>
      </c>
      <c r="B327" s="173"/>
      <c r="C327" s="196">
        <v>28</v>
      </c>
      <c r="D327" s="169" t="s">
        <v>181</v>
      </c>
      <c r="E327" s="189"/>
      <c r="F327" s="189"/>
      <c r="G327" s="167">
        <f t="shared" si="27"/>
        <v>0</v>
      </c>
      <c r="H327" s="167">
        <f t="shared" si="26"/>
        <v>0.875</v>
      </c>
      <c r="I327" s="167">
        <f t="shared" si="25"/>
        <v>0</v>
      </c>
      <c r="L327" s="168"/>
      <c r="M327" s="168"/>
    </row>
    <row r="328" spans="1:13">
      <c r="A328" s="188">
        <f t="shared" si="24"/>
        <v>0</v>
      </c>
      <c r="B328" s="173"/>
      <c r="C328" s="196">
        <v>20</v>
      </c>
      <c r="D328" s="169" t="s">
        <v>182</v>
      </c>
      <c r="E328" s="189"/>
      <c r="F328" s="189"/>
      <c r="G328" s="167">
        <f t="shared" si="27"/>
        <v>0</v>
      </c>
      <c r="H328" s="167">
        <f t="shared" si="26"/>
        <v>0.875</v>
      </c>
      <c r="I328" s="167">
        <f t="shared" si="25"/>
        <v>0</v>
      </c>
      <c r="L328" s="168"/>
      <c r="M328" s="168"/>
    </row>
    <row r="329" spans="1:13">
      <c r="A329" s="188">
        <f t="shared" ref="A329:A392" si="28">B329</f>
        <v>0</v>
      </c>
      <c r="B329" s="173"/>
      <c r="C329" s="196">
        <v>42</v>
      </c>
      <c r="D329" s="169" t="s">
        <v>183</v>
      </c>
      <c r="E329" s="189"/>
      <c r="F329" s="189"/>
      <c r="G329" s="167">
        <f t="shared" si="27"/>
        <v>0</v>
      </c>
      <c r="H329" s="167">
        <f t="shared" si="26"/>
        <v>0.875</v>
      </c>
      <c r="I329" s="167">
        <f t="shared" ref="I329:I392" si="29">IFERROR(IF((F329-$H$2)&lt;0,0,F329-$H$2),"0")</f>
        <v>0</v>
      </c>
      <c r="L329" s="168"/>
      <c r="M329" s="168"/>
    </row>
    <row r="330" spans="1:13">
      <c r="A330" s="188">
        <f t="shared" si="28"/>
        <v>0</v>
      </c>
      <c r="B330" s="173"/>
      <c r="C330" s="196">
        <v>15</v>
      </c>
      <c r="D330" s="177" t="s">
        <v>161</v>
      </c>
      <c r="E330" s="189"/>
      <c r="F330" s="189"/>
      <c r="G330" s="167">
        <f t="shared" si="27"/>
        <v>0</v>
      </c>
      <c r="H330" s="167">
        <f t="shared" ref="H330:H393" si="30">IF(($H$2-F330)&lt;0,0,$H$2-F330)</f>
        <v>0.875</v>
      </c>
      <c r="I330" s="167">
        <f t="shared" si="29"/>
        <v>0</v>
      </c>
      <c r="L330" s="166"/>
      <c r="M330" s="166"/>
    </row>
    <row r="331" spans="1:13">
      <c r="A331" s="188">
        <f t="shared" si="28"/>
        <v>0</v>
      </c>
      <c r="B331" s="173"/>
      <c r="C331" s="196">
        <v>23</v>
      </c>
      <c r="D331" s="169" t="s">
        <v>162</v>
      </c>
      <c r="E331" s="189"/>
      <c r="F331" s="189"/>
      <c r="G331" s="167">
        <f t="shared" si="27"/>
        <v>0</v>
      </c>
      <c r="H331" s="167">
        <f t="shared" si="30"/>
        <v>0.875</v>
      </c>
      <c r="I331" s="167">
        <f t="shared" si="29"/>
        <v>0</v>
      </c>
      <c r="L331" s="166"/>
      <c r="M331" s="166"/>
    </row>
    <row r="332" spans="1:13">
      <c r="A332" s="188">
        <f t="shared" si="28"/>
        <v>0</v>
      </c>
      <c r="B332" s="173"/>
      <c r="C332" s="196">
        <v>21</v>
      </c>
      <c r="D332" s="169" t="s">
        <v>163</v>
      </c>
      <c r="E332" s="189"/>
      <c r="F332" s="189"/>
      <c r="G332" s="167">
        <f t="shared" si="27"/>
        <v>0</v>
      </c>
      <c r="H332" s="167">
        <f t="shared" si="30"/>
        <v>0.875</v>
      </c>
      <c r="I332" s="167">
        <f t="shared" si="29"/>
        <v>0</v>
      </c>
      <c r="L332" s="166"/>
      <c r="M332" s="166"/>
    </row>
    <row r="333" spans="1:13">
      <c r="A333" s="188">
        <f t="shared" si="28"/>
        <v>0</v>
      </c>
      <c r="B333" s="173"/>
      <c r="C333" s="145">
        <v>44</v>
      </c>
      <c r="D333" s="185" t="s">
        <v>164</v>
      </c>
      <c r="E333" s="189"/>
      <c r="F333" s="189"/>
      <c r="G333" s="167">
        <f t="shared" si="27"/>
        <v>0</v>
      </c>
      <c r="H333" s="167">
        <f t="shared" si="30"/>
        <v>0.875</v>
      </c>
      <c r="I333" s="167">
        <f t="shared" si="29"/>
        <v>0</v>
      </c>
      <c r="L333" s="166"/>
      <c r="M333" s="166"/>
    </row>
    <row r="334" spans="1:13">
      <c r="A334" s="188">
        <f t="shared" si="28"/>
        <v>0</v>
      </c>
      <c r="B334" s="173"/>
      <c r="C334" s="196">
        <v>27</v>
      </c>
      <c r="D334" s="169" t="s">
        <v>165</v>
      </c>
      <c r="E334" s="189"/>
      <c r="F334" s="189"/>
      <c r="G334" s="167">
        <f t="shared" si="27"/>
        <v>0</v>
      </c>
      <c r="H334" s="167">
        <f t="shared" si="30"/>
        <v>0.875</v>
      </c>
      <c r="I334" s="167">
        <f t="shared" si="29"/>
        <v>0</v>
      </c>
      <c r="L334" s="166"/>
      <c r="M334" s="166"/>
    </row>
    <row r="335" spans="1:13">
      <c r="A335" s="188">
        <f t="shared" si="28"/>
        <v>0</v>
      </c>
      <c r="B335" s="173"/>
      <c r="C335" s="196">
        <v>25</v>
      </c>
      <c r="D335" s="169" t="s">
        <v>166</v>
      </c>
      <c r="E335" s="189"/>
      <c r="F335" s="189"/>
      <c r="G335" s="167">
        <f t="shared" si="27"/>
        <v>0</v>
      </c>
      <c r="H335" s="167">
        <f t="shared" si="30"/>
        <v>0.875</v>
      </c>
      <c r="I335" s="167">
        <f t="shared" si="29"/>
        <v>0</v>
      </c>
      <c r="L335" s="166"/>
      <c r="M335" s="166"/>
    </row>
    <row r="336" spans="1:13">
      <c r="A336" s="188">
        <f t="shared" si="28"/>
        <v>0</v>
      </c>
      <c r="B336" s="173"/>
      <c r="C336" s="196">
        <v>32</v>
      </c>
      <c r="D336" s="169" t="s">
        <v>167</v>
      </c>
      <c r="E336" s="189"/>
      <c r="F336" s="189"/>
      <c r="G336" s="167">
        <f t="shared" si="27"/>
        <v>0</v>
      </c>
      <c r="H336" s="167">
        <f t="shared" si="30"/>
        <v>0.875</v>
      </c>
      <c r="I336" s="167">
        <f t="shared" si="29"/>
        <v>0</v>
      </c>
      <c r="L336" s="166"/>
      <c r="M336" s="166"/>
    </row>
    <row r="337" spans="1:13">
      <c r="A337" s="188">
        <f t="shared" si="28"/>
        <v>0</v>
      </c>
      <c r="B337" s="173"/>
      <c r="C337" s="196">
        <v>36</v>
      </c>
      <c r="D337" s="169" t="s">
        <v>168</v>
      </c>
      <c r="E337" s="189"/>
      <c r="F337" s="189"/>
      <c r="G337" s="167">
        <f t="shared" si="27"/>
        <v>0</v>
      </c>
      <c r="H337" s="167">
        <f t="shared" si="30"/>
        <v>0.875</v>
      </c>
      <c r="I337" s="167">
        <f t="shared" si="29"/>
        <v>0</v>
      </c>
      <c r="L337" s="166"/>
      <c r="M337" s="166"/>
    </row>
    <row r="338" spans="1:13">
      <c r="A338" s="188">
        <f t="shared" si="28"/>
        <v>0</v>
      </c>
      <c r="B338" s="173"/>
      <c r="C338" s="196">
        <v>16</v>
      </c>
      <c r="D338" s="169" t="s">
        <v>169</v>
      </c>
      <c r="E338" s="189"/>
      <c r="F338" s="189"/>
      <c r="G338" s="167">
        <f t="shared" si="27"/>
        <v>0</v>
      </c>
      <c r="H338" s="167">
        <f t="shared" si="30"/>
        <v>0.875</v>
      </c>
      <c r="I338" s="167">
        <f t="shared" si="29"/>
        <v>0</v>
      </c>
      <c r="L338" s="166"/>
      <c r="M338" s="166"/>
    </row>
    <row r="339" spans="1:13">
      <c r="A339" s="188">
        <f t="shared" si="28"/>
        <v>0</v>
      </c>
      <c r="B339" s="173"/>
      <c r="C339" s="196">
        <v>1</v>
      </c>
      <c r="D339" s="169" t="s">
        <v>170</v>
      </c>
      <c r="E339" s="189"/>
      <c r="F339" s="189"/>
      <c r="G339" s="167">
        <f t="shared" si="27"/>
        <v>0</v>
      </c>
      <c r="H339" s="167">
        <f t="shared" si="30"/>
        <v>0.875</v>
      </c>
      <c r="I339" s="167">
        <f t="shared" si="29"/>
        <v>0</v>
      </c>
      <c r="L339" s="166"/>
      <c r="M339" s="166"/>
    </row>
    <row r="340" spans="1:13">
      <c r="A340" s="188">
        <f t="shared" si="28"/>
        <v>0</v>
      </c>
      <c r="B340" s="173"/>
      <c r="C340" s="196">
        <v>19</v>
      </c>
      <c r="D340" s="169" t="s">
        <v>171</v>
      </c>
      <c r="E340" s="189"/>
      <c r="F340" s="189"/>
      <c r="G340" s="167">
        <f t="shared" si="27"/>
        <v>0</v>
      </c>
      <c r="H340" s="167">
        <f t="shared" si="30"/>
        <v>0.875</v>
      </c>
      <c r="I340" s="167">
        <f t="shared" si="29"/>
        <v>0</v>
      </c>
      <c r="L340" s="166"/>
      <c r="M340" s="166"/>
    </row>
    <row r="341" spans="1:13">
      <c r="A341" s="188">
        <f t="shared" si="28"/>
        <v>0</v>
      </c>
      <c r="B341" s="173"/>
      <c r="C341" s="196">
        <v>34</v>
      </c>
      <c r="D341" s="169" t="s">
        <v>172</v>
      </c>
      <c r="E341" s="189"/>
      <c r="F341" s="189"/>
      <c r="G341" s="167">
        <f t="shared" si="27"/>
        <v>0</v>
      </c>
      <c r="H341" s="167">
        <f t="shared" si="30"/>
        <v>0.875</v>
      </c>
      <c r="I341" s="167">
        <f t="shared" si="29"/>
        <v>0</v>
      </c>
      <c r="L341" s="166"/>
      <c r="M341" s="166"/>
    </row>
    <row r="342" spans="1:13">
      <c r="A342" s="188">
        <f t="shared" si="28"/>
        <v>0</v>
      </c>
      <c r="B342" s="173"/>
      <c r="C342" s="196">
        <v>30</v>
      </c>
      <c r="D342" s="169" t="s">
        <v>173</v>
      </c>
      <c r="E342" s="189"/>
      <c r="F342" s="189"/>
      <c r="G342" s="167">
        <f t="shared" si="27"/>
        <v>0</v>
      </c>
      <c r="H342" s="167">
        <f t="shared" si="30"/>
        <v>0.875</v>
      </c>
      <c r="I342" s="167">
        <f t="shared" si="29"/>
        <v>0</v>
      </c>
      <c r="L342" s="166"/>
      <c r="M342" s="166"/>
    </row>
    <row r="343" spans="1:13">
      <c r="A343" s="188">
        <f t="shared" si="28"/>
        <v>0</v>
      </c>
      <c r="B343" s="173"/>
      <c r="C343" s="196">
        <v>3</v>
      </c>
      <c r="D343" s="169" t="s">
        <v>174</v>
      </c>
      <c r="E343" s="189"/>
      <c r="F343" s="189"/>
      <c r="G343" s="167">
        <f t="shared" si="27"/>
        <v>0</v>
      </c>
      <c r="H343" s="167">
        <f t="shared" si="30"/>
        <v>0.875</v>
      </c>
      <c r="I343" s="167">
        <f t="shared" si="29"/>
        <v>0</v>
      </c>
      <c r="L343" s="166"/>
      <c r="M343" s="166"/>
    </row>
    <row r="344" spans="1:13">
      <c r="A344" s="188">
        <f t="shared" si="28"/>
        <v>0</v>
      </c>
      <c r="B344" s="173"/>
      <c r="C344" s="196">
        <v>33</v>
      </c>
      <c r="D344" s="169" t="s">
        <v>175</v>
      </c>
      <c r="E344" s="189"/>
      <c r="F344" s="189"/>
      <c r="G344" s="167">
        <f t="shared" si="27"/>
        <v>0</v>
      </c>
      <c r="H344" s="167">
        <f t="shared" si="30"/>
        <v>0.875</v>
      </c>
      <c r="I344" s="167">
        <f t="shared" si="29"/>
        <v>0</v>
      </c>
      <c r="L344" s="166"/>
      <c r="M344" s="166"/>
    </row>
    <row r="345" spans="1:13">
      <c r="A345" s="188">
        <f t="shared" si="28"/>
        <v>0</v>
      </c>
      <c r="B345" s="173"/>
      <c r="C345" s="196">
        <v>11</v>
      </c>
      <c r="D345" s="169" t="s">
        <v>176</v>
      </c>
      <c r="E345" s="189"/>
      <c r="F345" s="189"/>
      <c r="G345" s="167">
        <f t="shared" si="27"/>
        <v>0</v>
      </c>
      <c r="H345" s="167">
        <f t="shared" si="30"/>
        <v>0.875</v>
      </c>
      <c r="I345" s="167">
        <f t="shared" si="29"/>
        <v>0</v>
      </c>
      <c r="L345" s="166"/>
      <c r="M345" s="166"/>
    </row>
    <row r="346" spans="1:13">
      <c r="A346" s="188">
        <f t="shared" si="28"/>
        <v>0</v>
      </c>
      <c r="B346" s="173"/>
      <c r="C346" s="196">
        <v>4</v>
      </c>
      <c r="D346" s="169" t="s">
        <v>177</v>
      </c>
      <c r="E346" s="189"/>
      <c r="F346" s="189"/>
      <c r="G346" s="167">
        <f t="shared" si="27"/>
        <v>0</v>
      </c>
      <c r="H346" s="167">
        <f t="shared" si="30"/>
        <v>0.875</v>
      </c>
      <c r="I346" s="167">
        <f t="shared" si="29"/>
        <v>0</v>
      </c>
      <c r="L346" s="166"/>
      <c r="M346" s="166"/>
    </row>
    <row r="347" spans="1:13">
      <c r="A347" s="188">
        <f t="shared" si="28"/>
        <v>0</v>
      </c>
      <c r="B347" s="173"/>
      <c r="C347" s="196">
        <v>35</v>
      </c>
      <c r="D347" s="169" t="s">
        <v>178</v>
      </c>
      <c r="E347" s="189"/>
      <c r="F347" s="189"/>
      <c r="G347" s="167">
        <f t="shared" si="27"/>
        <v>0</v>
      </c>
      <c r="H347" s="167">
        <f t="shared" si="30"/>
        <v>0.875</v>
      </c>
      <c r="I347" s="167">
        <f t="shared" si="29"/>
        <v>0</v>
      </c>
      <c r="L347" s="166"/>
      <c r="M347" s="166"/>
    </row>
    <row r="348" spans="1:13">
      <c r="A348" s="188">
        <f t="shared" si="28"/>
        <v>0</v>
      </c>
      <c r="B348" s="173"/>
      <c r="C348" s="196">
        <v>6</v>
      </c>
      <c r="D348" s="169" t="s">
        <v>179</v>
      </c>
      <c r="E348" s="189"/>
      <c r="F348" s="189"/>
      <c r="G348" s="167">
        <f t="shared" si="27"/>
        <v>0</v>
      </c>
      <c r="H348" s="167">
        <f t="shared" si="30"/>
        <v>0.875</v>
      </c>
      <c r="I348" s="167">
        <f t="shared" si="29"/>
        <v>0</v>
      </c>
      <c r="L348" s="166"/>
      <c r="M348" s="166"/>
    </row>
    <row r="349" spans="1:13">
      <c r="A349" s="188">
        <f t="shared" si="28"/>
        <v>0</v>
      </c>
      <c r="B349" s="173"/>
      <c r="C349" s="196">
        <v>41</v>
      </c>
      <c r="D349" s="169" t="s">
        <v>180</v>
      </c>
      <c r="E349" s="189"/>
      <c r="F349" s="189"/>
      <c r="G349" s="167">
        <f t="shared" si="27"/>
        <v>0</v>
      </c>
      <c r="H349" s="167">
        <f t="shared" si="30"/>
        <v>0.875</v>
      </c>
      <c r="I349" s="167">
        <f t="shared" si="29"/>
        <v>0</v>
      </c>
      <c r="L349" s="166"/>
      <c r="M349" s="166"/>
    </row>
    <row r="350" spans="1:13">
      <c r="A350" s="188">
        <f t="shared" si="28"/>
        <v>0</v>
      </c>
      <c r="B350" s="173"/>
      <c r="C350" s="196">
        <v>28</v>
      </c>
      <c r="D350" s="169" t="s">
        <v>181</v>
      </c>
      <c r="E350" s="189"/>
      <c r="F350" s="189"/>
      <c r="G350" s="167">
        <f t="shared" si="27"/>
        <v>0</v>
      </c>
      <c r="H350" s="167">
        <f t="shared" si="30"/>
        <v>0.875</v>
      </c>
      <c r="I350" s="167">
        <f t="shared" si="29"/>
        <v>0</v>
      </c>
      <c r="L350" s="166"/>
      <c r="M350" s="166"/>
    </row>
    <row r="351" spans="1:13">
      <c r="A351" s="188">
        <f t="shared" si="28"/>
        <v>0</v>
      </c>
      <c r="B351" s="173"/>
      <c r="C351" s="196">
        <v>20</v>
      </c>
      <c r="D351" s="169" t="s">
        <v>182</v>
      </c>
      <c r="E351" s="189"/>
      <c r="F351" s="189"/>
      <c r="G351" s="167">
        <f t="shared" si="27"/>
        <v>0</v>
      </c>
      <c r="H351" s="167">
        <f t="shared" si="30"/>
        <v>0.875</v>
      </c>
      <c r="I351" s="167">
        <f t="shared" si="29"/>
        <v>0</v>
      </c>
      <c r="L351" s="166"/>
      <c r="M351" s="166"/>
    </row>
    <row r="352" spans="1:13">
      <c r="A352" s="188">
        <f t="shared" si="28"/>
        <v>0</v>
      </c>
      <c r="B352" s="173"/>
      <c r="C352" s="196">
        <v>42</v>
      </c>
      <c r="D352" s="169" t="s">
        <v>183</v>
      </c>
      <c r="E352" s="189"/>
      <c r="F352" s="189"/>
      <c r="G352" s="167">
        <f t="shared" si="27"/>
        <v>0</v>
      </c>
      <c r="H352" s="167">
        <f t="shared" si="30"/>
        <v>0.875</v>
      </c>
      <c r="I352" s="167">
        <f t="shared" si="29"/>
        <v>0</v>
      </c>
      <c r="L352" s="166"/>
      <c r="M352" s="166"/>
    </row>
    <row r="353" spans="1:13">
      <c r="A353" s="188">
        <f t="shared" si="28"/>
        <v>0</v>
      </c>
      <c r="B353" s="173"/>
      <c r="C353" s="196">
        <v>15</v>
      </c>
      <c r="D353" s="177" t="s">
        <v>161</v>
      </c>
      <c r="E353" s="189"/>
      <c r="F353" s="189"/>
      <c r="G353" s="167">
        <f t="shared" si="27"/>
        <v>0</v>
      </c>
      <c r="H353" s="167">
        <f t="shared" si="30"/>
        <v>0.875</v>
      </c>
      <c r="I353" s="167">
        <f t="shared" si="29"/>
        <v>0</v>
      </c>
      <c r="L353" s="166"/>
      <c r="M353" s="166"/>
    </row>
    <row r="354" spans="1:13">
      <c r="A354" s="188">
        <f t="shared" si="28"/>
        <v>0</v>
      </c>
      <c r="B354" s="173"/>
      <c r="C354" s="196">
        <v>23</v>
      </c>
      <c r="D354" s="169" t="s">
        <v>162</v>
      </c>
      <c r="E354" s="189"/>
      <c r="F354" s="189"/>
      <c r="G354" s="167">
        <f t="shared" si="27"/>
        <v>0</v>
      </c>
      <c r="H354" s="167">
        <f t="shared" si="30"/>
        <v>0.875</v>
      </c>
      <c r="I354" s="167">
        <f t="shared" si="29"/>
        <v>0</v>
      </c>
      <c r="L354" s="166"/>
      <c r="M354" s="166"/>
    </row>
    <row r="355" spans="1:13">
      <c r="A355" s="188">
        <f t="shared" si="28"/>
        <v>0</v>
      </c>
      <c r="B355" s="173"/>
      <c r="C355" s="196">
        <v>21</v>
      </c>
      <c r="D355" s="169" t="s">
        <v>163</v>
      </c>
      <c r="E355" s="189"/>
      <c r="F355" s="189"/>
      <c r="G355" s="167">
        <f t="shared" si="27"/>
        <v>0</v>
      </c>
      <c r="H355" s="167">
        <f t="shared" si="30"/>
        <v>0.875</v>
      </c>
      <c r="I355" s="167">
        <f t="shared" si="29"/>
        <v>0</v>
      </c>
      <c r="L355" s="166"/>
      <c r="M355" s="166"/>
    </row>
    <row r="356" spans="1:13">
      <c r="A356" s="188">
        <f t="shared" si="28"/>
        <v>0</v>
      </c>
      <c r="B356" s="173"/>
      <c r="C356" s="145">
        <v>44</v>
      </c>
      <c r="D356" s="185" t="s">
        <v>164</v>
      </c>
      <c r="E356" s="189"/>
      <c r="F356" s="189"/>
      <c r="G356" s="167">
        <f t="shared" si="27"/>
        <v>0</v>
      </c>
      <c r="H356" s="167">
        <f t="shared" si="30"/>
        <v>0.875</v>
      </c>
      <c r="I356" s="167">
        <f t="shared" si="29"/>
        <v>0</v>
      </c>
      <c r="L356" s="166"/>
      <c r="M356" s="166"/>
    </row>
    <row r="357" spans="1:13">
      <c r="A357" s="188">
        <f t="shared" si="28"/>
        <v>0</v>
      </c>
      <c r="B357" s="173"/>
      <c r="C357" s="196">
        <v>27</v>
      </c>
      <c r="D357" s="169" t="s">
        <v>165</v>
      </c>
      <c r="E357" s="189"/>
      <c r="F357" s="189"/>
      <c r="G357" s="167">
        <f t="shared" si="27"/>
        <v>0</v>
      </c>
      <c r="H357" s="167">
        <f t="shared" si="30"/>
        <v>0.875</v>
      </c>
      <c r="I357" s="167">
        <f t="shared" si="29"/>
        <v>0</v>
      </c>
      <c r="L357" s="166"/>
      <c r="M357" s="166"/>
    </row>
    <row r="358" spans="1:13">
      <c r="A358" s="188">
        <f t="shared" si="28"/>
        <v>0</v>
      </c>
      <c r="B358" s="173"/>
      <c r="C358" s="196">
        <v>25</v>
      </c>
      <c r="D358" s="169" t="s">
        <v>166</v>
      </c>
      <c r="E358" s="189"/>
      <c r="F358" s="189"/>
      <c r="G358" s="167">
        <f t="shared" si="27"/>
        <v>0</v>
      </c>
      <c r="H358" s="167">
        <f t="shared" si="30"/>
        <v>0.875</v>
      </c>
      <c r="I358" s="167">
        <f t="shared" si="29"/>
        <v>0</v>
      </c>
      <c r="L358" s="166"/>
      <c r="M358" s="166"/>
    </row>
    <row r="359" spans="1:13">
      <c r="A359" s="188">
        <f t="shared" si="28"/>
        <v>0</v>
      </c>
      <c r="B359" s="173"/>
      <c r="C359" s="196">
        <v>32</v>
      </c>
      <c r="D359" s="169" t="s">
        <v>167</v>
      </c>
      <c r="E359" s="189"/>
      <c r="F359" s="189"/>
      <c r="G359" s="167">
        <f t="shared" si="27"/>
        <v>0</v>
      </c>
      <c r="H359" s="167">
        <f t="shared" si="30"/>
        <v>0.875</v>
      </c>
      <c r="I359" s="167">
        <f t="shared" si="29"/>
        <v>0</v>
      </c>
      <c r="L359" s="166"/>
      <c r="M359" s="166"/>
    </row>
    <row r="360" spans="1:13">
      <c r="A360" s="188">
        <f t="shared" si="28"/>
        <v>0</v>
      </c>
      <c r="B360" s="173"/>
      <c r="C360" s="196">
        <v>36</v>
      </c>
      <c r="D360" s="169" t="s">
        <v>168</v>
      </c>
      <c r="E360" s="189"/>
      <c r="F360" s="189"/>
      <c r="G360" s="167">
        <f t="shared" si="27"/>
        <v>0</v>
      </c>
      <c r="H360" s="167">
        <f t="shared" si="30"/>
        <v>0.875</v>
      </c>
      <c r="I360" s="167">
        <f t="shared" si="29"/>
        <v>0</v>
      </c>
      <c r="L360" s="166"/>
      <c r="M360" s="166"/>
    </row>
    <row r="361" spans="1:13">
      <c r="A361" s="188">
        <f t="shared" si="28"/>
        <v>0</v>
      </c>
      <c r="B361" s="173"/>
      <c r="C361" s="196">
        <v>16</v>
      </c>
      <c r="D361" s="169" t="s">
        <v>169</v>
      </c>
      <c r="E361" s="189"/>
      <c r="F361" s="189"/>
      <c r="G361" s="167">
        <f t="shared" si="27"/>
        <v>0</v>
      </c>
      <c r="H361" s="167">
        <f t="shared" si="30"/>
        <v>0.875</v>
      </c>
      <c r="I361" s="167">
        <f t="shared" si="29"/>
        <v>0</v>
      </c>
      <c r="L361" s="166"/>
      <c r="M361" s="166"/>
    </row>
    <row r="362" spans="1:13">
      <c r="A362" s="188">
        <f t="shared" si="28"/>
        <v>0</v>
      </c>
      <c r="B362" s="173"/>
      <c r="C362" s="196">
        <v>1</v>
      </c>
      <c r="D362" s="169" t="s">
        <v>170</v>
      </c>
      <c r="E362" s="189"/>
      <c r="F362" s="189"/>
      <c r="G362" s="167">
        <f t="shared" si="27"/>
        <v>0</v>
      </c>
      <c r="H362" s="167">
        <f t="shared" si="30"/>
        <v>0.875</v>
      </c>
      <c r="I362" s="167">
        <f t="shared" si="29"/>
        <v>0</v>
      </c>
      <c r="L362" s="166"/>
      <c r="M362" s="166"/>
    </row>
    <row r="363" spans="1:13">
      <c r="A363" s="188">
        <f t="shared" si="28"/>
        <v>0</v>
      </c>
      <c r="B363" s="173"/>
      <c r="C363" s="196">
        <v>19</v>
      </c>
      <c r="D363" s="169" t="s">
        <v>171</v>
      </c>
      <c r="E363" s="189"/>
      <c r="F363" s="189"/>
      <c r="G363" s="167">
        <f t="shared" si="27"/>
        <v>0</v>
      </c>
      <c r="H363" s="167">
        <f t="shared" si="30"/>
        <v>0.875</v>
      </c>
      <c r="I363" s="167">
        <f t="shared" si="29"/>
        <v>0</v>
      </c>
      <c r="L363" s="166"/>
      <c r="M363" s="166"/>
    </row>
    <row r="364" spans="1:13">
      <c r="A364" s="188">
        <f t="shared" si="28"/>
        <v>0</v>
      </c>
      <c r="B364" s="173"/>
      <c r="C364" s="196">
        <v>34</v>
      </c>
      <c r="D364" s="169" t="s">
        <v>172</v>
      </c>
      <c r="E364" s="189"/>
      <c r="F364" s="189"/>
      <c r="G364" s="167">
        <f t="shared" si="27"/>
        <v>0</v>
      </c>
      <c r="H364" s="167">
        <f t="shared" si="30"/>
        <v>0.875</v>
      </c>
      <c r="I364" s="167">
        <f t="shared" si="29"/>
        <v>0</v>
      </c>
      <c r="L364" s="166"/>
      <c r="M364" s="166"/>
    </row>
    <row r="365" spans="1:13">
      <c r="A365" s="188">
        <f t="shared" si="28"/>
        <v>0</v>
      </c>
      <c r="B365" s="173"/>
      <c r="C365" s="196">
        <v>30</v>
      </c>
      <c r="D365" s="169" t="s">
        <v>173</v>
      </c>
      <c r="E365" s="189"/>
      <c r="F365" s="189"/>
      <c r="G365" s="167">
        <f t="shared" si="27"/>
        <v>0</v>
      </c>
      <c r="H365" s="167">
        <f t="shared" si="30"/>
        <v>0.875</v>
      </c>
      <c r="I365" s="167">
        <f t="shared" si="29"/>
        <v>0</v>
      </c>
      <c r="L365" s="166"/>
      <c r="M365" s="166"/>
    </row>
    <row r="366" spans="1:13">
      <c r="A366" s="188">
        <f t="shared" si="28"/>
        <v>0</v>
      </c>
      <c r="B366" s="173"/>
      <c r="C366" s="196">
        <v>3</v>
      </c>
      <c r="D366" s="169" t="s">
        <v>174</v>
      </c>
      <c r="E366" s="189"/>
      <c r="F366" s="189"/>
      <c r="G366" s="167">
        <f t="shared" si="27"/>
        <v>0</v>
      </c>
      <c r="H366" s="167">
        <f t="shared" si="30"/>
        <v>0.875</v>
      </c>
      <c r="I366" s="167">
        <f t="shared" si="29"/>
        <v>0</v>
      </c>
      <c r="L366" s="166"/>
      <c r="M366" s="166"/>
    </row>
    <row r="367" spans="1:13">
      <c r="A367" s="188">
        <f t="shared" si="28"/>
        <v>0</v>
      </c>
      <c r="B367" s="173"/>
      <c r="C367" s="196">
        <v>33</v>
      </c>
      <c r="D367" s="169" t="s">
        <v>175</v>
      </c>
      <c r="E367" s="189"/>
      <c r="F367" s="189"/>
      <c r="G367" s="167">
        <f t="shared" si="27"/>
        <v>0</v>
      </c>
      <c r="H367" s="167">
        <f t="shared" si="30"/>
        <v>0.875</v>
      </c>
      <c r="I367" s="167">
        <f t="shared" si="29"/>
        <v>0</v>
      </c>
      <c r="L367" s="166"/>
      <c r="M367" s="166"/>
    </row>
    <row r="368" spans="1:13">
      <c r="A368" s="188">
        <f t="shared" si="28"/>
        <v>0</v>
      </c>
      <c r="B368" s="173"/>
      <c r="C368" s="196">
        <v>11</v>
      </c>
      <c r="D368" s="169" t="s">
        <v>176</v>
      </c>
      <c r="E368" s="189"/>
      <c r="F368" s="189"/>
      <c r="G368" s="167">
        <f t="shared" si="27"/>
        <v>0</v>
      </c>
      <c r="H368" s="167">
        <f t="shared" si="30"/>
        <v>0.875</v>
      </c>
      <c r="I368" s="167">
        <f t="shared" si="29"/>
        <v>0</v>
      </c>
      <c r="L368" s="166"/>
      <c r="M368" s="166"/>
    </row>
    <row r="369" spans="1:13">
      <c r="A369" s="188">
        <f t="shared" si="28"/>
        <v>0</v>
      </c>
      <c r="B369" s="173"/>
      <c r="C369" s="196">
        <v>4</v>
      </c>
      <c r="D369" s="169" t="s">
        <v>177</v>
      </c>
      <c r="E369" s="189"/>
      <c r="F369" s="189"/>
      <c r="G369" s="167">
        <f t="shared" si="27"/>
        <v>0</v>
      </c>
      <c r="H369" s="167">
        <f t="shared" si="30"/>
        <v>0.875</v>
      </c>
      <c r="I369" s="167">
        <f t="shared" si="29"/>
        <v>0</v>
      </c>
      <c r="L369" s="166"/>
      <c r="M369" s="166"/>
    </row>
    <row r="370" spans="1:13">
      <c r="A370" s="188">
        <f t="shared" si="28"/>
        <v>0</v>
      </c>
      <c r="B370" s="173"/>
      <c r="C370" s="196">
        <v>35</v>
      </c>
      <c r="D370" s="169" t="s">
        <v>178</v>
      </c>
      <c r="E370" s="189"/>
      <c r="F370" s="189"/>
      <c r="G370" s="167">
        <f t="shared" si="27"/>
        <v>0</v>
      </c>
      <c r="H370" s="167">
        <f t="shared" si="30"/>
        <v>0.875</v>
      </c>
      <c r="I370" s="167">
        <f t="shared" si="29"/>
        <v>0</v>
      </c>
      <c r="L370" s="166"/>
      <c r="M370" s="166"/>
    </row>
    <row r="371" spans="1:13">
      <c r="A371" s="188">
        <f t="shared" si="28"/>
        <v>0</v>
      </c>
      <c r="B371" s="173"/>
      <c r="C371" s="196">
        <v>6</v>
      </c>
      <c r="D371" s="169" t="s">
        <v>179</v>
      </c>
      <c r="E371" s="189"/>
      <c r="F371" s="189"/>
      <c r="G371" s="167">
        <f t="shared" si="27"/>
        <v>0</v>
      </c>
      <c r="H371" s="167">
        <f t="shared" si="30"/>
        <v>0.875</v>
      </c>
      <c r="I371" s="167">
        <f t="shared" si="29"/>
        <v>0</v>
      </c>
      <c r="L371" s="166"/>
      <c r="M371" s="166"/>
    </row>
    <row r="372" spans="1:13">
      <c r="A372" s="188">
        <f t="shared" si="28"/>
        <v>0</v>
      </c>
      <c r="B372" s="173"/>
      <c r="C372" s="196">
        <v>41</v>
      </c>
      <c r="D372" s="169" t="s">
        <v>180</v>
      </c>
      <c r="E372" s="189"/>
      <c r="F372" s="189"/>
      <c r="G372" s="167">
        <f t="shared" si="27"/>
        <v>0</v>
      </c>
      <c r="H372" s="167">
        <f t="shared" si="30"/>
        <v>0.875</v>
      </c>
      <c r="I372" s="167">
        <f t="shared" si="29"/>
        <v>0</v>
      </c>
      <c r="L372" s="166"/>
      <c r="M372" s="166"/>
    </row>
    <row r="373" spans="1:13">
      <c r="A373" s="188">
        <f t="shared" si="28"/>
        <v>0</v>
      </c>
      <c r="B373" s="173"/>
      <c r="C373" s="196">
        <v>28</v>
      </c>
      <c r="D373" s="169" t="s">
        <v>181</v>
      </c>
      <c r="E373" s="189"/>
      <c r="F373" s="189"/>
      <c r="G373" s="167">
        <f t="shared" si="27"/>
        <v>0</v>
      </c>
      <c r="H373" s="167">
        <f t="shared" si="30"/>
        <v>0.875</v>
      </c>
      <c r="I373" s="167">
        <f t="shared" si="29"/>
        <v>0</v>
      </c>
      <c r="L373" s="166"/>
      <c r="M373" s="166"/>
    </row>
    <row r="374" spans="1:13">
      <c r="A374" s="188">
        <f t="shared" si="28"/>
        <v>0</v>
      </c>
      <c r="B374" s="173"/>
      <c r="C374" s="196">
        <v>20</v>
      </c>
      <c r="D374" s="169" t="s">
        <v>182</v>
      </c>
      <c r="E374" s="189"/>
      <c r="F374" s="189"/>
      <c r="G374" s="167">
        <f t="shared" si="27"/>
        <v>0</v>
      </c>
      <c r="H374" s="167">
        <f t="shared" si="30"/>
        <v>0.875</v>
      </c>
      <c r="I374" s="167">
        <f t="shared" si="29"/>
        <v>0</v>
      </c>
      <c r="L374" s="166"/>
      <c r="M374" s="166"/>
    </row>
    <row r="375" spans="1:13">
      <c r="A375" s="188">
        <f t="shared" si="28"/>
        <v>0</v>
      </c>
      <c r="B375" s="173"/>
      <c r="C375" s="196">
        <v>42</v>
      </c>
      <c r="D375" s="169" t="s">
        <v>183</v>
      </c>
      <c r="E375" s="189"/>
      <c r="F375" s="189"/>
      <c r="G375" s="167">
        <f t="shared" ref="G375:G438" si="31">IFERROR(IF((E375-$F$2)&lt;=$H$3,0,E375-$F$2),"غياب")</f>
        <v>0</v>
      </c>
      <c r="H375" s="167">
        <f t="shared" si="30"/>
        <v>0.875</v>
      </c>
      <c r="I375" s="167">
        <f t="shared" si="29"/>
        <v>0</v>
      </c>
      <c r="L375" s="166"/>
      <c r="M375" s="166"/>
    </row>
    <row r="376" spans="1:13">
      <c r="A376" s="188">
        <f t="shared" si="28"/>
        <v>0</v>
      </c>
      <c r="B376" s="179"/>
      <c r="C376" s="196">
        <v>15</v>
      </c>
      <c r="D376" s="177" t="s">
        <v>161</v>
      </c>
      <c r="E376" s="189"/>
      <c r="F376" s="189"/>
      <c r="G376" s="167">
        <f t="shared" si="31"/>
        <v>0</v>
      </c>
      <c r="H376" s="167">
        <f t="shared" si="30"/>
        <v>0.875</v>
      </c>
      <c r="I376" s="167">
        <f t="shared" si="29"/>
        <v>0</v>
      </c>
      <c r="L376" s="166"/>
      <c r="M376" s="166"/>
    </row>
    <row r="377" spans="1:13">
      <c r="A377" s="188">
        <f t="shared" si="28"/>
        <v>0</v>
      </c>
      <c r="B377" s="179"/>
      <c r="C377" s="196">
        <v>23</v>
      </c>
      <c r="D377" s="169" t="s">
        <v>162</v>
      </c>
      <c r="E377" s="189"/>
      <c r="F377" s="189"/>
      <c r="G377" s="167">
        <f t="shared" si="31"/>
        <v>0</v>
      </c>
      <c r="H377" s="167">
        <f t="shared" si="30"/>
        <v>0.875</v>
      </c>
      <c r="I377" s="167">
        <f t="shared" si="29"/>
        <v>0</v>
      </c>
      <c r="L377" s="166"/>
      <c r="M377" s="166"/>
    </row>
    <row r="378" spans="1:13">
      <c r="A378" s="188">
        <f t="shared" si="28"/>
        <v>0</v>
      </c>
      <c r="B378" s="179"/>
      <c r="C378" s="196">
        <v>21</v>
      </c>
      <c r="D378" s="169" t="s">
        <v>163</v>
      </c>
      <c r="E378" s="189"/>
      <c r="F378" s="189"/>
      <c r="G378" s="167">
        <f t="shared" si="31"/>
        <v>0</v>
      </c>
      <c r="H378" s="167">
        <f t="shared" si="30"/>
        <v>0.875</v>
      </c>
      <c r="I378" s="167">
        <f t="shared" si="29"/>
        <v>0</v>
      </c>
      <c r="L378" s="166"/>
      <c r="M378" s="166"/>
    </row>
    <row r="379" spans="1:13">
      <c r="A379" s="188">
        <f t="shared" si="28"/>
        <v>0</v>
      </c>
      <c r="B379" s="179"/>
      <c r="C379" s="145">
        <v>44</v>
      </c>
      <c r="D379" s="185" t="s">
        <v>164</v>
      </c>
      <c r="E379" s="189"/>
      <c r="F379" s="189"/>
      <c r="G379" s="167">
        <f t="shared" si="31"/>
        <v>0</v>
      </c>
      <c r="H379" s="167">
        <f t="shared" si="30"/>
        <v>0.875</v>
      </c>
      <c r="I379" s="167">
        <f t="shared" si="29"/>
        <v>0</v>
      </c>
      <c r="L379" s="166"/>
      <c r="M379" s="166"/>
    </row>
    <row r="380" spans="1:13">
      <c r="A380" s="188">
        <f t="shared" si="28"/>
        <v>0</v>
      </c>
      <c r="B380" s="179"/>
      <c r="C380" s="196">
        <v>27</v>
      </c>
      <c r="D380" s="169" t="s">
        <v>165</v>
      </c>
      <c r="E380" s="189"/>
      <c r="F380" s="189"/>
      <c r="G380" s="167">
        <f t="shared" si="31"/>
        <v>0</v>
      </c>
      <c r="H380" s="167">
        <f t="shared" si="30"/>
        <v>0.875</v>
      </c>
      <c r="I380" s="167">
        <f t="shared" si="29"/>
        <v>0</v>
      </c>
      <c r="L380" s="166"/>
      <c r="M380" s="166"/>
    </row>
    <row r="381" spans="1:13">
      <c r="A381" s="188">
        <f t="shared" si="28"/>
        <v>0</v>
      </c>
      <c r="B381" s="179"/>
      <c r="C381" s="196">
        <v>25</v>
      </c>
      <c r="D381" s="169" t="s">
        <v>166</v>
      </c>
      <c r="E381" s="189"/>
      <c r="F381" s="189"/>
      <c r="G381" s="167">
        <f t="shared" si="31"/>
        <v>0</v>
      </c>
      <c r="H381" s="167">
        <f t="shared" si="30"/>
        <v>0.875</v>
      </c>
      <c r="I381" s="167">
        <f t="shared" si="29"/>
        <v>0</v>
      </c>
      <c r="L381" s="166"/>
      <c r="M381" s="166"/>
    </row>
    <row r="382" spans="1:13">
      <c r="A382" s="188">
        <f t="shared" si="28"/>
        <v>0</v>
      </c>
      <c r="B382" s="179"/>
      <c r="C382" s="196">
        <v>32</v>
      </c>
      <c r="D382" s="169" t="s">
        <v>167</v>
      </c>
      <c r="E382" s="189"/>
      <c r="F382" s="189"/>
      <c r="G382" s="167">
        <f t="shared" si="31"/>
        <v>0</v>
      </c>
      <c r="H382" s="167">
        <f t="shared" si="30"/>
        <v>0.875</v>
      </c>
      <c r="I382" s="167">
        <f t="shared" si="29"/>
        <v>0</v>
      </c>
      <c r="L382" s="166"/>
      <c r="M382" s="166"/>
    </row>
    <row r="383" spans="1:13">
      <c r="A383" s="188">
        <f t="shared" si="28"/>
        <v>0</v>
      </c>
      <c r="B383" s="179"/>
      <c r="C383" s="196">
        <v>36</v>
      </c>
      <c r="D383" s="169" t="s">
        <v>168</v>
      </c>
      <c r="E383" s="189"/>
      <c r="F383" s="189"/>
      <c r="G383" s="167">
        <f t="shared" si="31"/>
        <v>0</v>
      </c>
      <c r="H383" s="167">
        <f t="shared" si="30"/>
        <v>0.875</v>
      </c>
      <c r="I383" s="167">
        <f t="shared" si="29"/>
        <v>0</v>
      </c>
      <c r="L383" s="166"/>
      <c r="M383" s="166"/>
    </row>
    <row r="384" spans="1:13">
      <c r="A384" s="188">
        <f t="shared" si="28"/>
        <v>0</v>
      </c>
      <c r="B384" s="179"/>
      <c r="C384" s="196">
        <v>16</v>
      </c>
      <c r="D384" s="169" t="s">
        <v>169</v>
      </c>
      <c r="E384" s="189"/>
      <c r="F384" s="189"/>
      <c r="G384" s="167">
        <f t="shared" si="31"/>
        <v>0</v>
      </c>
      <c r="H384" s="167">
        <f t="shared" si="30"/>
        <v>0.875</v>
      </c>
      <c r="I384" s="167">
        <f t="shared" si="29"/>
        <v>0</v>
      </c>
      <c r="L384" s="166"/>
      <c r="M384" s="166"/>
    </row>
    <row r="385" spans="1:13">
      <c r="A385" s="188">
        <f t="shared" si="28"/>
        <v>0</v>
      </c>
      <c r="B385" s="179"/>
      <c r="C385" s="196">
        <v>1</v>
      </c>
      <c r="D385" s="169" t="s">
        <v>170</v>
      </c>
      <c r="E385" s="189"/>
      <c r="F385" s="189"/>
      <c r="G385" s="167">
        <f t="shared" si="31"/>
        <v>0</v>
      </c>
      <c r="H385" s="167">
        <f t="shared" si="30"/>
        <v>0.875</v>
      </c>
      <c r="I385" s="167">
        <f t="shared" si="29"/>
        <v>0</v>
      </c>
      <c r="L385" s="166"/>
      <c r="M385" s="166"/>
    </row>
    <row r="386" spans="1:13">
      <c r="A386" s="188">
        <f t="shared" si="28"/>
        <v>0</v>
      </c>
      <c r="B386" s="179"/>
      <c r="C386" s="196">
        <v>19</v>
      </c>
      <c r="D386" s="169" t="s">
        <v>171</v>
      </c>
      <c r="E386" s="189"/>
      <c r="F386" s="189"/>
      <c r="G386" s="167">
        <f t="shared" si="31"/>
        <v>0</v>
      </c>
      <c r="H386" s="167">
        <f t="shared" si="30"/>
        <v>0.875</v>
      </c>
      <c r="I386" s="167">
        <f t="shared" si="29"/>
        <v>0</v>
      </c>
      <c r="L386" s="166"/>
      <c r="M386" s="166"/>
    </row>
    <row r="387" spans="1:13">
      <c r="A387" s="188">
        <f t="shared" si="28"/>
        <v>0</v>
      </c>
      <c r="B387" s="179"/>
      <c r="C387" s="196">
        <v>34</v>
      </c>
      <c r="D387" s="169" t="s">
        <v>172</v>
      </c>
      <c r="E387" s="189"/>
      <c r="F387" s="189"/>
      <c r="G387" s="167">
        <f t="shared" si="31"/>
        <v>0</v>
      </c>
      <c r="H387" s="167">
        <f t="shared" si="30"/>
        <v>0.875</v>
      </c>
      <c r="I387" s="167">
        <f t="shared" si="29"/>
        <v>0</v>
      </c>
      <c r="L387" s="166"/>
      <c r="M387" s="166"/>
    </row>
    <row r="388" spans="1:13">
      <c r="A388" s="188">
        <f t="shared" si="28"/>
        <v>0</v>
      </c>
      <c r="B388" s="179"/>
      <c r="C388" s="196">
        <v>30</v>
      </c>
      <c r="D388" s="169" t="s">
        <v>173</v>
      </c>
      <c r="E388" s="189"/>
      <c r="F388" s="189"/>
      <c r="G388" s="167">
        <f t="shared" si="31"/>
        <v>0</v>
      </c>
      <c r="H388" s="167">
        <f t="shared" si="30"/>
        <v>0.875</v>
      </c>
      <c r="I388" s="167">
        <f t="shared" si="29"/>
        <v>0</v>
      </c>
      <c r="L388" s="166"/>
      <c r="M388" s="166"/>
    </row>
    <row r="389" spans="1:13">
      <c r="A389" s="188">
        <f t="shared" si="28"/>
        <v>0</v>
      </c>
      <c r="B389" s="179"/>
      <c r="C389" s="196">
        <v>3</v>
      </c>
      <c r="D389" s="169" t="s">
        <v>174</v>
      </c>
      <c r="E389" s="189"/>
      <c r="F389" s="189"/>
      <c r="G389" s="167">
        <f t="shared" si="31"/>
        <v>0</v>
      </c>
      <c r="H389" s="167">
        <f t="shared" si="30"/>
        <v>0.875</v>
      </c>
      <c r="I389" s="167">
        <f t="shared" si="29"/>
        <v>0</v>
      </c>
      <c r="L389" s="166"/>
      <c r="M389" s="166"/>
    </row>
    <row r="390" spans="1:13">
      <c r="A390" s="188">
        <f t="shared" si="28"/>
        <v>0</v>
      </c>
      <c r="B390" s="179"/>
      <c r="C390" s="196">
        <v>33</v>
      </c>
      <c r="D390" s="169" t="s">
        <v>175</v>
      </c>
      <c r="E390" s="189"/>
      <c r="F390" s="189"/>
      <c r="G390" s="167">
        <f t="shared" si="31"/>
        <v>0</v>
      </c>
      <c r="H390" s="167">
        <f t="shared" si="30"/>
        <v>0.875</v>
      </c>
      <c r="I390" s="167">
        <f t="shared" si="29"/>
        <v>0</v>
      </c>
      <c r="L390" s="166"/>
      <c r="M390" s="166"/>
    </row>
    <row r="391" spans="1:13">
      <c r="A391" s="188">
        <f t="shared" si="28"/>
        <v>0</v>
      </c>
      <c r="B391" s="179"/>
      <c r="C391" s="196">
        <v>11</v>
      </c>
      <c r="D391" s="169" t="s">
        <v>176</v>
      </c>
      <c r="E391" s="189"/>
      <c r="F391" s="189"/>
      <c r="G391" s="167">
        <f t="shared" si="31"/>
        <v>0</v>
      </c>
      <c r="H391" s="167">
        <f t="shared" si="30"/>
        <v>0.875</v>
      </c>
      <c r="I391" s="167">
        <f t="shared" si="29"/>
        <v>0</v>
      </c>
      <c r="L391" s="166"/>
      <c r="M391" s="166"/>
    </row>
    <row r="392" spans="1:13">
      <c r="A392" s="188">
        <f t="shared" si="28"/>
        <v>0</v>
      </c>
      <c r="B392" s="179"/>
      <c r="C392" s="196">
        <v>4</v>
      </c>
      <c r="D392" s="169" t="s">
        <v>177</v>
      </c>
      <c r="E392" s="189"/>
      <c r="F392" s="189"/>
      <c r="G392" s="167">
        <f t="shared" si="31"/>
        <v>0</v>
      </c>
      <c r="H392" s="167">
        <f t="shared" si="30"/>
        <v>0.875</v>
      </c>
      <c r="I392" s="167">
        <f t="shared" si="29"/>
        <v>0</v>
      </c>
      <c r="L392" s="166"/>
      <c r="M392" s="166"/>
    </row>
    <row r="393" spans="1:13">
      <c r="A393" s="188">
        <f t="shared" ref="A393:A456" si="32">B393</f>
        <v>0</v>
      </c>
      <c r="B393" s="179"/>
      <c r="C393" s="196">
        <v>35</v>
      </c>
      <c r="D393" s="169" t="s">
        <v>178</v>
      </c>
      <c r="E393" s="189"/>
      <c r="F393" s="189"/>
      <c r="G393" s="167">
        <f t="shared" si="31"/>
        <v>0</v>
      </c>
      <c r="H393" s="167">
        <f t="shared" si="30"/>
        <v>0.875</v>
      </c>
      <c r="I393" s="167">
        <f t="shared" ref="I393:I456" si="33">IFERROR(IF((F393-$H$2)&lt;0,0,F393-$H$2),"0")</f>
        <v>0</v>
      </c>
      <c r="L393" s="166"/>
      <c r="M393" s="166"/>
    </row>
    <row r="394" spans="1:13">
      <c r="A394" s="188">
        <f t="shared" si="32"/>
        <v>0</v>
      </c>
      <c r="B394" s="179"/>
      <c r="C394" s="196">
        <v>6</v>
      </c>
      <c r="D394" s="169" t="s">
        <v>179</v>
      </c>
      <c r="E394" s="189"/>
      <c r="F394" s="189"/>
      <c r="G394" s="167">
        <f t="shared" si="31"/>
        <v>0</v>
      </c>
      <c r="H394" s="167">
        <f t="shared" ref="H394:H457" si="34">IF(($H$2-F394)&lt;0,0,$H$2-F394)</f>
        <v>0.875</v>
      </c>
      <c r="I394" s="167">
        <f t="shared" si="33"/>
        <v>0</v>
      </c>
      <c r="L394" s="166"/>
      <c r="M394" s="166"/>
    </row>
    <row r="395" spans="1:13">
      <c r="A395" s="188">
        <f t="shared" si="32"/>
        <v>0</v>
      </c>
      <c r="B395" s="179"/>
      <c r="C395" s="196">
        <v>41</v>
      </c>
      <c r="D395" s="169" t="s">
        <v>180</v>
      </c>
      <c r="E395" s="189"/>
      <c r="F395" s="189"/>
      <c r="G395" s="167">
        <f t="shared" si="31"/>
        <v>0</v>
      </c>
      <c r="H395" s="167">
        <f t="shared" si="34"/>
        <v>0.875</v>
      </c>
      <c r="I395" s="167">
        <f t="shared" si="33"/>
        <v>0</v>
      </c>
      <c r="L395" s="168"/>
      <c r="M395" s="168"/>
    </row>
    <row r="396" spans="1:13">
      <c r="A396" s="188">
        <f t="shared" si="32"/>
        <v>0</v>
      </c>
      <c r="B396" s="179"/>
      <c r="C396" s="196">
        <v>28</v>
      </c>
      <c r="D396" s="169" t="s">
        <v>181</v>
      </c>
      <c r="E396" s="189"/>
      <c r="F396" s="189"/>
      <c r="G396" s="167">
        <f t="shared" si="31"/>
        <v>0</v>
      </c>
      <c r="H396" s="167">
        <f t="shared" si="34"/>
        <v>0.875</v>
      </c>
      <c r="I396" s="167">
        <f t="shared" si="33"/>
        <v>0</v>
      </c>
      <c r="L396" s="168"/>
      <c r="M396" s="168"/>
    </row>
    <row r="397" spans="1:13">
      <c r="A397" s="188">
        <f t="shared" si="32"/>
        <v>0</v>
      </c>
      <c r="B397" s="179"/>
      <c r="C397" s="196">
        <v>20</v>
      </c>
      <c r="D397" s="169" t="s">
        <v>182</v>
      </c>
      <c r="E397" s="189"/>
      <c r="F397" s="189"/>
      <c r="G397" s="167">
        <f t="shared" si="31"/>
        <v>0</v>
      </c>
      <c r="H397" s="167">
        <f t="shared" si="34"/>
        <v>0.875</v>
      </c>
      <c r="I397" s="167">
        <f t="shared" si="33"/>
        <v>0</v>
      </c>
      <c r="L397" s="168"/>
      <c r="M397" s="168"/>
    </row>
    <row r="398" spans="1:13">
      <c r="A398" s="188">
        <f t="shared" si="32"/>
        <v>0</v>
      </c>
      <c r="B398" s="179"/>
      <c r="C398" s="196">
        <v>42</v>
      </c>
      <c r="D398" s="169" t="s">
        <v>183</v>
      </c>
      <c r="E398" s="189"/>
      <c r="F398" s="189"/>
      <c r="G398" s="167">
        <f t="shared" si="31"/>
        <v>0</v>
      </c>
      <c r="H398" s="167">
        <f t="shared" si="34"/>
        <v>0.875</v>
      </c>
      <c r="I398" s="167">
        <f t="shared" si="33"/>
        <v>0</v>
      </c>
      <c r="L398" s="168"/>
      <c r="M398" s="168"/>
    </row>
    <row r="399" spans="1:13">
      <c r="A399" s="188">
        <f t="shared" si="32"/>
        <v>0</v>
      </c>
      <c r="B399" s="179"/>
      <c r="C399" s="196">
        <v>15</v>
      </c>
      <c r="D399" s="177" t="s">
        <v>161</v>
      </c>
      <c r="E399" s="189"/>
      <c r="F399" s="189"/>
      <c r="G399" s="167">
        <f t="shared" si="31"/>
        <v>0</v>
      </c>
      <c r="H399" s="167">
        <f t="shared" si="34"/>
        <v>0.875</v>
      </c>
      <c r="I399" s="167">
        <f t="shared" si="33"/>
        <v>0</v>
      </c>
      <c r="L399" s="168"/>
      <c r="M399" s="168"/>
    </row>
    <row r="400" spans="1:13">
      <c r="A400" s="188">
        <f t="shared" si="32"/>
        <v>0</v>
      </c>
      <c r="B400" s="179"/>
      <c r="C400" s="196">
        <v>23</v>
      </c>
      <c r="D400" s="169" t="s">
        <v>162</v>
      </c>
      <c r="E400" s="189"/>
      <c r="F400" s="189"/>
      <c r="G400" s="167">
        <f t="shared" si="31"/>
        <v>0</v>
      </c>
      <c r="H400" s="167">
        <f t="shared" si="34"/>
        <v>0.875</v>
      </c>
      <c r="I400" s="167">
        <f t="shared" si="33"/>
        <v>0</v>
      </c>
      <c r="L400" s="168"/>
      <c r="M400" s="168"/>
    </row>
    <row r="401" spans="1:13">
      <c r="A401" s="188">
        <f t="shared" si="32"/>
        <v>0</v>
      </c>
      <c r="B401" s="179"/>
      <c r="C401" s="196">
        <v>21</v>
      </c>
      <c r="D401" s="169" t="s">
        <v>163</v>
      </c>
      <c r="E401" s="189"/>
      <c r="F401" s="189"/>
      <c r="G401" s="167">
        <f t="shared" si="31"/>
        <v>0</v>
      </c>
      <c r="H401" s="167">
        <f t="shared" si="34"/>
        <v>0.875</v>
      </c>
      <c r="I401" s="167">
        <f t="shared" si="33"/>
        <v>0</v>
      </c>
      <c r="L401" s="168"/>
      <c r="M401" s="168"/>
    </row>
    <row r="402" spans="1:13">
      <c r="A402" s="188">
        <f t="shared" si="32"/>
        <v>0</v>
      </c>
      <c r="B402" s="179"/>
      <c r="C402" s="145">
        <v>44</v>
      </c>
      <c r="D402" s="185" t="s">
        <v>164</v>
      </c>
      <c r="E402" s="189"/>
      <c r="F402" s="189"/>
      <c r="G402" s="167">
        <f t="shared" si="31"/>
        <v>0</v>
      </c>
      <c r="H402" s="167">
        <f t="shared" si="34"/>
        <v>0.875</v>
      </c>
      <c r="I402" s="167">
        <f t="shared" si="33"/>
        <v>0</v>
      </c>
      <c r="L402" s="168"/>
      <c r="M402" s="168"/>
    </row>
    <row r="403" spans="1:13">
      <c r="A403" s="188">
        <f t="shared" si="32"/>
        <v>0</v>
      </c>
      <c r="B403" s="179"/>
      <c r="C403" s="196">
        <v>27</v>
      </c>
      <c r="D403" s="169" t="s">
        <v>165</v>
      </c>
      <c r="E403" s="189"/>
      <c r="F403" s="189"/>
      <c r="G403" s="167">
        <f t="shared" si="31"/>
        <v>0</v>
      </c>
      <c r="H403" s="167">
        <f t="shared" si="34"/>
        <v>0.875</v>
      </c>
      <c r="I403" s="167">
        <f t="shared" si="33"/>
        <v>0</v>
      </c>
      <c r="L403" s="168"/>
      <c r="M403" s="168"/>
    </row>
    <row r="404" spans="1:13">
      <c r="A404" s="188">
        <f t="shared" si="32"/>
        <v>0</v>
      </c>
      <c r="B404" s="179"/>
      <c r="C404" s="196">
        <v>25</v>
      </c>
      <c r="D404" s="169" t="s">
        <v>166</v>
      </c>
      <c r="E404" s="189"/>
      <c r="F404" s="189"/>
      <c r="G404" s="167">
        <f t="shared" si="31"/>
        <v>0</v>
      </c>
      <c r="H404" s="167">
        <f t="shared" si="34"/>
        <v>0.875</v>
      </c>
      <c r="I404" s="167">
        <f t="shared" si="33"/>
        <v>0</v>
      </c>
      <c r="L404" s="168"/>
      <c r="M404" s="168"/>
    </row>
    <row r="405" spans="1:13">
      <c r="A405" s="188">
        <f t="shared" si="32"/>
        <v>0</v>
      </c>
      <c r="B405" s="179"/>
      <c r="C405" s="196">
        <v>32</v>
      </c>
      <c r="D405" s="169" t="s">
        <v>167</v>
      </c>
      <c r="E405" s="189"/>
      <c r="F405" s="189"/>
      <c r="G405" s="167">
        <f t="shared" si="31"/>
        <v>0</v>
      </c>
      <c r="H405" s="167">
        <f t="shared" si="34"/>
        <v>0.875</v>
      </c>
      <c r="I405" s="167">
        <f t="shared" si="33"/>
        <v>0</v>
      </c>
      <c r="L405" s="168"/>
      <c r="M405" s="168"/>
    </row>
    <row r="406" spans="1:13">
      <c r="A406" s="188">
        <f t="shared" si="32"/>
        <v>0</v>
      </c>
      <c r="B406" s="179"/>
      <c r="C406" s="196">
        <v>36</v>
      </c>
      <c r="D406" s="169" t="s">
        <v>168</v>
      </c>
      <c r="E406" s="189"/>
      <c r="F406" s="189"/>
      <c r="G406" s="167">
        <f t="shared" si="31"/>
        <v>0</v>
      </c>
      <c r="H406" s="167">
        <f t="shared" si="34"/>
        <v>0.875</v>
      </c>
      <c r="I406" s="167">
        <f t="shared" si="33"/>
        <v>0</v>
      </c>
      <c r="L406" s="168"/>
      <c r="M406" s="168"/>
    </row>
    <row r="407" spans="1:13">
      <c r="A407" s="188">
        <f t="shared" si="32"/>
        <v>0</v>
      </c>
      <c r="B407" s="179"/>
      <c r="C407" s="196">
        <v>16</v>
      </c>
      <c r="D407" s="169" t="s">
        <v>169</v>
      </c>
      <c r="E407" s="189"/>
      <c r="F407" s="189"/>
      <c r="G407" s="167">
        <f t="shared" si="31"/>
        <v>0</v>
      </c>
      <c r="H407" s="167">
        <f t="shared" si="34"/>
        <v>0.875</v>
      </c>
      <c r="I407" s="167">
        <f t="shared" si="33"/>
        <v>0</v>
      </c>
      <c r="L407" s="168"/>
      <c r="M407" s="168"/>
    </row>
    <row r="408" spans="1:13">
      <c r="A408" s="188">
        <f t="shared" si="32"/>
        <v>0</v>
      </c>
      <c r="B408" s="179"/>
      <c r="C408" s="196">
        <v>1</v>
      </c>
      <c r="D408" s="169" t="s">
        <v>170</v>
      </c>
      <c r="E408" s="189"/>
      <c r="F408" s="189"/>
      <c r="G408" s="167">
        <f t="shared" si="31"/>
        <v>0</v>
      </c>
      <c r="H408" s="167">
        <f t="shared" si="34"/>
        <v>0.875</v>
      </c>
      <c r="I408" s="167">
        <f t="shared" si="33"/>
        <v>0</v>
      </c>
      <c r="L408" s="168"/>
      <c r="M408" s="168"/>
    </row>
    <row r="409" spans="1:13">
      <c r="A409" s="188">
        <f t="shared" si="32"/>
        <v>0</v>
      </c>
      <c r="B409" s="179"/>
      <c r="C409" s="196">
        <v>19</v>
      </c>
      <c r="D409" s="169" t="s">
        <v>171</v>
      </c>
      <c r="E409" s="189"/>
      <c r="F409" s="189"/>
      <c r="G409" s="167">
        <f t="shared" si="31"/>
        <v>0</v>
      </c>
      <c r="H409" s="167">
        <f t="shared" si="34"/>
        <v>0.875</v>
      </c>
      <c r="I409" s="167">
        <f t="shared" si="33"/>
        <v>0</v>
      </c>
      <c r="L409" s="168"/>
      <c r="M409" s="168"/>
    </row>
    <row r="410" spans="1:13">
      <c r="A410" s="188">
        <f t="shared" si="32"/>
        <v>0</v>
      </c>
      <c r="B410" s="179"/>
      <c r="C410" s="196">
        <v>34</v>
      </c>
      <c r="D410" s="169" t="s">
        <v>172</v>
      </c>
      <c r="E410" s="189"/>
      <c r="F410" s="189"/>
      <c r="G410" s="167">
        <f t="shared" si="31"/>
        <v>0</v>
      </c>
      <c r="H410" s="167">
        <f t="shared" si="34"/>
        <v>0.875</v>
      </c>
      <c r="I410" s="167">
        <f t="shared" si="33"/>
        <v>0</v>
      </c>
      <c r="L410" s="168"/>
      <c r="M410" s="168"/>
    </row>
    <row r="411" spans="1:13">
      <c r="A411" s="188">
        <f t="shared" si="32"/>
        <v>0</v>
      </c>
      <c r="B411" s="179"/>
      <c r="C411" s="196">
        <v>30</v>
      </c>
      <c r="D411" s="169" t="s">
        <v>173</v>
      </c>
      <c r="E411" s="189"/>
      <c r="F411" s="189"/>
      <c r="G411" s="167">
        <f t="shared" si="31"/>
        <v>0</v>
      </c>
      <c r="H411" s="167">
        <f t="shared" si="34"/>
        <v>0.875</v>
      </c>
      <c r="I411" s="167">
        <f t="shared" si="33"/>
        <v>0</v>
      </c>
      <c r="L411" s="168"/>
      <c r="M411" s="168"/>
    </row>
    <row r="412" spans="1:13">
      <c r="A412" s="188">
        <f t="shared" si="32"/>
        <v>0</v>
      </c>
      <c r="B412" s="179"/>
      <c r="C412" s="196">
        <v>3</v>
      </c>
      <c r="D412" s="169" t="s">
        <v>174</v>
      </c>
      <c r="E412" s="189"/>
      <c r="F412" s="189"/>
      <c r="G412" s="167">
        <f t="shared" si="31"/>
        <v>0</v>
      </c>
      <c r="H412" s="167">
        <f t="shared" si="34"/>
        <v>0.875</v>
      </c>
      <c r="I412" s="167">
        <f t="shared" si="33"/>
        <v>0</v>
      </c>
      <c r="L412" s="168"/>
      <c r="M412" s="168"/>
    </row>
    <row r="413" spans="1:13">
      <c r="A413" s="188">
        <f t="shared" si="32"/>
        <v>0</v>
      </c>
      <c r="B413" s="179"/>
      <c r="C413" s="196">
        <v>33</v>
      </c>
      <c r="D413" s="169" t="s">
        <v>175</v>
      </c>
      <c r="E413" s="189"/>
      <c r="F413" s="189"/>
      <c r="G413" s="167">
        <f t="shared" si="31"/>
        <v>0</v>
      </c>
      <c r="H413" s="167">
        <f t="shared" si="34"/>
        <v>0.875</v>
      </c>
      <c r="I413" s="167">
        <f t="shared" si="33"/>
        <v>0</v>
      </c>
      <c r="L413" s="168"/>
      <c r="M413" s="168"/>
    </row>
    <row r="414" spans="1:13">
      <c r="A414" s="188">
        <f t="shared" si="32"/>
        <v>0</v>
      </c>
      <c r="B414" s="179"/>
      <c r="C414" s="196">
        <v>11</v>
      </c>
      <c r="D414" s="169" t="s">
        <v>176</v>
      </c>
      <c r="E414" s="189"/>
      <c r="F414" s="189"/>
      <c r="G414" s="167">
        <f t="shared" si="31"/>
        <v>0</v>
      </c>
      <c r="H414" s="167">
        <f t="shared" si="34"/>
        <v>0.875</v>
      </c>
      <c r="I414" s="167">
        <f t="shared" si="33"/>
        <v>0</v>
      </c>
      <c r="L414" s="168"/>
      <c r="M414" s="168"/>
    </row>
    <row r="415" spans="1:13">
      <c r="A415" s="188">
        <f t="shared" si="32"/>
        <v>0</v>
      </c>
      <c r="B415" s="179"/>
      <c r="C415" s="196">
        <v>4</v>
      </c>
      <c r="D415" s="169" t="s">
        <v>177</v>
      </c>
      <c r="E415" s="189"/>
      <c r="F415" s="189"/>
      <c r="G415" s="167">
        <f t="shared" si="31"/>
        <v>0</v>
      </c>
      <c r="H415" s="167">
        <f t="shared" si="34"/>
        <v>0.875</v>
      </c>
      <c r="I415" s="167">
        <f t="shared" si="33"/>
        <v>0</v>
      </c>
      <c r="L415" s="168"/>
      <c r="M415" s="168"/>
    </row>
    <row r="416" spans="1:13">
      <c r="A416" s="188">
        <f t="shared" si="32"/>
        <v>0</v>
      </c>
      <c r="B416" s="179"/>
      <c r="C416" s="196">
        <v>35</v>
      </c>
      <c r="D416" s="169" t="s">
        <v>178</v>
      </c>
      <c r="E416" s="189"/>
      <c r="F416" s="189"/>
      <c r="G416" s="167">
        <f t="shared" si="31"/>
        <v>0</v>
      </c>
      <c r="H416" s="167">
        <f t="shared" si="34"/>
        <v>0.875</v>
      </c>
      <c r="I416" s="167">
        <f t="shared" si="33"/>
        <v>0</v>
      </c>
      <c r="L416" s="168"/>
      <c r="M416" s="168"/>
    </row>
    <row r="417" spans="1:13">
      <c r="A417" s="188">
        <f t="shared" si="32"/>
        <v>0</v>
      </c>
      <c r="B417" s="179"/>
      <c r="C417" s="196">
        <v>6</v>
      </c>
      <c r="D417" s="169" t="s">
        <v>179</v>
      </c>
      <c r="E417" s="189"/>
      <c r="F417" s="189"/>
      <c r="G417" s="167">
        <f t="shared" si="31"/>
        <v>0</v>
      </c>
      <c r="H417" s="167">
        <f t="shared" si="34"/>
        <v>0.875</v>
      </c>
      <c r="I417" s="167">
        <f t="shared" si="33"/>
        <v>0</v>
      </c>
      <c r="L417" s="168"/>
      <c r="M417" s="168"/>
    </row>
    <row r="418" spans="1:13">
      <c r="A418" s="188">
        <f t="shared" si="32"/>
        <v>0</v>
      </c>
      <c r="B418" s="179"/>
      <c r="C418" s="196">
        <v>41</v>
      </c>
      <c r="D418" s="169" t="s">
        <v>180</v>
      </c>
      <c r="E418" s="189"/>
      <c r="F418" s="189"/>
      <c r="G418" s="167">
        <f t="shared" si="31"/>
        <v>0</v>
      </c>
      <c r="H418" s="167">
        <f t="shared" si="34"/>
        <v>0.875</v>
      </c>
      <c r="I418" s="167">
        <f t="shared" si="33"/>
        <v>0</v>
      </c>
      <c r="L418" s="168"/>
      <c r="M418" s="168"/>
    </row>
    <row r="419" spans="1:13">
      <c r="A419" s="188">
        <f t="shared" si="32"/>
        <v>0</v>
      </c>
      <c r="B419" s="179"/>
      <c r="C419" s="196">
        <v>28</v>
      </c>
      <c r="D419" s="169" t="s">
        <v>181</v>
      </c>
      <c r="E419" s="189"/>
      <c r="F419" s="189"/>
      <c r="G419" s="167">
        <f t="shared" si="31"/>
        <v>0</v>
      </c>
      <c r="H419" s="167">
        <f t="shared" si="34"/>
        <v>0.875</v>
      </c>
      <c r="I419" s="167">
        <f t="shared" si="33"/>
        <v>0</v>
      </c>
      <c r="L419" s="168"/>
      <c r="M419" s="168"/>
    </row>
    <row r="420" spans="1:13">
      <c r="A420" s="188">
        <f t="shared" si="32"/>
        <v>0</v>
      </c>
      <c r="B420" s="179"/>
      <c r="C420" s="196">
        <v>20</v>
      </c>
      <c r="D420" s="169" t="s">
        <v>182</v>
      </c>
      <c r="E420" s="189"/>
      <c r="F420" s="189"/>
      <c r="G420" s="167">
        <f t="shared" si="31"/>
        <v>0</v>
      </c>
      <c r="H420" s="167">
        <f t="shared" si="34"/>
        <v>0.875</v>
      </c>
      <c r="I420" s="167">
        <f t="shared" si="33"/>
        <v>0</v>
      </c>
      <c r="L420" s="168"/>
      <c r="M420" s="168"/>
    </row>
    <row r="421" spans="1:13">
      <c r="A421" s="188">
        <f t="shared" si="32"/>
        <v>0</v>
      </c>
      <c r="B421" s="179"/>
      <c r="C421" s="196">
        <v>42</v>
      </c>
      <c r="D421" s="169" t="s">
        <v>183</v>
      </c>
      <c r="E421" s="189"/>
      <c r="F421" s="189"/>
      <c r="G421" s="167">
        <f t="shared" si="31"/>
        <v>0</v>
      </c>
      <c r="H421" s="167">
        <f t="shared" si="34"/>
        <v>0.875</v>
      </c>
      <c r="I421" s="167">
        <f t="shared" si="33"/>
        <v>0</v>
      </c>
      <c r="L421" s="168"/>
      <c r="M421" s="168"/>
    </row>
    <row r="422" spans="1:13">
      <c r="A422" s="188">
        <f t="shared" si="32"/>
        <v>0</v>
      </c>
      <c r="B422" s="179"/>
      <c r="C422" s="196">
        <v>15</v>
      </c>
      <c r="D422" s="177" t="s">
        <v>161</v>
      </c>
      <c r="E422" s="189"/>
      <c r="F422" s="189"/>
      <c r="G422" s="167">
        <f t="shared" si="31"/>
        <v>0</v>
      </c>
      <c r="H422" s="167">
        <f t="shared" si="34"/>
        <v>0.875</v>
      </c>
      <c r="I422" s="167">
        <f t="shared" si="33"/>
        <v>0</v>
      </c>
      <c r="L422" s="168"/>
      <c r="M422" s="168"/>
    </row>
    <row r="423" spans="1:13">
      <c r="A423" s="188">
        <f t="shared" si="32"/>
        <v>0</v>
      </c>
      <c r="B423" s="179"/>
      <c r="C423" s="196">
        <v>23</v>
      </c>
      <c r="D423" s="169" t="s">
        <v>162</v>
      </c>
      <c r="E423" s="189"/>
      <c r="F423" s="189"/>
      <c r="G423" s="167">
        <f t="shared" si="31"/>
        <v>0</v>
      </c>
      <c r="H423" s="167">
        <f t="shared" si="34"/>
        <v>0.875</v>
      </c>
      <c r="I423" s="167">
        <f t="shared" si="33"/>
        <v>0</v>
      </c>
      <c r="L423" s="168"/>
      <c r="M423" s="168"/>
    </row>
    <row r="424" spans="1:13">
      <c r="A424" s="188">
        <f t="shared" si="32"/>
        <v>0</v>
      </c>
      <c r="B424" s="179"/>
      <c r="C424" s="196">
        <v>21</v>
      </c>
      <c r="D424" s="169" t="s">
        <v>163</v>
      </c>
      <c r="E424" s="189"/>
      <c r="F424" s="189"/>
      <c r="G424" s="167">
        <f t="shared" si="31"/>
        <v>0</v>
      </c>
      <c r="H424" s="167">
        <f t="shared" si="34"/>
        <v>0.875</v>
      </c>
      <c r="I424" s="167">
        <f t="shared" si="33"/>
        <v>0</v>
      </c>
      <c r="L424" s="168"/>
      <c r="M424" s="168"/>
    </row>
    <row r="425" spans="1:13">
      <c r="A425" s="188">
        <f t="shared" si="32"/>
        <v>0</v>
      </c>
      <c r="B425" s="179"/>
      <c r="C425" s="145">
        <v>44</v>
      </c>
      <c r="D425" s="185" t="s">
        <v>164</v>
      </c>
      <c r="E425" s="189"/>
      <c r="F425" s="189"/>
      <c r="G425" s="167">
        <f t="shared" si="31"/>
        <v>0</v>
      </c>
      <c r="H425" s="167">
        <f t="shared" si="34"/>
        <v>0.875</v>
      </c>
      <c r="I425" s="167">
        <f t="shared" si="33"/>
        <v>0</v>
      </c>
      <c r="L425" s="168"/>
      <c r="M425" s="168"/>
    </row>
    <row r="426" spans="1:13">
      <c r="A426" s="188">
        <f t="shared" si="32"/>
        <v>0</v>
      </c>
      <c r="B426" s="179"/>
      <c r="C426" s="196">
        <v>27</v>
      </c>
      <c r="D426" s="169" t="s">
        <v>165</v>
      </c>
      <c r="E426" s="189"/>
      <c r="F426" s="189"/>
      <c r="G426" s="167">
        <f t="shared" si="31"/>
        <v>0</v>
      </c>
      <c r="H426" s="167">
        <f t="shared" si="34"/>
        <v>0.875</v>
      </c>
      <c r="I426" s="167">
        <f t="shared" si="33"/>
        <v>0</v>
      </c>
      <c r="L426" s="168"/>
      <c r="M426" s="168"/>
    </row>
    <row r="427" spans="1:13">
      <c r="A427" s="188">
        <f t="shared" si="32"/>
        <v>0</v>
      </c>
      <c r="B427" s="179"/>
      <c r="C427" s="196">
        <v>25</v>
      </c>
      <c r="D427" s="169" t="s">
        <v>166</v>
      </c>
      <c r="E427" s="189"/>
      <c r="F427" s="189"/>
      <c r="G427" s="167">
        <f t="shared" si="31"/>
        <v>0</v>
      </c>
      <c r="H427" s="167">
        <f t="shared" si="34"/>
        <v>0.875</v>
      </c>
      <c r="I427" s="167">
        <f t="shared" si="33"/>
        <v>0</v>
      </c>
      <c r="L427" s="168"/>
      <c r="M427" s="168"/>
    </row>
    <row r="428" spans="1:13">
      <c r="A428" s="188">
        <f t="shared" si="32"/>
        <v>0</v>
      </c>
      <c r="B428" s="179"/>
      <c r="C428" s="196">
        <v>32</v>
      </c>
      <c r="D428" s="169" t="s">
        <v>167</v>
      </c>
      <c r="E428" s="189"/>
      <c r="F428" s="189"/>
      <c r="G428" s="167">
        <f t="shared" si="31"/>
        <v>0</v>
      </c>
      <c r="H428" s="167">
        <f t="shared" si="34"/>
        <v>0.875</v>
      </c>
      <c r="I428" s="167">
        <f t="shared" si="33"/>
        <v>0</v>
      </c>
      <c r="L428" s="168"/>
      <c r="M428" s="168"/>
    </row>
    <row r="429" spans="1:13">
      <c r="A429" s="188">
        <f t="shared" si="32"/>
        <v>0</v>
      </c>
      <c r="B429" s="179"/>
      <c r="C429" s="196">
        <v>36</v>
      </c>
      <c r="D429" s="169" t="s">
        <v>168</v>
      </c>
      <c r="E429" s="189"/>
      <c r="F429" s="189"/>
      <c r="G429" s="167">
        <f t="shared" si="31"/>
        <v>0</v>
      </c>
      <c r="H429" s="167">
        <f t="shared" si="34"/>
        <v>0.875</v>
      </c>
      <c r="I429" s="167">
        <f t="shared" si="33"/>
        <v>0</v>
      </c>
      <c r="L429" s="168"/>
      <c r="M429" s="168"/>
    </row>
    <row r="430" spans="1:13">
      <c r="A430" s="188">
        <f t="shared" si="32"/>
        <v>0</v>
      </c>
      <c r="B430" s="179"/>
      <c r="C430" s="196">
        <v>16</v>
      </c>
      <c r="D430" s="169" t="s">
        <v>169</v>
      </c>
      <c r="E430" s="189"/>
      <c r="F430" s="189"/>
      <c r="G430" s="167">
        <f t="shared" si="31"/>
        <v>0</v>
      </c>
      <c r="H430" s="167">
        <f t="shared" si="34"/>
        <v>0.875</v>
      </c>
      <c r="I430" s="167">
        <f t="shared" si="33"/>
        <v>0</v>
      </c>
      <c r="L430" s="168"/>
      <c r="M430" s="168"/>
    </row>
    <row r="431" spans="1:13">
      <c r="A431" s="188">
        <f t="shared" si="32"/>
        <v>0</v>
      </c>
      <c r="B431" s="179"/>
      <c r="C431" s="196">
        <v>1</v>
      </c>
      <c r="D431" s="169" t="s">
        <v>170</v>
      </c>
      <c r="E431" s="189"/>
      <c r="F431" s="189"/>
      <c r="G431" s="167">
        <f t="shared" si="31"/>
        <v>0</v>
      </c>
      <c r="H431" s="167">
        <f t="shared" si="34"/>
        <v>0.875</v>
      </c>
      <c r="I431" s="167">
        <f t="shared" si="33"/>
        <v>0</v>
      </c>
      <c r="L431" s="168"/>
      <c r="M431" s="168"/>
    </row>
    <row r="432" spans="1:13">
      <c r="A432" s="188">
        <f t="shared" si="32"/>
        <v>0</v>
      </c>
      <c r="B432" s="179"/>
      <c r="C432" s="196">
        <v>19</v>
      </c>
      <c r="D432" s="169" t="s">
        <v>171</v>
      </c>
      <c r="E432" s="189"/>
      <c r="F432" s="189"/>
      <c r="G432" s="167">
        <f t="shared" si="31"/>
        <v>0</v>
      </c>
      <c r="H432" s="167">
        <f t="shared" si="34"/>
        <v>0.875</v>
      </c>
      <c r="I432" s="167">
        <f t="shared" si="33"/>
        <v>0</v>
      </c>
      <c r="L432" s="168"/>
      <c r="M432" s="168"/>
    </row>
    <row r="433" spans="1:13">
      <c r="A433" s="188">
        <f t="shared" si="32"/>
        <v>0</v>
      </c>
      <c r="B433" s="179"/>
      <c r="C433" s="196">
        <v>34</v>
      </c>
      <c r="D433" s="169" t="s">
        <v>172</v>
      </c>
      <c r="E433" s="189"/>
      <c r="F433" s="189"/>
      <c r="G433" s="167">
        <f t="shared" si="31"/>
        <v>0</v>
      </c>
      <c r="H433" s="167">
        <f t="shared" si="34"/>
        <v>0.875</v>
      </c>
      <c r="I433" s="167">
        <f t="shared" si="33"/>
        <v>0</v>
      </c>
      <c r="L433" s="168"/>
      <c r="M433" s="168"/>
    </row>
    <row r="434" spans="1:13">
      <c r="A434" s="188">
        <f t="shared" si="32"/>
        <v>0</v>
      </c>
      <c r="B434" s="179"/>
      <c r="C434" s="196">
        <v>30</v>
      </c>
      <c r="D434" s="169" t="s">
        <v>173</v>
      </c>
      <c r="E434" s="189"/>
      <c r="F434" s="189"/>
      <c r="G434" s="167">
        <f t="shared" si="31"/>
        <v>0</v>
      </c>
      <c r="H434" s="167">
        <f t="shared" si="34"/>
        <v>0.875</v>
      </c>
      <c r="I434" s="167">
        <f t="shared" si="33"/>
        <v>0</v>
      </c>
      <c r="L434" s="168"/>
      <c r="M434" s="168"/>
    </row>
    <row r="435" spans="1:13">
      <c r="A435" s="188">
        <f t="shared" si="32"/>
        <v>0</v>
      </c>
      <c r="B435" s="179"/>
      <c r="C435" s="196">
        <v>3</v>
      </c>
      <c r="D435" s="169" t="s">
        <v>174</v>
      </c>
      <c r="E435" s="189"/>
      <c r="F435" s="189"/>
      <c r="G435" s="167">
        <f t="shared" si="31"/>
        <v>0</v>
      </c>
      <c r="H435" s="167">
        <f t="shared" si="34"/>
        <v>0.875</v>
      </c>
      <c r="I435" s="167">
        <f t="shared" si="33"/>
        <v>0</v>
      </c>
      <c r="L435" s="168"/>
      <c r="M435" s="168"/>
    </row>
    <row r="436" spans="1:13">
      <c r="A436" s="188">
        <f t="shared" si="32"/>
        <v>0</v>
      </c>
      <c r="B436" s="179"/>
      <c r="C436" s="196">
        <v>33</v>
      </c>
      <c r="D436" s="169" t="s">
        <v>175</v>
      </c>
      <c r="E436" s="189"/>
      <c r="F436" s="189"/>
      <c r="G436" s="167">
        <f t="shared" si="31"/>
        <v>0</v>
      </c>
      <c r="H436" s="167">
        <f t="shared" si="34"/>
        <v>0.875</v>
      </c>
      <c r="I436" s="167">
        <f t="shared" si="33"/>
        <v>0</v>
      </c>
      <c r="L436" s="168"/>
      <c r="M436" s="168"/>
    </row>
    <row r="437" spans="1:13">
      <c r="A437" s="188">
        <f t="shared" si="32"/>
        <v>0</v>
      </c>
      <c r="B437" s="179"/>
      <c r="C437" s="196">
        <v>11</v>
      </c>
      <c r="D437" s="169" t="s">
        <v>176</v>
      </c>
      <c r="E437" s="189"/>
      <c r="F437" s="189"/>
      <c r="G437" s="167">
        <f t="shared" si="31"/>
        <v>0</v>
      </c>
      <c r="H437" s="167">
        <f t="shared" si="34"/>
        <v>0.875</v>
      </c>
      <c r="I437" s="167">
        <f t="shared" si="33"/>
        <v>0</v>
      </c>
      <c r="L437" s="168"/>
      <c r="M437" s="168"/>
    </row>
    <row r="438" spans="1:13">
      <c r="A438" s="188">
        <f t="shared" si="32"/>
        <v>0</v>
      </c>
      <c r="B438" s="179"/>
      <c r="C438" s="196">
        <v>4</v>
      </c>
      <c r="D438" s="169" t="s">
        <v>177</v>
      </c>
      <c r="E438" s="189"/>
      <c r="F438" s="189"/>
      <c r="G438" s="167">
        <f t="shared" si="31"/>
        <v>0</v>
      </c>
      <c r="H438" s="167">
        <f t="shared" si="34"/>
        <v>0.875</v>
      </c>
      <c r="I438" s="167">
        <f t="shared" si="33"/>
        <v>0</v>
      </c>
      <c r="L438" s="168"/>
      <c r="M438" s="168"/>
    </row>
    <row r="439" spans="1:13">
      <c r="A439" s="188">
        <f t="shared" si="32"/>
        <v>0</v>
      </c>
      <c r="B439" s="179"/>
      <c r="C439" s="196">
        <v>35</v>
      </c>
      <c r="D439" s="169" t="s">
        <v>178</v>
      </c>
      <c r="E439" s="189"/>
      <c r="F439" s="189"/>
      <c r="G439" s="167">
        <f t="shared" ref="G439:G502" si="35">IFERROR(IF((E439-$F$2)&lt;=$H$3,0,E439-$F$2),"غياب")</f>
        <v>0</v>
      </c>
      <c r="H439" s="167">
        <f t="shared" si="34"/>
        <v>0.875</v>
      </c>
      <c r="I439" s="167">
        <f t="shared" si="33"/>
        <v>0</v>
      </c>
      <c r="L439" s="168"/>
      <c r="M439" s="168"/>
    </row>
    <row r="440" spans="1:13">
      <c r="A440" s="188">
        <f t="shared" si="32"/>
        <v>0</v>
      </c>
      <c r="B440" s="179"/>
      <c r="C440" s="196">
        <v>6</v>
      </c>
      <c r="D440" s="169" t="s">
        <v>179</v>
      </c>
      <c r="E440" s="189"/>
      <c r="F440" s="189"/>
      <c r="G440" s="167">
        <f t="shared" si="35"/>
        <v>0</v>
      </c>
      <c r="H440" s="167">
        <f t="shared" si="34"/>
        <v>0.875</v>
      </c>
      <c r="I440" s="167">
        <f t="shared" si="33"/>
        <v>0</v>
      </c>
      <c r="L440" s="168"/>
      <c r="M440" s="168"/>
    </row>
    <row r="441" spans="1:13">
      <c r="A441" s="188">
        <f t="shared" si="32"/>
        <v>0</v>
      </c>
      <c r="B441" s="179"/>
      <c r="C441" s="196">
        <v>41</v>
      </c>
      <c r="D441" s="169" t="s">
        <v>180</v>
      </c>
      <c r="E441" s="189"/>
      <c r="F441" s="189"/>
      <c r="G441" s="167">
        <f t="shared" si="35"/>
        <v>0</v>
      </c>
      <c r="H441" s="167">
        <f t="shared" si="34"/>
        <v>0.875</v>
      </c>
      <c r="I441" s="167">
        <f t="shared" si="33"/>
        <v>0</v>
      </c>
      <c r="L441" s="168"/>
      <c r="M441" s="168"/>
    </row>
    <row r="442" spans="1:13">
      <c r="A442" s="188">
        <f t="shared" si="32"/>
        <v>0</v>
      </c>
      <c r="B442" s="179"/>
      <c r="C442" s="196">
        <v>28</v>
      </c>
      <c r="D442" s="169" t="s">
        <v>181</v>
      </c>
      <c r="E442" s="189"/>
      <c r="F442" s="189"/>
      <c r="G442" s="167">
        <f t="shared" si="35"/>
        <v>0</v>
      </c>
      <c r="H442" s="167">
        <f t="shared" si="34"/>
        <v>0.875</v>
      </c>
      <c r="I442" s="167">
        <f t="shared" si="33"/>
        <v>0</v>
      </c>
      <c r="L442" s="168"/>
      <c r="M442" s="168"/>
    </row>
    <row r="443" spans="1:13">
      <c r="A443" s="188">
        <f t="shared" si="32"/>
        <v>0</v>
      </c>
      <c r="B443" s="179"/>
      <c r="C443" s="196">
        <v>20</v>
      </c>
      <c r="D443" s="169" t="s">
        <v>182</v>
      </c>
      <c r="E443" s="189"/>
      <c r="F443" s="189"/>
      <c r="G443" s="167">
        <f t="shared" si="35"/>
        <v>0</v>
      </c>
      <c r="H443" s="167">
        <f t="shared" si="34"/>
        <v>0.875</v>
      </c>
      <c r="I443" s="167">
        <f t="shared" si="33"/>
        <v>0</v>
      </c>
      <c r="L443" s="168"/>
      <c r="M443" s="168"/>
    </row>
    <row r="444" spans="1:13">
      <c r="A444" s="188">
        <f t="shared" si="32"/>
        <v>0</v>
      </c>
      <c r="B444" s="179"/>
      <c r="C444" s="196">
        <v>42</v>
      </c>
      <c r="D444" s="169" t="s">
        <v>183</v>
      </c>
      <c r="E444" s="189"/>
      <c r="F444" s="189"/>
      <c r="G444" s="167">
        <f t="shared" si="35"/>
        <v>0</v>
      </c>
      <c r="H444" s="167">
        <f t="shared" si="34"/>
        <v>0.875</v>
      </c>
      <c r="I444" s="167">
        <f t="shared" si="33"/>
        <v>0</v>
      </c>
      <c r="L444" s="168"/>
      <c r="M444" s="168"/>
    </row>
    <row r="445" spans="1:13">
      <c r="A445" s="188">
        <f t="shared" si="32"/>
        <v>0</v>
      </c>
      <c r="B445" s="179"/>
      <c r="C445" s="196">
        <v>15</v>
      </c>
      <c r="D445" s="177" t="s">
        <v>161</v>
      </c>
      <c r="E445" s="189"/>
      <c r="F445" s="189"/>
      <c r="G445" s="167">
        <f t="shared" si="35"/>
        <v>0</v>
      </c>
      <c r="H445" s="167">
        <f t="shared" si="34"/>
        <v>0.875</v>
      </c>
      <c r="I445" s="167">
        <f t="shared" si="33"/>
        <v>0</v>
      </c>
      <c r="L445" s="168"/>
      <c r="M445" s="168"/>
    </row>
    <row r="446" spans="1:13">
      <c r="A446" s="188">
        <f t="shared" si="32"/>
        <v>0</v>
      </c>
      <c r="B446" s="179"/>
      <c r="C446" s="196">
        <v>23</v>
      </c>
      <c r="D446" s="169" t="s">
        <v>162</v>
      </c>
      <c r="E446" s="189"/>
      <c r="F446" s="189"/>
      <c r="G446" s="167">
        <f t="shared" si="35"/>
        <v>0</v>
      </c>
      <c r="H446" s="167">
        <f t="shared" si="34"/>
        <v>0.875</v>
      </c>
      <c r="I446" s="167">
        <f t="shared" si="33"/>
        <v>0</v>
      </c>
      <c r="L446" s="168"/>
      <c r="M446" s="168"/>
    </row>
    <row r="447" spans="1:13">
      <c r="A447" s="188">
        <f t="shared" si="32"/>
        <v>0</v>
      </c>
      <c r="B447" s="179"/>
      <c r="C447" s="196">
        <v>21</v>
      </c>
      <c r="D447" s="169" t="s">
        <v>163</v>
      </c>
      <c r="E447" s="189"/>
      <c r="F447" s="189"/>
      <c r="G447" s="167">
        <f t="shared" si="35"/>
        <v>0</v>
      </c>
      <c r="H447" s="167">
        <f t="shared" si="34"/>
        <v>0.875</v>
      </c>
      <c r="I447" s="167">
        <f t="shared" si="33"/>
        <v>0</v>
      </c>
      <c r="L447" s="168"/>
      <c r="M447" s="168"/>
    </row>
    <row r="448" spans="1:13">
      <c r="A448" s="188">
        <f t="shared" si="32"/>
        <v>0</v>
      </c>
      <c r="B448" s="179"/>
      <c r="C448" s="145">
        <v>44</v>
      </c>
      <c r="D448" s="185" t="s">
        <v>164</v>
      </c>
      <c r="E448" s="189"/>
      <c r="F448" s="189"/>
      <c r="G448" s="167">
        <f t="shared" si="35"/>
        <v>0</v>
      </c>
      <c r="H448" s="167">
        <f t="shared" si="34"/>
        <v>0.875</v>
      </c>
      <c r="I448" s="167">
        <f t="shared" si="33"/>
        <v>0</v>
      </c>
      <c r="L448" s="168"/>
      <c r="M448" s="168"/>
    </row>
    <row r="449" spans="1:13">
      <c r="A449" s="188">
        <f t="shared" si="32"/>
        <v>0</v>
      </c>
      <c r="B449" s="179"/>
      <c r="C449" s="196">
        <v>27</v>
      </c>
      <c r="D449" s="169" t="s">
        <v>165</v>
      </c>
      <c r="E449" s="189"/>
      <c r="F449" s="189"/>
      <c r="G449" s="167">
        <f t="shared" si="35"/>
        <v>0</v>
      </c>
      <c r="H449" s="167">
        <f t="shared" si="34"/>
        <v>0.875</v>
      </c>
      <c r="I449" s="167">
        <f t="shared" si="33"/>
        <v>0</v>
      </c>
      <c r="L449" s="168"/>
      <c r="M449" s="168"/>
    </row>
    <row r="450" spans="1:13">
      <c r="A450" s="188">
        <f t="shared" si="32"/>
        <v>0</v>
      </c>
      <c r="B450" s="179"/>
      <c r="C450" s="196">
        <v>25</v>
      </c>
      <c r="D450" s="169" t="s">
        <v>166</v>
      </c>
      <c r="E450" s="189"/>
      <c r="F450" s="189"/>
      <c r="G450" s="167">
        <f t="shared" si="35"/>
        <v>0</v>
      </c>
      <c r="H450" s="167">
        <f t="shared" si="34"/>
        <v>0.875</v>
      </c>
      <c r="I450" s="167">
        <f t="shared" si="33"/>
        <v>0</v>
      </c>
      <c r="L450" s="168"/>
      <c r="M450" s="168"/>
    </row>
    <row r="451" spans="1:13">
      <c r="A451" s="188">
        <f t="shared" si="32"/>
        <v>0</v>
      </c>
      <c r="B451" s="179"/>
      <c r="C451" s="196">
        <v>32</v>
      </c>
      <c r="D451" s="169" t="s">
        <v>167</v>
      </c>
      <c r="E451" s="189"/>
      <c r="F451" s="189"/>
      <c r="G451" s="167">
        <f t="shared" si="35"/>
        <v>0</v>
      </c>
      <c r="H451" s="167">
        <f t="shared" si="34"/>
        <v>0.875</v>
      </c>
      <c r="I451" s="167">
        <f t="shared" si="33"/>
        <v>0</v>
      </c>
      <c r="L451" s="168"/>
      <c r="M451" s="168"/>
    </row>
    <row r="452" spans="1:13">
      <c r="A452" s="188">
        <f t="shared" si="32"/>
        <v>0</v>
      </c>
      <c r="B452" s="179"/>
      <c r="C452" s="196">
        <v>36</v>
      </c>
      <c r="D452" s="169" t="s">
        <v>168</v>
      </c>
      <c r="E452" s="189"/>
      <c r="F452" s="189"/>
      <c r="G452" s="167">
        <f t="shared" si="35"/>
        <v>0</v>
      </c>
      <c r="H452" s="167">
        <f t="shared" si="34"/>
        <v>0.875</v>
      </c>
      <c r="I452" s="167">
        <f t="shared" si="33"/>
        <v>0</v>
      </c>
      <c r="L452" s="168"/>
      <c r="M452" s="168"/>
    </row>
    <row r="453" spans="1:13">
      <c r="A453" s="188">
        <f t="shared" si="32"/>
        <v>0</v>
      </c>
      <c r="B453" s="179"/>
      <c r="C453" s="196">
        <v>16</v>
      </c>
      <c r="D453" s="169" t="s">
        <v>169</v>
      </c>
      <c r="E453" s="189"/>
      <c r="F453" s="189"/>
      <c r="G453" s="167">
        <f t="shared" si="35"/>
        <v>0</v>
      </c>
      <c r="H453" s="167">
        <f t="shared" si="34"/>
        <v>0.875</v>
      </c>
      <c r="I453" s="167">
        <f t="shared" si="33"/>
        <v>0</v>
      </c>
      <c r="L453" s="168"/>
      <c r="M453" s="168"/>
    </row>
    <row r="454" spans="1:13">
      <c r="A454" s="188">
        <f t="shared" si="32"/>
        <v>0</v>
      </c>
      <c r="B454" s="179"/>
      <c r="C454" s="196">
        <v>1</v>
      </c>
      <c r="D454" s="169" t="s">
        <v>170</v>
      </c>
      <c r="E454" s="189"/>
      <c r="F454" s="189"/>
      <c r="G454" s="167">
        <f t="shared" si="35"/>
        <v>0</v>
      </c>
      <c r="H454" s="167">
        <f t="shared" si="34"/>
        <v>0.875</v>
      </c>
      <c r="I454" s="167">
        <f t="shared" si="33"/>
        <v>0</v>
      </c>
      <c r="L454" s="168"/>
      <c r="M454" s="168"/>
    </row>
    <row r="455" spans="1:13">
      <c r="A455" s="188">
        <f t="shared" si="32"/>
        <v>0</v>
      </c>
      <c r="B455" s="179"/>
      <c r="C455" s="196">
        <v>19</v>
      </c>
      <c r="D455" s="169" t="s">
        <v>171</v>
      </c>
      <c r="E455" s="189"/>
      <c r="F455" s="189"/>
      <c r="G455" s="167">
        <f t="shared" si="35"/>
        <v>0</v>
      </c>
      <c r="H455" s="167">
        <f t="shared" si="34"/>
        <v>0.875</v>
      </c>
      <c r="I455" s="167">
        <f t="shared" si="33"/>
        <v>0</v>
      </c>
      <c r="L455" s="168"/>
      <c r="M455" s="168"/>
    </row>
    <row r="456" spans="1:13">
      <c r="A456" s="188">
        <f t="shared" si="32"/>
        <v>0</v>
      </c>
      <c r="B456" s="179"/>
      <c r="C456" s="196">
        <v>34</v>
      </c>
      <c r="D456" s="169" t="s">
        <v>172</v>
      </c>
      <c r="E456" s="189"/>
      <c r="F456" s="189"/>
      <c r="G456" s="167">
        <f t="shared" si="35"/>
        <v>0</v>
      </c>
      <c r="H456" s="167">
        <f t="shared" si="34"/>
        <v>0.875</v>
      </c>
      <c r="I456" s="167">
        <f t="shared" si="33"/>
        <v>0</v>
      </c>
      <c r="L456" s="168"/>
      <c r="M456" s="168"/>
    </row>
    <row r="457" spans="1:13">
      <c r="A457" s="188">
        <f t="shared" ref="A457:A520" si="36">B457</f>
        <v>0</v>
      </c>
      <c r="B457" s="179"/>
      <c r="C457" s="196">
        <v>30</v>
      </c>
      <c r="D457" s="169" t="s">
        <v>173</v>
      </c>
      <c r="E457" s="189"/>
      <c r="F457" s="189"/>
      <c r="G457" s="167">
        <f t="shared" si="35"/>
        <v>0</v>
      </c>
      <c r="H457" s="167">
        <f t="shared" si="34"/>
        <v>0.875</v>
      </c>
      <c r="I457" s="167">
        <f t="shared" ref="I457:I520" si="37">IFERROR(IF((F457-$H$2)&lt;0,0,F457-$H$2),"0")</f>
        <v>0</v>
      </c>
      <c r="L457" s="168"/>
      <c r="M457" s="168"/>
    </row>
    <row r="458" spans="1:13">
      <c r="A458" s="188">
        <f t="shared" si="36"/>
        <v>0</v>
      </c>
      <c r="B458" s="179"/>
      <c r="C458" s="196">
        <v>3</v>
      </c>
      <c r="D458" s="169" t="s">
        <v>174</v>
      </c>
      <c r="E458" s="189"/>
      <c r="F458" s="189"/>
      <c r="G458" s="167">
        <f t="shared" si="35"/>
        <v>0</v>
      </c>
      <c r="H458" s="167">
        <f t="shared" ref="H458:H521" si="38">IF(($H$2-F458)&lt;0,0,$H$2-F458)</f>
        <v>0.875</v>
      </c>
      <c r="I458" s="167">
        <f t="shared" si="37"/>
        <v>0</v>
      </c>
      <c r="L458" s="168"/>
      <c r="M458" s="168"/>
    </row>
    <row r="459" spans="1:13">
      <c r="A459" s="188">
        <f t="shared" si="36"/>
        <v>0</v>
      </c>
      <c r="B459" s="179"/>
      <c r="C459" s="196">
        <v>33</v>
      </c>
      <c r="D459" s="169" t="s">
        <v>175</v>
      </c>
      <c r="E459" s="189"/>
      <c r="F459" s="189"/>
      <c r="G459" s="167">
        <f t="shared" si="35"/>
        <v>0</v>
      </c>
      <c r="H459" s="167">
        <f t="shared" si="38"/>
        <v>0.875</v>
      </c>
      <c r="I459" s="167">
        <f t="shared" si="37"/>
        <v>0</v>
      </c>
      <c r="L459" s="168"/>
      <c r="M459" s="168"/>
    </row>
    <row r="460" spans="1:13">
      <c r="A460" s="188">
        <f t="shared" si="36"/>
        <v>0</v>
      </c>
      <c r="B460" s="179"/>
      <c r="C460" s="196">
        <v>11</v>
      </c>
      <c r="D460" s="169" t="s">
        <v>176</v>
      </c>
      <c r="E460" s="189"/>
      <c r="F460" s="189"/>
      <c r="G460" s="167">
        <f t="shared" si="35"/>
        <v>0</v>
      </c>
      <c r="H460" s="167">
        <f t="shared" si="38"/>
        <v>0.875</v>
      </c>
      <c r="I460" s="167">
        <f t="shared" si="37"/>
        <v>0</v>
      </c>
      <c r="L460" s="168"/>
      <c r="M460" s="168"/>
    </row>
    <row r="461" spans="1:13">
      <c r="A461" s="188">
        <f t="shared" si="36"/>
        <v>0</v>
      </c>
      <c r="B461" s="179"/>
      <c r="C461" s="196">
        <v>4</v>
      </c>
      <c r="D461" s="169" t="s">
        <v>177</v>
      </c>
      <c r="E461" s="189"/>
      <c r="F461" s="189"/>
      <c r="G461" s="167">
        <f t="shared" si="35"/>
        <v>0</v>
      </c>
      <c r="H461" s="167">
        <f t="shared" si="38"/>
        <v>0.875</v>
      </c>
      <c r="I461" s="167">
        <f t="shared" si="37"/>
        <v>0</v>
      </c>
      <c r="L461" s="168"/>
      <c r="M461" s="168"/>
    </row>
    <row r="462" spans="1:13">
      <c r="A462" s="188">
        <f t="shared" si="36"/>
        <v>0</v>
      </c>
      <c r="B462" s="179"/>
      <c r="C462" s="196">
        <v>35</v>
      </c>
      <c r="D462" s="169" t="s">
        <v>178</v>
      </c>
      <c r="E462" s="189"/>
      <c r="F462" s="189"/>
      <c r="G462" s="167">
        <f t="shared" si="35"/>
        <v>0</v>
      </c>
      <c r="H462" s="167">
        <f t="shared" si="38"/>
        <v>0.875</v>
      </c>
      <c r="I462" s="167">
        <f t="shared" si="37"/>
        <v>0</v>
      </c>
      <c r="L462" s="168"/>
      <c r="M462" s="168"/>
    </row>
    <row r="463" spans="1:13">
      <c r="A463" s="188">
        <f t="shared" si="36"/>
        <v>0</v>
      </c>
      <c r="B463" s="179"/>
      <c r="C463" s="196">
        <v>6</v>
      </c>
      <c r="D463" s="169" t="s">
        <v>179</v>
      </c>
      <c r="E463" s="189"/>
      <c r="F463" s="189"/>
      <c r="G463" s="167">
        <f t="shared" si="35"/>
        <v>0</v>
      </c>
      <c r="H463" s="167">
        <f t="shared" si="38"/>
        <v>0.875</v>
      </c>
      <c r="I463" s="167">
        <f t="shared" si="37"/>
        <v>0</v>
      </c>
      <c r="L463" s="168"/>
      <c r="M463" s="168"/>
    </row>
    <row r="464" spans="1:13">
      <c r="A464" s="188">
        <f t="shared" si="36"/>
        <v>0</v>
      </c>
      <c r="B464" s="179"/>
      <c r="C464" s="196">
        <v>41</v>
      </c>
      <c r="D464" s="169" t="s">
        <v>180</v>
      </c>
      <c r="E464" s="189"/>
      <c r="F464" s="189"/>
      <c r="G464" s="167">
        <f t="shared" si="35"/>
        <v>0</v>
      </c>
      <c r="H464" s="167">
        <f t="shared" si="38"/>
        <v>0.875</v>
      </c>
      <c r="I464" s="167">
        <f t="shared" si="37"/>
        <v>0</v>
      </c>
      <c r="L464" s="168"/>
      <c r="M464" s="168"/>
    </row>
    <row r="465" spans="1:13">
      <c r="A465" s="188">
        <f t="shared" si="36"/>
        <v>0</v>
      </c>
      <c r="B465" s="179"/>
      <c r="C465" s="196">
        <v>28</v>
      </c>
      <c r="D465" s="169" t="s">
        <v>181</v>
      </c>
      <c r="E465" s="189"/>
      <c r="F465" s="189"/>
      <c r="G465" s="167">
        <f t="shared" si="35"/>
        <v>0</v>
      </c>
      <c r="H465" s="167">
        <f t="shared" si="38"/>
        <v>0.875</v>
      </c>
      <c r="I465" s="167">
        <f t="shared" si="37"/>
        <v>0</v>
      </c>
      <c r="L465" s="168"/>
      <c r="M465" s="168"/>
    </row>
    <row r="466" spans="1:13">
      <c r="A466" s="188">
        <f t="shared" si="36"/>
        <v>0</v>
      </c>
      <c r="B466" s="179"/>
      <c r="C466" s="196">
        <v>20</v>
      </c>
      <c r="D466" s="169" t="s">
        <v>182</v>
      </c>
      <c r="E466" s="189"/>
      <c r="F466" s="189"/>
      <c r="G466" s="167">
        <f t="shared" si="35"/>
        <v>0</v>
      </c>
      <c r="H466" s="167">
        <f t="shared" si="38"/>
        <v>0.875</v>
      </c>
      <c r="I466" s="167">
        <f t="shared" si="37"/>
        <v>0</v>
      </c>
      <c r="L466" s="168"/>
      <c r="M466" s="168"/>
    </row>
    <row r="467" spans="1:13">
      <c r="A467" s="188">
        <f t="shared" si="36"/>
        <v>0</v>
      </c>
      <c r="B467" s="179"/>
      <c r="C467" s="196">
        <v>42</v>
      </c>
      <c r="D467" s="169" t="s">
        <v>183</v>
      </c>
      <c r="E467" s="189"/>
      <c r="F467" s="189"/>
      <c r="G467" s="167">
        <f t="shared" si="35"/>
        <v>0</v>
      </c>
      <c r="H467" s="167">
        <f t="shared" si="38"/>
        <v>0.875</v>
      </c>
      <c r="I467" s="167">
        <f t="shared" si="37"/>
        <v>0</v>
      </c>
      <c r="L467" s="168"/>
      <c r="M467" s="168"/>
    </row>
    <row r="468" spans="1:13">
      <c r="A468" s="188">
        <f t="shared" si="36"/>
        <v>0</v>
      </c>
      <c r="B468" s="173"/>
      <c r="C468" s="196">
        <v>15</v>
      </c>
      <c r="D468" s="177" t="s">
        <v>161</v>
      </c>
      <c r="E468" s="189"/>
      <c r="F468" s="189"/>
      <c r="G468" s="167">
        <f t="shared" si="35"/>
        <v>0</v>
      </c>
      <c r="H468" s="167">
        <f t="shared" si="38"/>
        <v>0.875</v>
      </c>
      <c r="I468" s="167">
        <f t="shared" si="37"/>
        <v>0</v>
      </c>
      <c r="L468" s="168"/>
      <c r="M468" s="168"/>
    </row>
    <row r="469" spans="1:13">
      <c r="A469" s="188">
        <f t="shared" si="36"/>
        <v>0</v>
      </c>
      <c r="B469" s="173"/>
      <c r="C469" s="196">
        <v>23</v>
      </c>
      <c r="D469" s="169" t="s">
        <v>162</v>
      </c>
      <c r="E469" s="189"/>
      <c r="F469" s="189"/>
      <c r="G469" s="167">
        <f t="shared" si="35"/>
        <v>0</v>
      </c>
      <c r="H469" s="167">
        <f t="shared" si="38"/>
        <v>0.875</v>
      </c>
      <c r="I469" s="167">
        <f t="shared" si="37"/>
        <v>0</v>
      </c>
      <c r="L469" s="168"/>
      <c r="M469" s="168"/>
    </row>
    <row r="470" spans="1:13">
      <c r="A470" s="188">
        <f t="shared" si="36"/>
        <v>0</v>
      </c>
      <c r="B470" s="173"/>
      <c r="C470" s="196">
        <v>21</v>
      </c>
      <c r="D470" s="169" t="s">
        <v>163</v>
      </c>
      <c r="E470" s="189"/>
      <c r="F470" s="189"/>
      <c r="G470" s="167">
        <f t="shared" si="35"/>
        <v>0</v>
      </c>
      <c r="H470" s="167">
        <f t="shared" si="38"/>
        <v>0.875</v>
      </c>
      <c r="I470" s="167">
        <f t="shared" si="37"/>
        <v>0</v>
      </c>
      <c r="L470" s="168"/>
      <c r="M470" s="168"/>
    </row>
    <row r="471" spans="1:13">
      <c r="A471" s="188">
        <f t="shared" si="36"/>
        <v>0</v>
      </c>
      <c r="B471" s="173"/>
      <c r="C471" s="145">
        <v>44</v>
      </c>
      <c r="D471" s="185" t="s">
        <v>164</v>
      </c>
      <c r="E471" s="189"/>
      <c r="F471" s="189"/>
      <c r="G471" s="167">
        <f t="shared" si="35"/>
        <v>0</v>
      </c>
      <c r="H471" s="167">
        <f t="shared" si="38"/>
        <v>0.875</v>
      </c>
      <c r="I471" s="167">
        <f t="shared" si="37"/>
        <v>0</v>
      </c>
      <c r="L471" s="166"/>
      <c r="M471" s="166"/>
    </row>
    <row r="472" spans="1:13">
      <c r="A472" s="188">
        <f t="shared" si="36"/>
        <v>0</v>
      </c>
      <c r="B472" s="173"/>
      <c r="C472" s="196">
        <v>27</v>
      </c>
      <c r="D472" s="169" t="s">
        <v>165</v>
      </c>
      <c r="E472" s="189"/>
      <c r="F472" s="189"/>
      <c r="G472" s="167">
        <f t="shared" si="35"/>
        <v>0</v>
      </c>
      <c r="H472" s="167">
        <f t="shared" si="38"/>
        <v>0.875</v>
      </c>
      <c r="I472" s="167">
        <f t="shared" si="37"/>
        <v>0</v>
      </c>
      <c r="L472" s="166"/>
      <c r="M472" s="166"/>
    </row>
    <row r="473" spans="1:13">
      <c r="A473" s="188">
        <f t="shared" si="36"/>
        <v>0</v>
      </c>
      <c r="B473" s="173"/>
      <c r="C473" s="196">
        <v>25</v>
      </c>
      <c r="D473" s="169" t="s">
        <v>166</v>
      </c>
      <c r="E473" s="189"/>
      <c r="F473" s="189"/>
      <c r="G473" s="167">
        <f t="shared" si="35"/>
        <v>0</v>
      </c>
      <c r="H473" s="167">
        <f t="shared" si="38"/>
        <v>0.875</v>
      </c>
      <c r="I473" s="167">
        <f t="shared" si="37"/>
        <v>0</v>
      </c>
      <c r="L473" s="166"/>
      <c r="M473" s="166"/>
    </row>
    <row r="474" spans="1:13" ht="17.25" customHeight="1">
      <c r="A474" s="188">
        <f t="shared" si="36"/>
        <v>0</v>
      </c>
      <c r="B474" s="173"/>
      <c r="C474" s="196">
        <v>32</v>
      </c>
      <c r="D474" s="169" t="s">
        <v>167</v>
      </c>
      <c r="E474" s="189"/>
      <c r="F474" s="189"/>
      <c r="G474" s="167">
        <f t="shared" si="35"/>
        <v>0</v>
      </c>
      <c r="H474" s="167">
        <f t="shared" si="38"/>
        <v>0.875</v>
      </c>
      <c r="I474" s="167">
        <f t="shared" si="37"/>
        <v>0</v>
      </c>
      <c r="L474" s="175"/>
      <c r="M474" s="175"/>
    </row>
    <row r="475" spans="1:13">
      <c r="A475" s="188">
        <f t="shared" si="36"/>
        <v>0</v>
      </c>
      <c r="B475" s="173"/>
      <c r="C475" s="196">
        <v>36</v>
      </c>
      <c r="D475" s="169" t="s">
        <v>168</v>
      </c>
      <c r="E475" s="189"/>
      <c r="F475" s="189"/>
      <c r="G475" s="167">
        <f t="shared" si="35"/>
        <v>0</v>
      </c>
      <c r="H475" s="167">
        <f t="shared" si="38"/>
        <v>0.875</v>
      </c>
      <c r="I475" s="167">
        <f t="shared" si="37"/>
        <v>0</v>
      </c>
      <c r="L475" s="175"/>
      <c r="M475" s="175"/>
    </row>
    <row r="476" spans="1:13">
      <c r="A476" s="188">
        <f t="shared" si="36"/>
        <v>0</v>
      </c>
      <c r="B476" s="173"/>
      <c r="C476" s="196">
        <v>16</v>
      </c>
      <c r="D476" s="169" t="s">
        <v>169</v>
      </c>
      <c r="E476" s="189"/>
      <c r="F476" s="189"/>
      <c r="G476" s="167">
        <f t="shared" si="35"/>
        <v>0</v>
      </c>
      <c r="H476" s="167">
        <f t="shared" si="38"/>
        <v>0.875</v>
      </c>
      <c r="I476" s="167">
        <f t="shared" si="37"/>
        <v>0</v>
      </c>
      <c r="L476" s="175"/>
      <c r="M476" s="175"/>
    </row>
    <row r="477" spans="1:13">
      <c r="A477" s="188">
        <f t="shared" si="36"/>
        <v>0</v>
      </c>
      <c r="B477" s="173"/>
      <c r="C477" s="196">
        <v>1</v>
      </c>
      <c r="D477" s="169" t="s">
        <v>170</v>
      </c>
      <c r="E477" s="189"/>
      <c r="F477" s="189"/>
      <c r="G477" s="167">
        <f t="shared" si="35"/>
        <v>0</v>
      </c>
      <c r="H477" s="167">
        <f t="shared" si="38"/>
        <v>0.875</v>
      </c>
      <c r="I477" s="167">
        <f t="shared" si="37"/>
        <v>0</v>
      </c>
      <c r="L477" s="175"/>
      <c r="M477" s="175"/>
    </row>
    <row r="478" spans="1:13">
      <c r="A478" s="188">
        <f t="shared" si="36"/>
        <v>0</v>
      </c>
      <c r="B478" s="173"/>
      <c r="C478" s="196">
        <v>19</v>
      </c>
      <c r="D478" s="169" t="s">
        <v>171</v>
      </c>
      <c r="E478" s="189"/>
      <c r="F478" s="189"/>
      <c r="G478" s="167">
        <f t="shared" si="35"/>
        <v>0</v>
      </c>
      <c r="H478" s="167">
        <f t="shared" si="38"/>
        <v>0.875</v>
      </c>
      <c r="I478" s="167">
        <f t="shared" si="37"/>
        <v>0</v>
      </c>
      <c r="L478" s="175"/>
      <c r="M478" s="175"/>
    </row>
    <row r="479" spans="1:13">
      <c r="A479" s="188">
        <f t="shared" si="36"/>
        <v>0</v>
      </c>
      <c r="B479" s="173"/>
      <c r="C479" s="196">
        <v>34</v>
      </c>
      <c r="D479" s="169" t="s">
        <v>172</v>
      </c>
      <c r="E479" s="189"/>
      <c r="F479" s="189"/>
      <c r="G479" s="167">
        <f t="shared" si="35"/>
        <v>0</v>
      </c>
      <c r="H479" s="167">
        <f t="shared" si="38"/>
        <v>0.875</v>
      </c>
      <c r="I479" s="167">
        <f t="shared" si="37"/>
        <v>0</v>
      </c>
      <c r="L479" s="175"/>
      <c r="M479" s="175"/>
    </row>
    <row r="480" spans="1:13">
      <c r="A480" s="188">
        <f t="shared" si="36"/>
        <v>0</v>
      </c>
      <c r="B480" s="173"/>
      <c r="C480" s="196">
        <v>30</v>
      </c>
      <c r="D480" s="169" t="s">
        <v>173</v>
      </c>
      <c r="E480" s="189"/>
      <c r="F480" s="189"/>
      <c r="G480" s="167">
        <f t="shared" si="35"/>
        <v>0</v>
      </c>
      <c r="H480" s="167">
        <f t="shared" si="38"/>
        <v>0.875</v>
      </c>
      <c r="I480" s="167">
        <f t="shared" si="37"/>
        <v>0</v>
      </c>
      <c r="L480" s="175"/>
      <c r="M480" s="175"/>
    </row>
    <row r="481" spans="1:13">
      <c r="A481" s="188">
        <f t="shared" si="36"/>
        <v>0</v>
      </c>
      <c r="B481" s="173"/>
      <c r="C481" s="196">
        <v>3</v>
      </c>
      <c r="D481" s="169" t="s">
        <v>174</v>
      </c>
      <c r="E481" s="189"/>
      <c r="F481" s="189"/>
      <c r="G481" s="167">
        <f t="shared" si="35"/>
        <v>0</v>
      </c>
      <c r="H481" s="167">
        <f t="shared" si="38"/>
        <v>0.875</v>
      </c>
      <c r="I481" s="167">
        <f t="shared" si="37"/>
        <v>0</v>
      </c>
      <c r="L481" s="175"/>
      <c r="M481" s="175"/>
    </row>
    <row r="482" spans="1:13">
      <c r="A482" s="188">
        <f t="shared" si="36"/>
        <v>0</v>
      </c>
      <c r="B482" s="173"/>
      <c r="C482" s="196">
        <v>33</v>
      </c>
      <c r="D482" s="169" t="s">
        <v>175</v>
      </c>
      <c r="E482" s="189"/>
      <c r="F482" s="189"/>
      <c r="G482" s="167">
        <f t="shared" si="35"/>
        <v>0</v>
      </c>
      <c r="H482" s="167">
        <f t="shared" si="38"/>
        <v>0.875</v>
      </c>
      <c r="I482" s="167">
        <f t="shared" si="37"/>
        <v>0</v>
      </c>
      <c r="L482" s="175"/>
      <c r="M482" s="175"/>
    </row>
    <row r="483" spans="1:13">
      <c r="A483" s="188">
        <f t="shared" si="36"/>
        <v>0</v>
      </c>
      <c r="B483" s="173"/>
      <c r="C483" s="196">
        <v>11</v>
      </c>
      <c r="D483" s="169" t="s">
        <v>176</v>
      </c>
      <c r="E483" s="189"/>
      <c r="F483" s="189"/>
      <c r="G483" s="167">
        <f t="shared" si="35"/>
        <v>0</v>
      </c>
      <c r="H483" s="167">
        <f t="shared" si="38"/>
        <v>0.875</v>
      </c>
      <c r="I483" s="167">
        <f t="shared" si="37"/>
        <v>0</v>
      </c>
      <c r="L483" s="175"/>
      <c r="M483" s="175"/>
    </row>
    <row r="484" spans="1:13">
      <c r="A484" s="188">
        <f t="shared" si="36"/>
        <v>0</v>
      </c>
      <c r="B484" s="173"/>
      <c r="C484" s="196">
        <v>4</v>
      </c>
      <c r="D484" s="169" t="s">
        <v>177</v>
      </c>
      <c r="E484" s="189"/>
      <c r="F484" s="189"/>
      <c r="G484" s="167">
        <f t="shared" si="35"/>
        <v>0</v>
      </c>
      <c r="H484" s="167">
        <f t="shared" si="38"/>
        <v>0.875</v>
      </c>
      <c r="I484" s="167">
        <f t="shared" si="37"/>
        <v>0</v>
      </c>
      <c r="L484" s="175"/>
      <c r="M484" s="175"/>
    </row>
    <row r="485" spans="1:13">
      <c r="A485" s="188">
        <f t="shared" si="36"/>
        <v>0</v>
      </c>
      <c r="B485" s="173"/>
      <c r="C485" s="196">
        <v>35</v>
      </c>
      <c r="D485" s="169" t="s">
        <v>178</v>
      </c>
      <c r="E485" s="189"/>
      <c r="F485" s="189"/>
      <c r="G485" s="167">
        <f t="shared" si="35"/>
        <v>0</v>
      </c>
      <c r="H485" s="167">
        <f t="shared" si="38"/>
        <v>0.875</v>
      </c>
      <c r="I485" s="167">
        <f t="shared" si="37"/>
        <v>0</v>
      </c>
      <c r="L485" s="175"/>
      <c r="M485" s="175"/>
    </row>
    <row r="486" spans="1:13">
      <c r="A486" s="188">
        <f t="shared" si="36"/>
        <v>0</v>
      </c>
      <c r="B486" s="173"/>
      <c r="C486" s="196">
        <v>6</v>
      </c>
      <c r="D486" s="169" t="s">
        <v>179</v>
      </c>
      <c r="E486" s="189"/>
      <c r="F486" s="189"/>
      <c r="G486" s="167">
        <f t="shared" si="35"/>
        <v>0</v>
      </c>
      <c r="H486" s="167">
        <f t="shared" si="38"/>
        <v>0.875</v>
      </c>
      <c r="I486" s="167">
        <f t="shared" si="37"/>
        <v>0</v>
      </c>
      <c r="L486" s="175"/>
      <c r="M486" s="175"/>
    </row>
    <row r="487" spans="1:13">
      <c r="A487" s="188">
        <f t="shared" si="36"/>
        <v>0</v>
      </c>
      <c r="B487" s="173"/>
      <c r="C487" s="196">
        <v>41</v>
      </c>
      <c r="D487" s="169" t="s">
        <v>180</v>
      </c>
      <c r="E487" s="189"/>
      <c r="F487" s="189"/>
      <c r="G487" s="167">
        <f t="shared" si="35"/>
        <v>0</v>
      </c>
      <c r="H487" s="167">
        <f t="shared" si="38"/>
        <v>0.875</v>
      </c>
      <c r="I487" s="167">
        <f t="shared" si="37"/>
        <v>0</v>
      </c>
      <c r="L487" s="175"/>
      <c r="M487" s="175"/>
    </row>
    <row r="488" spans="1:13">
      <c r="A488" s="188">
        <f t="shared" si="36"/>
        <v>0</v>
      </c>
      <c r="B488" s="173"/>
      <c r="C488" s="196">
        <v>28</v>
      </c>
      <c r="D488" s="169" t="s">
        <v>181</v>
      </c>
      <c r="E488" s="189"/>
      <c r="F488" s="189"/>
      <c r="G488" s="167">
        <f t="shared" si="35"/>
        <v>0</v>
      </c>
      <c r="H488" s="167">
        <f t="shared" si="38"/>
        <v>0.875</v>
      </c>
      <c r="I488" s="167">
        <f t="shared" si="37"/>
        <v>0</v>
      </c>
      <c r="L488" s="175"/>
      <c r="M488" s="175"/>
    </row>
    <row r="489" spans="1:13">
      <c r="A489" s="188">
        <f t="shared" si="36"/>
        <v>0</v>
      </c>
      <c r="B489" s="173"/>
      <c r="C489" s="196">
        <v>20</v>
      </c>
      <c r="D489" s="169" t="s">
        <v>182</v>
      </c>
      <c r="E489" s="189"/>
      <c r="F489" s="189"/>
      <c r="G489" s="167">
        <f t="shared" si="35"/>
        <v>0</v>
      </c>
      <c r="H489" s="167">
        <f t="shared" si="38"/>
        <v>0.875</v>
      </c>
      <c r="I489" s="167">
        <f t="shared" si="37"/>
        <v>0</v>
      </c>
      <c r="L489" s="175"/>
      <c r="M489" s="175"/>
    </row>
    <row r="490" spans="1:13">
      <c r="A490" s="188">
        <f t="shared" si="36"/>
        <v>0</v>
      </c>
      <c r="B490" s="173"/>
      <c r="C490" s="196">
        <v>42</v>
      </c>
      <c r="D490" s="169" t="s">
        <v>183</v>
      </c>
      <c r="E490" s="189"/>
      <c r="F490" s="189"/>
      <c r="G490" s="167">
        <f t="shared" si="35"/>
        <v>0</v>
      </c>
      <c r="H490" s="167">
        <f t="shared" si="38"/>
        <v>0.875</v>
      </c>
      <c r="I490" s="167">
        <f t="shared" si="37"/>
        <v>0</v>
      </c>
      <c r="L490" s="175"/>
      <c r="M490" s="175"/>
    </row>
    <row r="491" spans="1:13">
      <c r="A491" s="188">
        <f t="shared" si="36"/>
        <v>0</v>
      </c>
      <c r="B491" s="179"/>
      <c r="C491" s="196">
        <v>15</v>
      </c>
      <c r="D491" s="177" t="s">
        <v>161</v>
      </c>
      <c r="E491" s="189"/>
      <c r="F491" s="189"/>
      <c r="G491" s="167">
        <f t="shared" si="35"/>
        <v>0</v>
      </c>
      <c r="H491" s="167">
        <f t="shared" si="38"/>
        <v>0.875</v>
      </c>
      <c r="I491" s="167">
        <f t="shared" si="37"/>
        <v>0</v>
      </c>
      <c r="L491" s="175"/>
      <c r="M491" s="175"/>
    </row>
    <row r="492" spans="1:13">
      <c r="A492" s="188">
        <f t="shared" si="36"/>
        <v>0</v>
      </c>
      <c r="B492" s="179"/>
      <c r="C492" s="196">
        <v>23</v>
      </c>
      <c r="D492" s="169" t="s">
        <v>162</v>
      </c>
      <c r="E492" s="189"/>
      <c r="F492" s="189"/>
      <c r="G492" s="167">
        <f>IFERROR(IF((E492-$F$2)&lt;=$H$3,0,E492-$F$2),"غياب")</f>
        <v>0</v>
      </c>
      <c r="H492" s="167">
        <f t="shared" si="38"/>
        <v>0.875</v>
      </c>
      <c r="I492" s="167">
        <f t="shared" si="37"/>
        <v>0</v>
      </c>
      <c r="L492" s="175"/>
      <c r="M492" s="175"/>
    </row>
    <row r="493" spans="1:13">
      <c r="A493" s="188">
        <f t="shared" si="36"/>
        <v>0</v>
      </c>
      <c r="B493" s="179"/>
      <c r="C493" s="196">
        <v>21</v>
      </c>
      <c r="D493" s="169" t="s">
        <v>163</v>
      </c>
      <c r="E493" s="189"/>
      <c r="F493" s="189"/>
      <c r="G493" s="167">
        <f t="shared" si="35"/>
        <v>0</v>
      </c>
      <c r="H493" s="167">
        <f t="shared" si="38"/>
        <v>0.875</v>
      </c>
      <c r="I493" s="167">
        <f t="shared" si="37"/>
        <v>0</v>
      </c>
      <c r="L493" s="175"/>
      <c r="M493" s="175"/>
    </row>
    <row r="494" spans="1:13">
      <c r="A494" s="188">
        <f t="shared" si="36"/>
        <v>0</v>
      </c>
      <c r="B494" s="179"/>
      <c r="C494" s="145">
        <v>44</v>
      </c>
      <c r="D494" s="185" t="s">
        <v>164</v>
      </c>
      <c r="E494" s="189"/>
      <c r="F494" s="189"/>
      <c r="G494" s="167">
        <f t="shared" si="35"/>
        <v>0</v>
      </c>
      <c r="H494" s="167">
        <f t="shared" si="38"/>
        <v>0.875</v>
      </c>
      <c r="I494" s="167">
        <f t="shared" si="37"/>
        <v>0</v>
      </c>
      <c r="L494" s="175"/>
      <c r="M494" s="175"/>
    </row>
    <row r="495" spans="1:13">
      <c r="A495" s="188">
        <f t="shared" si="36"/>
        <v>0</v>
      </c>
      <c r="B495" s="179"/>
      <c r="C495" s="196">
        <v>27</v>
      </c>
      <c r="D495" s="169" t="s">
        <v>165</v>
      </c>
      <c r="E495" s="189"/>
      <c r="F495" s="189"/>
      <c r="G495" s="167">
        <f t="shared" si="35"/>
        <v>0</v>
      </c>
      <c r="H495" s="167">
        <f t="shared" si="38"/>
        <v>0.875</v>
      </c>
      <c r="I495" s="167">
        <f t="shared" si="37"/>
        <v>0</v>
      </c>
      <c r="L495" s="175"/>
      <c r="M495" s="175"/>
    </row>
    <row r="496" spans="1:13">
      <c r="A496" s="188">
        <f t="shared" si="36"/>
        <v>0</v>
      </c>
      <c r="B496" s="179"/>
      <c r="C496" s="196">
        <v>25</v>
      </c>
      <c r="D496" s="169" t="s">
        <v>166</v>
      </c>
      <c r="E496" s="189"/>
      <c r="F496" s="189"/>
      <c r="G496" s="167">
        <f t="shared" si="35"/>
        <v>0</v>
      </c>
      <c r="H496" s="167">
        <f t="shared" si="38"/>
        <v>0.875</v>
      </c>
      <c r="I496" s="167">
        <f t="shared" si="37"/>
        <v>0</v>
      </c>
      <c r="L496" s="175"/>
      <c r="M496" s="176"/>
    </row>
    <row r="497" spans="1:13">
      <c r="A497" s="188">
        <f t="shared" si="36"/>
        <v>0</v>
      </c>
      <c r="B497" s="179"/>
      <c r="C497" s="196">
        <v>32</v>
      </c>
      <c r="D497" s="169" t="s">
        <v>167</v>
      </c>
      <c r="E497" s="189"/>
      <c r="F497" s="189"/>
      <c r="G497" s="167">
        <f t="shared" si="35"/>
        <v>0</v>
      </c>
      <c r="H497" s="167">
        <f t="shared" si="38"/>
        <v>0.875</v>
      </c>
      <c r="I497" s="167">
        <f t="shared" si="37"/>
        <v>0</v>
      </c>
      <c r="L497" s="175"/>
      <c r="M497" s="176"/>
    </row>
    <row r="498" spans="1:13">
      <c r="A498" s="188">
        <f t="shared" si="36"/>
        <v>0</v>
      </c>
      <c r="B498" s="179"/>
      <c r="C498" s="196">
        <v>36</v>
      </c>
      <c r="D498" s="169" t="s">
        <v>168</v>
      </c>
      <c r="E498" s="189"/>
      <c r="F498" s="189"/>
      <c r="G498" s="167">
        <f t="shared" si="35"/>
        <v>0</v>
      </c>
      <c r="H498" s="167">
        <f t="shared" si="38"/>
        <v>0.875</v>
      </c>
      <c r="I498" s="167">
        <f t="shared" si="37"/>
        <v>0</v>
      </c>
      <c r="L498" s="175"/>
      <c r="M498" s="176"/>
    </row>
    <row r="499" spans="1:13">
      <c r="A499" s="188">
        <f t="shared" si="36"/>
        <v>0</v>
      </c>
      <c r="B499" s="179"/>
      <c r="C499" s="196">
        <v>16</v>
      </c>
      <c r="D499" s="169" t="s">
        <v>169</v>
      </c>
      <c r="E499" s="189"/>
      <c r="F499" s="189"/>
      <c r="G499" s="167">
        <f t="shared" si="35"/>
        <v>0</v>
      </c>
      <c r="H499" s="167">
        <f t="shared" si="38"/>
        <v>0.875</v>
      </c>
      <c r="I499" s="167">
        <f t="shared" si="37"/>
        <v>0</v>
      </c>
      <c r="L499" s="175"/>
      <c r="M499" s="176"/>
    </row>
    <row r="500" spans="1:13">
      <c r="A500" s="188">
        <f t="shared" si="36"/>
        <v>0</v>
      </c>
      <c r="B500" s="179"/>
      <c r="C500" s="196">
        <v>1</v>
      </c>
      <c r="D500" s="169" t="s">
        <v>170</v>
      </c>
      <c r="E500" s="189"/>
      <c r="F500" s="189"/>
      <c r="G500" s="167">
        <f t="shared" si="35"/>
        <v>0</v>
      </c>
      <c r="H500" s="167">
        <f t="shared" si="38"/>
        <v>0.875</v>
      </c>
      <c r="I500" s="167">
        <f t="shared" si="37"/>
        <v>0</v>
      </c>
      <c r="L500" s="175"/>
      <c r="M500" s="176"/>
    </row>
    <row r="501" spans="1:13">
      <c r="A501" s="188">
        <f t="shared" si="36"/>
        <v>0</v>
      </c>
      <c r="B501" s="179"/>
      <c r="C501" s="196">
        <v>19</v>
      </c>
      <c r="D501" s="169" t="s">
        <v>171</v>
      </c>
      <c r="E501" s="189"/>
      <c r="F501" s="189"/>
      <c r="G501" s="167">
        <f t="shared" si="35"/>
        <v>0</v>
      </c>
      <c r="H501" s="167">
        <f t="shared" si="38"/>
        <v>0.875</v>
      </c>
      <c r="I501" s="167">
        <f t="shared" si="37"/>
        <v>0</v>
      </c>
      <c r="L501" s="175"/>
      <c r="M501" s="176"/>
    </row>
    <row r="502" spans="1:13">
      <c r="A502" s="188">
        <f t="shared" si="36"/>
        <v>0</v>
      </c>
      <c r="B502" s="179"/>
      <c r="C502" s="196">
        <v>34</v>
      </c>
      <c r="D502" s="169" t="s">
        <v>172</v>
      </c>
      <c r="E502" s="189"/>
      <c r="F502" s="189"/>
      <c r="G502" s="167">
        <f t="shared" si="35"/>
        <v>0</v>
      </c>
      <c r="H502" s="167">
        <f t="shared" si="38"/>
        <v>0.875</v>
      </c>
      <c r="I502" s="167">
        <f t="shared" si="37"/>
        <v>0</v>
      </c>
      <c r="L502" s="175"/>
      <c r="M502" s="176"/>
    </row>
    <row r="503" spans="1:13">
      <c r="A503" s="188">
        <f t="shared" si="36"/>
        <v>0</v>
      </c>
      <c r="B503" s="179"/>
      <c r="C503" s="196">
        <v>30</v>
      </c>
      <c r="D503" s="169" t="s">
        <v>173</v>
      </c>
      <c r="E503" s="189"/>
      <c r="F503" s="189"/>
      <c r="G503" s="167">
        <f t="shared" ref="G503:G566" si="39">IFERROR(IF((E503-$F$2)&lt;=$H$3,0,E503-$F$2),"غياب")</f>
        <v>0</v>
      </c>
      <c r="H503" s="167">
        <f t="shared" si="38"/>
        <v>0.875</v>
      </c>
      <c r="I503" s="167">
        <f t="shared" si="37"/>
        <v>0</v>
      </c>
      <c r="L503" s="175"/>
      <c r="M503" s="176"/>
    </row>
    <row r="504" spans="1:13">
      <c r="A504" s="188">
        <f t="shared" si="36"/>
        <v>0</v>
      </c>
      <c r="B504" s="179"/>
      <c r="C504" s="196">
        <v>3</v>
      </c>
      <c r="D504" s="169" t="s">
        <v>174</v>
      </c>
      <c r="E504" s="189"/>
      <c r="F504" s="189"/>
      <c r="G504" s="167">
        <f t="shared" si="39"/>
        <v>0</v>
      </c>
      <c r="H504" s="167">
        <f t="shared" si="38"/>
        <v>0.875</v>
      </c>
      <c r="I504" s="167">
        <f t="shared" si="37"/>
        <v>0</v>
      </c>
      <c r="L504" s="175"/>
      <c r="M504" s="176"/>
    </row>
    <row r="505" spans="1:13">
      <c r="A505" s="188">
        <f t="shared" si="36"/>
        <v>0</v>
      </c>
      <c r="B505" s="179"/>
      <c r="C505" s="196">
        <v>33</v>
      </c>
      <c r="D505" s="169" t="s">
        <v>175</v>
      </c>
      <c r="E505" s="189"/>
      <c r="F505" s="189"/>
      <c r="G505" s="167">
        <f t="shared" si="39"/>
        <v>0</v>
      </c>
      <c r="H505" s="167">
        <f t="shared" si="38"/>
        <v>0.875</v>
      </c>
      <c r="I505" s="167">
        <f t="shared" si="37"/>
        <v>0</v>
      </c>
      <c r="L505" s="175"/>
      <c r="M505" s="176"/>
    </row>
    <row r="506" spans="1:13">
      <c r="A506" s="188">
        <f t="shared" si="36"/>
        <v>0</v>
      </c>
      <c r="B506" s="179"/>
      <c r="C506" s="196">
        <v>11</v>
      </c>
      <c r="D506" s="169" t="s">
        <v>176</v>
      </c>
      <c r="E506" s="189"/>
      <c r="F506" s="189"/>
      <c r="G506" s="167">
        <f t="shared" si="39"/>
        <v>0</v>
      </c>
      <c r="H506" s="167">
        <f t="shared" si="38"/>
        <v>0.875</v>
      </c>
      <c r="I506" s="167">
        <f t="shared" si="37"/>
        <v>0</v>
      </c>
      <c r="L506" s="175"/>
      <c r="M506" s="176"/>
    </row>
    <row r="507" spans="1:13">
      <c r="A507" s="188">
        <f t="shared" si="36"/>
        <v>0</v>
      </c>
      <c r="B507" s="179"/>
      <c r="C507" s="196">
        <v>4</v>
      </c>
      <c r="D507" s="169" t="s">
        <v>177</v>
      </c>
      <c r="E507" s="189"/>
      <c r="F507" s="189"/>
      <c r="G507" s="167">
        <f t="shared" si="39"/>
        <v>0</v>
      </c>
      <c r="H507" s="167">
        <f t="shared" si="38"/>
        <v>0.875</v>
      </c>
      <c r="I507" s="167">
        <f t="shared" si="37"/>
        <v>0</v>
      </c>
      <c r="L507" s="175"/>
      <c r="M507" s="176"/>
    </row>
    <row r="508" spans="1:13">
      <c r="A508" s="188">
        <f t="shared" si="36"/>
        <v>0</v>
      </c>
      <c r="B508" s="179"/>
      <c r="C508" s="196">
        <v>35</v>
      </c>
      <c r="D508" s="169" t="s">
        <v>178</v>
      </c>
      <c r="E508" s="189"/>
      <c r="F508" s="189"/>
      <c r="G508" s="167">
        <f t="shared" si="39"/>
        <v>0</v>
      </c>
      <c r="H508" s="167">
        <f t="shared" si="38"/>
        <v>0.875</v>
      </c>
      <c r="I508" s="167">
        <f t="shared" si="37"/>
        <v>0</v>
      </c>
      <c r="L508" s="175"/>
      <c r="M508" s="176"/>
    </row>
    <row r="509" spans="1:13">
      <c r="A509" s="188">
        <f t="shared" si="36"/>
        <v>0</v>
      </c>
      <c r="B509" s="179"/>
      <c r="C509" s="196">
        <v>6</v>
      </c>
      <c r="D509" s="169" t="s">
        <v>179</v>
      </c>
      <c r="E509" s="189"/>
      <c r="F509" s="189"/>
      <c r="G509" s="167">
        <f t="shared" si="39"/>
        <v>0</v>
      </c>
      <c r="H509" s="167">
        <f t="shared" si="38"/>
        <v>0.875</v>
      </c>
      <c r="I509" s="167">
        <f t="shared" si="37"/>
        <v>0</v>
      </c>
      <c r="L509" s="175"/>
      <c r="M509" s="176"/>
    </row>
    <row r="510" spans="1:13">
      <c r="A510" s="188">
        <f t="shared" si="36"/>
        <v>0</v>
      </c>
      <c r="B510" s="179"/>
      <c r="C510" s="196">
        <v>41</v>
      </c>
      <c r="D510" s="169" t="s">
        <v>180</v>
      </c>
      <c r="E510" s="189"/>
      <c r="F510" s="189"/>
      <c r="G510" s="167">
        <f>IFERROR(IF((E510-$F$2)&lt;=$H$3,0,E510-$F$2),"غياب")</f>
        <v>0</v>
      </c>
      <c r="H510" s="167">
        <f t="shared" si="38"/>
        <v>0.875</v>
      </c>
      <c r="I510" s="167">
        <f t="shared" si="37"/>
        <v>0</v>
      </c>
      <c r="L510" s="175"/>
      <c r="M510" s="176"/>
    </row>
    <row r="511" spans="1:13">
      <c r="A511" s="188">
        <f t="shared" si="36"/>
        <v>0</v>
      </c>
      <c r="B511" s="179"/>
      <c r="C511" s="196">
        <v>28</v>
      </c>
      <c r="D511" s="169" t="s">
        <v>181</v>
      </c>
      <c r="E511" s="189"/>
      <c r="F511" s="189"/>
      <c r="G511" s="167">
        <f t="shared" si="39"/>
        <v>0</v>
      </c>
      <c r="H511" s="167">
        <f t="shared" si="38"/>
        <v>0.875</v>
      </c>
      <c r="I511" s="167">
        <f t="shared" si="37"/>
        <v>0</v>
      </c>
      <c r="L511" s="175"/>
      <c r="M511" s="176"/>
    </row>
    <row r="512" spans="1:13">
      <c r="A512" s="188">
        <f t="shared" si="36"/>
        <v>0</v>
      </c>
      <c r="B512" s="179"/>
      <c r="C512" s="196">
        <v>20</v>
      </c>
      <c r="D512" s="169" t="s">
        <v>182</v>
      </c>
      <c r="E512" s="189"/>
      <c r="F512" s="189"/>
      <c r="G512" s="167">
        <f t="shared" si="39"/>
        <v>0</v>
      </c>
      <c r="H512" s="167">
        <f t="shared" si="38"/>
        <v>0.875</v>
      </c>
      <c r="I512" s="167">
        <f t="shared" si="37"/>
        <v>0</v>
      </c>
      <c r="L512" s="175"/>
      <c r="M512" s="176"/>
    </row>
    <row r="513" spans="1:13">
      <c r="A513" s="188">
        <f t="shared" si="36"/>
        <v>0</v>
      </c>
      <c r="B513" s="179"/>
      <c r="C513" s="196">
        <v>42</v>
      </c>
      <c r="D513" s="169" t="s">
        <v>183</v>
      </c>
      <c r="E513" s="189"/>
      <c r="F513" s="189"/>
      <c r="G513" s="167">
        <f t="shared" si="39"/>
        <v>0</v>
      </c>
      <c r="H513" s="167">
        <f t="shared" si="38"/>
        <v>0.875</v>
      </c>
      <c r="I513" s="167">
        <f t="shared" si="37"/>
        <v>0</v>
      </c>
      <c r="L513" s="175"/>
      <c r="M513" s="176"/>
    </row>
    <row r="514" spans="1:13">
      <c r="A514" s="188">
        <f t="shared" si="36"/>
        <v>0</v>
      </c>
      <c r="B514" s="173"/>
      <c r="C514" s="196">
        <v>15</v>
      </c>
      <c r="D514" s="177" t="s">
        <v>161</v>
      </c>
      <c r="E514" s="189"/>
      <c r="F514" s="189"/>
      <c r="G514" s="167">
        <f t="shared" si="39"/>
        <v>0</v>
      </c>
      <c r="H514" s="167">
        <f t="shared" si="38"/>
        <v>0.875</v>
      </c>
      <c r="I514" s="167">
        <f t="shared" si="37"/>
        <v>0</v>
      </c>
      <c r="L514" s="175"/>
      <c r="M514" s="176"/>
    </row>
    <row r="515" spans="1:13">
      <c r="A515" s="188">
        <f t="shared" si="36"/>
        <v>0</v>
      </c>
      <c r="B515" s="173"/>
      <c r="C515" s="196">
        <v>23</v>
      </c>
      <c r="D515" s="169" t="s">
        <v>162</v>
      </c>
      <c r="E515" s="189"/>
      <c r="F515" s="189"/>
      <c r="G515" s="167">
        <f t="shared" si="39"/>
        <v>0</v>
      </c>
      <c r="H515" s="167">
        <f t="shared" si="38"/>
        <v>0.875</v>
      </c>
      <c r="I515" s="167">
        <f t="shared" si="37"/>
        <v>0</v>
      </c>
      <c r="L515" s="175"/>
      <c r="M515" s="175"/>
    </row>
    <row r="516" spans="1:13">
      <c r="A516" s="188">
        <f t="shared" si="36"/>
        <v>0</v>
      </c>
      <c r="B516" s="173"/>
      <c r="C516" s="196">
        <v>21</v>
      </c>
      <c r="D516" s="169" t="s">
        <v>163</v>
      </c>
      <c r="E516" s="189"/>
      <c r="F516" s="189"/>
      <c r="G516" s="167">
        <f t="shared" si="39"/>
        <v>0</v>
      </c>
      <c r="H516" s="167">
        <f t="shared" si="38"/>
        <v>0.875</v>
      </c>
      <c r="I516" s="167">
        <f t="shared" si="37"/>
        <v>0</v>
      </c>
      <c r="L516" s="175"/>
      <c r="M516" s="175"/>
    </row>
    <row r="517" spans="1:13">
      <c r="A517" s="188">
        <f t="shared" si="36"/>
        <v>0</v>
      </c>
      <c r="B517" s="173"/>
      <c r="C517" s="145">
        <v>44</v>
      </c>
      <c r="D517" s="185" t="s">
        <v>164</v>
      </c>
      <c r="E517" s="189"/>
      <c r="F517" s="189"/>
      <c r="G517" s="167">
        <f t="shared" si="39"/>
        <v>0</v>
      </c>
      <c r="H517" s="167">
        <f t="shared" si="38"/>
        <v>0.875</v>
      </c>
      <c r="I517" s="167">
        <f t="shared" si="37"/>
        <v>0</v>
      </c>
      <c r="L517" s="175"/>
      <c r="M517" s="175"/>
    </row>
    <row r="518" spans="1:13">
      <c r="A518" s="188">
        <f t="shared" si="36"/>
        <v>0</v>
      </c>
      <c r="B518" s="173"/>
      <c r="C518" s="196">
        <v>27</v>
      </c>
      <c r="D518" s="169" t="s">
        <v>165</v>
      </c>
      <c r="E518" s="189"/>
      <c r="F518" s="189"/>
      <c r="G518" s="167">
        <f t="shared" si="39"/>
        <v>0</v>
      </c>
      <c r="H518" s="167">
        <f t="shared" si="38"/>
        <v>0.875</v>
      </c>
      <c r="I518" s="167">
        <f t="shared" si="37"/>
        <v>0</v>
      </c>
      <c r="L518" s="175"/>
      <c r="M518" s="175"/>
    </row>
    <row r="519" spans="1:13">
      <c r="A519" s="188">
        <f t="shared" si="36"/>
        <v>0</v>
      </c>
      <c r="B519" s="173"/>
      <c r="C519" s="196">
        <v>25</v>
      </c>
      <c r="D519" s="169" t="s">
        <v>166</v>
      </c>
      <c r="E519" s="189"/>
      <c r="F519" s="189"/>
      <c r="G519" s="167">
        <f t="shared" si="39"/>
        <v>0</v>
      </c>
      <c r="H519" s="167">
        <f t="shared" si="38"/>
        <v>0.875</v>
      </c>
      <c r="I519" s="167">
        <f t="shared" si="37"/>
        <v>0</v>
      </c>
      <c r="L519" s="175"/>
      <c r="M519" s="175"/>
    </row>
    <row r="520" spans="1:13">
      <c r="A520" s="188">
        <f t="shared" si="36"/>
        <v>0</v>
      </c>
      <c r="B520" s="173"/>
      <c r="C520" s="196">
        <v>32</v>
      </c>
      <c r="D520" s="169" t="s">
        <v>167</v>
      </c>
      <c r="E520" s="189"/>
      <c r="F520" s="189"/>
      <c r="G520" s="167">
        <f t="shared" si="39"/>
        <v>0</v>
      </c>
      <c r="H520" s="167">
        <f t="shared" si="38"/>
        <v>0.875</v>
      </c>
      <c r="I520" s="167">
        <f t="shared" si="37"/>
        <v>0</v>
      </c>
      <c r="L520" s="175"/>
      <c r="M520" s="175"/>
    </row>
    <row r="521" spans="1:13">
      <c r="A521" s="188">
        <f t="shared" ref="A521:A584" si="40">B521</f>
        <v>0</v>
      </c>
      <c r="B521" s="173"/>
      <c r="C521" s="196">
        <v>36</v>
      </c>
      <c r="D521" s="169" t="s">
        <v>168</v>
      </c>
      <c r="E521" s="189"/>
      <c r="F521" s="189"/>
      <c r="G521" s="167">
        <f t="shared" si="39"/>
        <v>0</v>
      </c>
      <c r="H521" s="167">
        <f t="shared" si="38"/>
        <v>0.875</v>
      </c>
      <c r="I521" s="167">
        <f t="shared" ref="I521:I584" si="41">IFERROR(IF((F521-$H$2)&lt;0,0,F521-$H$2),"0")</f>
        <v>0</v>
      </c>
      <c r="L521" s="175"/>
      <c r="M521" s="175"/>
    </row>
    <row r="522" spans="1:13">
      <c r="A522" s="188">
        <f t="shared" si="40"/>
        <v>0</v>
      </c>
      <c r="B522" s="173"/>
      <c r="C522" s="196">
        <v>16</v>
      </c>
      <c r="D522" s="169" t="s">
        <v>169</v>
      </c>
      <c r="E522" s="189"/>
      <c r="F522" s="189"/>
      <c r="G522" s="167">
        <f t="shared" si="39"/>
        <v>0</v>
      </c>
      <c r="H522" s="167">
        <f t="shared" ref="H522:H585" si="42">IF(($H$2-F522)&lt;0,0,$H$2-F522)</f>
        <v>0.875</v>
      </c>
      <c r="I522" s="167">
        <f t="shared" si="41"/>
        <v>0</v>
      </c>
      <c r="L522" s="175"/>
      <c r="M522" s="175"/>
    </row>
    <row r="523" spans="1:13">
      <c r="A523" s="188">
        <f t="shared" si="40"/>
        <v>0</v>
      </c>
      <c r="B523" s="173"/>
      <c r="C523" s="196">
        <v>1</v>
      </c>
      <c r="D523" s="169" t="s">
        <v>170</v>
      </c>
      <c r="E523" s="189"/>
      <c r="F523" s="189"/>
      <c r="G523" s="167">
        <f t="shared" si="39"/>
        <v>0</v>
      </c>
      <c r="H523" s="167">
        <f t="shared" si="42"/>
        <v>0.875</v>
      </c>
      <c r="I523" s="167">
        <f t="shared" si="41"/>
        <v>0</v>
      </c>
      <c r="L523" s="175"/>
      <c r="M523" s="175"/>
    </row>
    <row r="524" spans="1:13">
      <c r="A524" s="188">
        <f t="shared" si="40"/>
        <v>0</v>
      </c>
      <c r="B524" s="173"/>
      <c r="C524" s="196">
        <v>19</v>
      </c>
      <c r="D524" s="169" t="s">
        <v>171</v>
      </c>
      <c r="E524" s="189"/>
      <c r="F524" s="189"/>
      <c r="G524" s="167">
        <f t="shared" si="39"/>
        <v>0</v>
      </c>
      <c r="H524" s="167">
        <f t="shared" si="42"/>
        <v>0.875</v>
      </c>
      <c r="I524" s="167">
        <f t="shared" si="41"/>
        <v>0</v>
      </c>
      <c r="L524" s="175"/>
      <c r="M524" s="175"/>
    </row>
    <row r="525" spans="1:13">
      <c r="A525" s="188">
        <f t="shared" si="40"/>
        <v>0</v>
      </c>
      <c r="B525" s="173"/>
      <c r="C525" s="196">
        <v>34</v>
      </c>
      <c r="D525" s="169" t="s">
        <v>172</v>
      </c>
      <c r="E525" s="189"/>
      <c r="F525" s="189"/>
      <c r="G525" s="167">
        <f t="shared" si="39"/>
        <v>0</v>
      </c>
      <c r="H525" s="167">
        <f t="shared" si="42"/>
        <v>0.875</v>
      </c>
      <c r="I525" s="167">
        <f t="shared" si="41"/>
        <v>0</v>
      </c>
      <c r="L525" s="175"/>
      <c r="M525" s="175"/>
    </row>
    <row r="526" spans="1:13">
      <c r="A526" s="188">
        <f t="shared" si="40"/>
        <v>0</v>
      </c>
      <c r="B526" s="173"/>
      <c r="C526" s="196">
        <v>30</v>
      </c>
      <c r="D526" s="169" t="s">
        <v>173</v>
      </c>
      <c r="E526" s="189"/>
      <c r="F526" s="189"/>
      <c r="G526" s="167">
        <f t="shared" si="39"/>
        <v>0</v>
      </c>
      <c r="H526" s="167">
        <f t="shared" si="42"/>
        <v>0.875</v>
      </c>
      <c r="I526" s="167">
        <f t="shared" si="41"/>
        <v>0</v>
      </c>
      <c r="L526" s="175"/>
      <c r="M526" s="175"/>
    </row>
    <row r="527" spans="1:13">
      <c r="A527" s="188">
        <f t="shared" si="40"/>
        <v>0</v>
      </c>
      <c r="B527" s="173"/>
      <c r="C527" s="196">
        <v>3</v>
      </c>
      <c r="D527" s="169" t="s">
        <v>174</v>
      </c>
      <c r="E527" s="189"/>
      <c r="F527" s="189"/>
      <c r="G527" s="167">
        <f t="shared" si="39"/>
        <v>0</v>
      </c>
      <c r="H527" s="167">
        <f t="shared" si="42"/>
        <v>0.875</v>
      </c>
      <c r="I527" s="167">
        <f t="shared" si="41"/>
        <v>0</v>
      </c>
      <c r="L527" s="175"/>
      <c r="M527" s="175"/>
    </row>
    <row r="528" spans="1:13">
      <c r="A528" s="188">
        <f t="shared" si="40"/>
        <v>0</v>
      </c>
      <c r="B528" s="173"/>
      <c r="C528" s="196">
        <v>33</v>
      </c>
      <c r="D528" s="169" t="s">
        <v>175</v>
      </c>
      <c r="E528" s="189"/>
      <c r="F528" s="189"/>
      <c r="G528" s="167">
        <f t="shared" si="39"/>
        <v>0</v>
      </c>
      <c r="H528" s="167">
        <f t="shared" si="42"/>
        <v>0.875</v>
      </c>
      <c r="I528" s="167">
        <f t="shared" si="41"/>
        <v>0</v>
      </c>
      <c r="L528" s="175"/>
      <c r="M528" s="175"/>
    </row>
    <row r="529" spans="1:13">
      <c r="A529" s="188">
        <f t="shared" si="40"/>
        <v>0</v>
      </c>
      <c r="B529" s="173"/>
      <c r="C529" s="196">
        <v>11</v>
      </c>
      <c r="D529" s="169" t="s">
        <v>176</v>
      </c>
      <c r="E529" s="189"/>
      <c r="F529" s="189"/>
      <c r="G529" s="167">
        <f t="shared" si="39"/>
        <v>0</v>
      </c>
      <c r="H529" s="167">
        <f t="shared" si="42"/>
        <v>0.875</v>
      </c>
      <c r="I529" s="167">
        <f t="shared" si="41"/>
        <v>0</v>
      </c>
      <c r="L529" s="166"/>
      <c r="M529" s="166"/>
    </row>
    <row r="530" spans="1:13">
      <c r="A530" s="188">
        <f t="shared" si="40"/>
        <v>0</v>
      </c>
      <c r="B530" s="173"/>
      <c r="C530" s="196">
        <v>4</v>
      </c>
      <c r="D530" s="169" t="s">
        <v>177</v>
      </c>
      <c r="E530" s="189"/>
      <c r="F530" s="189"/>
      <c r="G530" s="167">
        <f t="shared" si="39"/>
        <v>0</v>
      </c>
      <c r="H530" s="167">
        <f t="shared" si="42"/>
        <v>0.875</v>
      </c>
      <c r="I530" s="167">
        <f t="shared" si="41"/>
        <v>0</v>
      </c>
      <c r="L530" s="175"/>
      <c r="M530" s="175"/>
    </row>
    <row r="531" spans="1:13">
      <c r="A531" s="188">
        <f t="shared" si="40"/>
        <v>0</v>
      </c>
      <c r="B531" s="173"/>
      <c r="C531" s="196">
        <v>35</v>
      </c>
      <c r="D531" s="169" t="s">
        <v>178</v>
      </c>
      <c r="E531" s="189"/>
      <c r="F531" s="189"/>
      <c r="G531" s="167">
        <f t="shared" si="39"/>
        <v>0</v>
      </c>
      <c r="H531" s="167">
        <f t="shared" si="42"/>
        <v>0.875</v>
      </c>
      <c r="I531" s="167">
        <f t="shared" si="41"/>
        <v>0</v>
      </c>
      <c r="L531" s="175"/>
      <c r="M531" s="175"/>
    </row>
    <row r="532" spans="1:13">
      <c r="A532" s="188">
        <f t="shared" si="40"/>
        <v>0</v>
      </c>
      <c r="B532" s="173"/>
      <c r="C532" s="196">
        <v>6</v>
      </c>
      <c r="D532" s="169" t="s">
        <v>179</v>
      </c>
      <c r="E532" s="189"/>
      <c r="F532" s="189"/>
      <c r="G532" s="167">
        <f t="shared" si="39"/>
        <v>0</v>
      </c>
      <c r="H532" s="167">
        <f t="shared" si="42"/>
        <v>0.875</v>
      </c>
      <c r="I532" s="167">
        <f t="shared" si="41"/>
        <v>0</v>
      </c>
      <c r="L532" s="175"/>
      <c r="M532" s="175"/>
    </row>
    <row r="533" spans="1:13">
      <c r="A533" s="188">
        <f t="shared" si="40"/>
        <v>0</v>
      </c>
      <c r="B533" s="173"/>
      <c r="C533" s="196">
        <v>41</v>
      </c>
      <c r="D533" s="169" t="s">
        <v>180</v>
      </c>
      <c r="E533" s="189"/>
      <c r="F533" s="189"/>
      <c r="G533" s="167">
        <f t="shared" si="39"/>
        <v>0</v>
      </c>
      <c r="H533" s="167">
        <f t="shared" si="42"/>
        <v>0.875</v>
      </c>
      <c r="I533" s="167">
        <f t="shared" si="41"/>
        <v>0</v>
      </c>
      <c r="L533" s="175"/>
      <c r="M533" s="175"/>
    </row>
    <row r="534" spans="1:13">
      <c r="A534" s="188">
        <f t="shared" si="40"/>
        <v>0</v>
      </c>
      <c r="B534" s="173"/>
      <c r="C534" s="196">
        <v>20</v>
      </c>
      <c r="D534" s="169" t="s">
        <v>182</v>
      </c>
      <c r="E534" s="189"/>
      <c r="F534" s="189"/>
      <c r="G534" s="167">
        <f t="shared" si="39"/>
        <v>0</v>
      </c>
      <c r="H534" s="167">
        <f t="shared" si="42"/>
        <v>0.875</v>
      </c>
      <c r="I534" s="167">
        <f t="shared" si="41"/>
        <v>0</v>
      </c>
      <c r="L534" s="175"/>
      <c r="M534" s="175"/>
    </row>
    <row r="535" spans="1:13">
      <c r="A535" s="188">
        <f t="shared" si="40"/>
        <v>0</v>
      </c>
      <c r="B535" s="173"/>
      <c r="C535" s="196">
        <v>42</v>
      </c>
      <c r="D535" s="169" t="s">
        <v>183</v>
      </c>
      <c r="E535" s="189"/>
      <c r="F535" s="189"/>
      <c r="G535" s="167">
        <f t="shared" si="39"/>
        <v>0</v>
      </c>
      <c r="H535" s="167">
        <f t="shared" si="42"/>
        <v>0.875</v>
      </c>
      <c r="I535" s="167">
        <f t="shared" si="41"/>
        <v>0</v>
      </c>
      <c r="L535" s="175"/>
      <c r="M535" s="175"/>
    </row>
    <row r="536" spans="1:13">
      <c r="A536" s="188">
        <f t="shared" si="40"/>
        <v>0</v>
      </c>
      <c r="B536" s="173"/>
      <c r="C536" s="196">
        <v>15</v>
      </c>
      <c r="D536" s="177" t="s">
        <v>161</v>
      </c>
      <c r="E536" s="189"/>
      <c r="F536" s="189"/>
      <c r="G536" s="167">
        <f t="shared" si="39"/>
        <v>0</v>
      </c>
      <c r="H536" s="167">
        <f t="shared" si="42"/>
        <v>0.875</v>
      </c>
      <c r="I536" s="167">
        <f t="shared" si="41"/>
        <v>0</v>
      </c>
      <c r="L536" s="175"/>
      <c r="M536" s="175"/>
    </row>
    <row r="537" spans="1:13">
      <c r="A537" s="188">
        <f t="shared" si="40"/>
        <v>0</v>
      </c>
      <c r="B537" s="173"/>
      <c r="C537" s="196">
        <v>23</v>
      </c>
      <c r="D537" s="169" t="s">
        <v>162</v>
      </c>
      <c r="E537" s="189"/>
      <c r="F537" s="189"/>
      <c r="G537" s="167">
        <f t="shared" si="39"/>
        <v>0</v>
      </c>
      <c r="H537" s="167">
        <f t="shared" si="42"/>
        <v>0.875</v>
      </c>
      <c r="I537" s="167">
        <f t="shared" si="41"/>
        <v>0</v>
      </c>
      <c r="L537" s="175"/>
      <c r="M537" s="175"/>
    </row>
    <row r="538" spans="1:13">
      <c r="A538" s="188">
        <f t="shared" si="40"/>
        <v>0</v>
      </c>
      <c r="B538" s="173"/>
      <c r="C538" s="196">
        <v>21</v>
      </c>
      <c r="D538" s="169" t="s">
        <v>163</v>
      </c>
      <c r="E538" s="189"/>
      <c r="F538" s="189"/>
      <c r="G538" s="167">
        <f t="shared" si="39"/>
        <v>0</v>
      </c>
      <c r="H538" s="167">
        <f t="shared" si="42"/>
        <v>0.875</v>
      </c>
      <c r="I538" s="167">
        <f t="shared" si="41"/>
        <v>0</v>
      </c>
      <c r="L538" s="175"/>
      <c r="M538" s="175"/>
    </row>
    <row r="539" spans="1:13">
      <c r="A539" s="188">
        <f t="shared" si="40"/>
        <v>0</v>
      </c>
      <c r="B539" s="173"/>
      <c r="C539" s="145">
        <v>44</v>
      </c>
      <c r="D539" s="185" t="s">
        <v>164</v>
      </c>
      <c r="E539" s="189"/>
      <c r="F539" s="189"/>
      <c r="G539" s="167">
        <f t="shared" si="39"/>
        <v>0</v>
      </c>
      <c r="H539" s="167">
        <f t="shared" si="42"/>
        <v>0.875</v>
      </c>
      <c r="I539" s="167">
        <f t="shared" si="41"/>
        <v>0</v>
      </c>
      <c r="L539" s="175"/>
      <c r="M539" s="175"/>
    </row>
    <row r="540" spans="1:13">
      <c r="A540" s="188">
        <f t="shared" si="40"/>
        <v>0</v>
      </c>
      <c r="B540" s="173"/>
      <c r="C540" s="196">
        <v>27</v>
      </c>
      <c r="D540" s="169" t="s">
        <v>165</v>
      </c>
      <c r="E540" s="189"/>
      <c r="F540" s="189"/>
      <c r="G540" s="167">
        <f t="shared" si="39"/>
        <v>0</v>
      </c>
      <c r="H540" s="167">
        <f t="shared" si="42"/>
        <v>0.875</v>
      </c>
      <c r="I540" s="167">
        <f t="shared" si="41"/>
        <v>0</v>
      </c>
      <c r="L540" s="175"/>
      <c r="M540" s="175"/>
    </row>
    <row r="541" spans="1:13">
      <c r="A541" s="188">
        <f t="shared" si="40"/>
        <v>0</v>
      </c>
      <c r="B541" s="173"/>
      <c r="C541" s="196">
        <v>25</v>
      </c>
      <c r="D541" s="169" t="s">
        <v>166</v>
      </c>
      <c r="E541" s="189"/>
      <c r="F541" s="189"/>
      <c r="G541" s="167">
        <f t="shared" si="39"/>
        <v>0</v>
      </c>
      <c r="H541" s="167">
        <f t="shared" si="42"/>
        <v>0.875</v>
      </c>
      <c r="I541" s="167">
        <f t="shared" si="41"/>
        <v>0</v>
      </c>
      <c r="L541" s="175"/>
      <c r="M541" s="175"/>
    </row>
    <row r="542" spans="1:13">
      <c r="A542" s="188">
        <f t="shared" si="40"/>
        <v>0</v>
      </c>
      <c r="B542" s="173"/>
      <c r="C542" s="196">
        <v>32</v>
      </c>
      <c r="D542" s="169" t="s">
        <v>167</v>
      </c>
      <c r="E542" s="189"/>
      <c r="F542" s="189"/>
      <c r="G542" s="167">
        <f t="shared" si="39"/>
        <v>0</v>
      </c>
      <c r="H542" s="167">
        <f t="shared" si="42"/>
        <v>0.875</v>
      </c>
      <c r="I542" s="167">
        <f t="shared" si="41"/>
        <v>0</v>
      </c>
      <c r="L542" s="175"/>
      <c r="M542" s="175"/>
    </row>
    <row r="543" spans="1:13">
      <c r="A543" s="188">
        <f t="shared" si="40"/>
        <v>0</v>
      </c>
      <c r="B543" s="173"/>
      <c r="C543" s="196">
        <v>36</v>
      </c>
      <c r="D543" s="169" t="s">
        <v>168</v>
      </c>
      <c r="E543" s="189"/>
      <c r="F543" s="189"/>
      <c r="G543" s="167">
        <f t="shared" si="39"/>
        <v>0</v>
      </c>
      <c r="H543" s="167">
        <f t="shared" si="42"/>
        <v>0.875</v>
      </c>
      <c r="I543" s="167">
        <f t="shared" si="41"/>
        <v>0</v>
      </c>
      <c r="L543" s="175"/>
      <c r="M543" s="175"/>
    </row>
    <row r="544" spans="1:13">
      <c r="A544" s="188">
        <f t="shared" si="40"/>
        <v>0</v>
      </c>
      <c r="B544" s="173"/>
      <c r="C544" s="196">
        <v>16</v>
      </c>
      <c r="D544" s="169" t="s">
        <v>169</v>
      </c>
      <c r="E544" s="189"/>
      <c r="F544" s="189"/>
      <c r="G544" s="167">
        <f t="shared" si="39"/>
        <v>0</v>
      </c>
      <c r="H544" s="167">
        <f t="shared" si="42"/>
        <v>0.875</v>
      </c>
      <c r="I544" s="167">
        <f t="shared" si="41"/>
        <v>0</v>
      </c>
      <c r="L544" s="175"/>
      <c r="M544" s="175"/>
    </row>
    <row r="545" spans="1:13">
      <c r="A545" s="188">
        <f t="shared" si="40"/>
        <v>0</v>
      </c>
      <c r="B545" s="173"/>
      <c r="C545" s="196">
        <v>1</v>
      </c>
      <c r="D545" s="169" t="s">
        <v>170</v>
      </c>
      <c r="E545" s="189"/>
      <c r="F545" s="189"/>
      <c r="G545" s="167">
        <f t="shared" si="39"/>
        <v>0</v>
      </c>
      <c r="H545" s="167">
        <f t="shared" si="42"/>
        <v>0.875</v>
      </c>
      <c r="I545" s="167">
        <f t="shared" si="41"/>
        <v>0</v>
      </c>
      <c r="L545" s="175"/>
      <c r="M545" s="175"/>
    </row>
    <row r="546" spans="1:13">
      <c r="A546" s="188">
        <f t="shared" si="40"/>
        <v>0</v>
      </c>
      <c r="B546" s="173"/>
      <c r="C546" s="196">
        <v>19</v>
      </c>
      <c r="D546" s="169" t="s">
        <v>171</v>
      </c>
      <c r="E546" s="189"/>
      <c r="F546" s="189"/>
      <c r="G546" s="167">
        <f t="shared" si="39"/>
        <v>0</v>
      </c>
      <c r="H546" s="167">
        <f t="shared" si="42"/>
        <v>0.875</v>
      </c>
      <c r="I546" s="167">
        <f t="shared" si="41"/>
        <v>0</v>
      </c>
      <c r="L546" s="175"/>
      <c r="M546" s="175"/>
    </row>
    <row r="547" spans="1:13">
      <c r="A547" s="188">
        <f t="shared" si="40"/>
        <v>0</v>
      </c>
      <c r="B547" s="173"/>
      <c r="C547" s="196">
        <v>34</v>
      </c>
      <c r="D547" s="169" t="s">
        <v>172</v>
      </c>
      <c r="E547" s="189"/>
      <c r="F547" s="189"/>
      <c r="G547" s="167">
        <f t="shared" si="39"/>
        <v>0</v>
      </c>
      <c r="H547" s="167">
        <f t="shared" si="42"/>
        <v>0.875</v>
      </c>
      <c r="I547" s="167">
        <f t="shared" si="41"/>
        <v>0</v>
      </c>
      <c r="L547" s="175"/>
      <c r="M547" s="175"/>
    </row>
    <row r="548" spans="1:13">
      <c r="A548" s="188">
        <f t="shared" si="40"/>
        <v>0</v>
      </c>
      <c r="B548" s="173"/>
      <c r="C548" s="196">
        <v>30</v>
      </c>
      <c r="D548" s="169" t="s">
        <v>173</v>
      </c>
      <c r="E548" s="189"/>
      <c r="F548" s="189"/>
      <c r="G548" s="167">
        <f t="shared" si="39"/>
        <v>0</v>
      </c>
      <c r="H548" s="167">
        <f t="shared" si="42"/>
        <v>0.875</v>
      </c>
      <c r="I548" s="167">
        <f t="shared" si="41"/>
        <v>0</v>
      </c>
      <c r="L548" s="175"/>
      <c r="M548" s="175"/>
    </row>
    <row r="549" spans="1:13">
      <c r="A549" s="188">
        <f t="shared" si="40"/>
        <v>0</v>
      </c>
      <c r="B549" s="173"/>
      <c r="C549" s="196">
        <v>3</v>
      </c>
      <c r="D549" s="169" t="s">
        <v>174</v>
      </c>
      <c r="E549" s="189"/>
      <c r="F549" s="189"/>
      <c r="G549" s="167">
        <f t="shared" si="39"/>
        <v>0</v>
      </c>
      <c r="H549" s="167">
        <f t="shared" si="42"/>
        <v>0.875</v>
      </c>
      <c r="I549" s="167">
        <f t="shared" si="41"/>
        <v>0</v>
      </c>
      <c r="L549" s="175"/>
      <c r="M549" s="175"/>
    </row>
    <row r="550" spans="1:13">
      <c r="A550" s="188">
        <f t="shared" si="40"/>
        <v>0</v>
      </c>
      <c r="B550" s="173"/>
      <c r="C550" s="196">
        <v>33</v>
      </c>
      <c r="D550" s="169" t="s">
        <v>175</v>
      </c>
      <c r="E550" s="189"/>
      <c r="F550" s="189"/>
      <c r="G550" s="167">
        <f t="shared" si="39"/>
        <v>0</v>
      </c>
      <c r="H550" s="167">
        <f t="shared" si="42"/>
        <v>0.875</v>
      </c>
      <c r="I550" s="167">
        <f t="shared" si="41"/>
        <v>0</v>
      </c>
      <c r="L550" s="175"/>
      <c r="M550" s="175"/>
    </row>
    <row r="551" spans="1:13">
      <c r="A551" s="188">
        <f t="shared" si="40"/>
        <v>0</v>
      </c>
      <c r="B551" s="173"/>
      <c r="C551" s="196">
        <v>11</v>
      </c>
      <c r="D551" s="169" t="s">
        <v>176</v>
      </c>
      <c r="E551" s="189"/>
      <c r="F551" s="189"/>
      <c r="G551" s="167">
        <f t="shared" si="39"/>
        <v>0</v>
      </c>
      <c r="H551" s="167">
        <f t="shared" si="42"/>
        <v>0.875</v>
      </c>
      <c r="I551" s="167">
        <f t="shared" si="41"/>
        <v>0</v>
      </c>
      <c r="L551" s="175"/>
      <c r="M551" s="175"/>
    </row>
    <row r="552" spans="1:13">
      <c r="A552" s="188">
        <f t="shared" si="40"/>
        <v>0</v>
      </c>
      <c r="B552" s="173"/>
      <c r="C552" s="196">
        <v>4</v>
      </c>
      <c r="D552" s="169" t="s">
        <v>177</v>
      </c>
      <c r="E552" s="189"/>
      <c r="F552" s="189"/>
      <c r="G552" s="167">
        <f t="shared" si="39"/>
        <v>0</v>
      </c>
      <c r="H552" s="167">
        <f t="shared" si="42"/>
        <v>0.875</v>
      </c>
      <c r="I552" s="167">
        <f t="shared" si="41"/>
        <v>0</v>
      </c>
      <c r="L552" s="175"/>
      <c r="M552" s="175"/>
    </row>
    <row r="553" spans="1:13">
      <c r="A553" s="188">
        <f t="shared" si="40"/>
        <v>0</v>
      </c>
      <c r="B553" s="173"/>
      <c r="C553" s="196">
        <v>35</v>
      </c>
      <c r="D553" s="169" t="s">
        <v>178</v>
      </c>
      <c r="E553" s="189"/>
      <c r="F553" s="189"/>
      <c r="G553" s="167">
        <f t="shared" si="39"/>
        <v>0</v>
      </c>
      <c r="H553" s="167">
        <f t="shared" si="42"/>
        <v>0.875</v>
      </c>
      <c r="I553" s="167">
        <f t="shared" si="41"/>
        <v>0</v>
      </c>
      <c r="L553" s="175"/>
      <c r="M553" s="175"/>
    </row>
    <row r="554" spans="1:13">
      <c r="A554" s="188">
        <f t="shared" si="40"/>
        <v>0</v>
      </c>
      <c r="B554" s="173"/>
      <c r="C554" s="196">
        <v>6</v>
      </c>
      <c r="D554" s="169" t="s">
        <v>179</v>
      </c>
      <c r="E554" s="189"/>
      <c r="F554" s="189"/>
      <c r="G554" s="167">
        <f t="shared" si="39"/>
        <v>0</v>
      </c>
      <c r="H554" s="167">
        <f t="shared" si="42"/>
        <v>0.875</v>
      </c>
      <c r="I554" s="167">
        <f t="shared" si="41"/>
        <v>0</v>
      </c>
      <c r="L554" s="175"/>
      <c r="M554" s="175"/>
    </row>
    <row r="555" spans="1:13">
      <c r="A555" s="188">
        <f t="shared" si="40"/>
        <v>0</v>
      </c>
      <c r="B555" s="173"/>
      <c r="C555" s="196">
        <v>41</v>
      </c>
      <c r="D555" s="169" t="s">
        <v>180</v>
      </c>
      <c r="E555" s="189"/>
      <c r="F555" s="189"/>
      <c r="G555" s="167">
        <f t="shared" si="39"/>
        <v>0</v>
      </c>
      <c r="H555" s="167">
        <f t="shared" si="42"/>
        <v>0.875</v>
      </c>
      <c r="I555" s="167">
        <f t="shared" si="41"/>
        <v>0</v>
      </c>
      <c r="L555" s="175"/>
      <c r="M555" s="175"/>
    </row>
    <row r="556" spans="1:13">
      <c r="A556" s="188">
        <f t="shared" si="40"/>
        <v>0</v>
      </c>
      <c r="B556" s="173"/>
      <c r="C556" s="196">
        <v>28</v>
      </c>
      <c r="D556" s="169" t="s">
        <v>181</v>
      </c>
      <c r="E556" s="189"/>
      <c r="F556" s="189"/>
      <c r="G556" s="167">
        <f t="shared" si="39"/>
        <v>0</v>
      </c>
      <c r="H556" s="167">
        <f t="shared" si="42"/>
        <v>0.875</v>
      </c>
      <c r="I556" s="167">
        <f t="shared" si="41"/>
        <v>0</v>
      </c>
      <c r="L556" s="175"/>
      <c r="M556" s="175"/>
    </row>
    <row r="557" spans="1:13">
      <c r="A557" s="188">
        <f t="shared" si="40"/>
        <v>0</v>
      </c>
      <c r="B557" s="173"/>
      <c r="C557" s="196">
        <v>20</v>
      </c>
      <c r="D557" s="169" t="s">
        <v>182</v>
      </c>
      <c r="E557" s="189"/>
      <c r="F557" s="189"/>
      <c r="G557" s="167">
        <f t="shared" si="39"/>
        <v>0</v>
      </c>
      <c r="H557" s="167">
        <f t="shared" si="42"/>
        <v>0.875</v>
      </c>
      <c r="I557" s="167">
        <f t="shared" si="41"/>
        <v>0</v>
      </c>
      <c r="L557" s="175"/>
      <c r="M557" s="175"/>
    </row>
    <row r="558" spans="1:13">
      <c r="A558" s="188">
        <f t="shared" si="40"/>
        <v>0</v>
      </c>
      <c r="B558" s="173"/>
      <c r="C558" s="196">
        <v>42</v>
      </c>
      <c r="D558" s="169" t="s">
        <v>183</v>
      </c>
      <c r="E558" s="189"/>
      <c r="F558" s="189"/>
      <c r="G558" s="167">
        <f t="shared" si="39"/>
        <v>0</v>
      </c>
      <c r="H558" s="167">
        <f t="shared" si="42"/>
        <v>0.875</v>
      </c>
      <c r="I558" s="167">
        <f t="shared" si="41"/>
        <v>0</v>
      </c>
      <c r="L558" s="175"/>
      <c r="M558" s="175"/>
    </row>
    <row r="559" spans="1:13">
      <c r="A559" s="188">
        <f t="shared" si="40"/>
        <v>0</v>
      </c>
      <c r="B559" s="179"/>
      <c r="C559" s="196">
        <v>15</v>
      </c>
      <c r="D559" s="177" t="s">
        <v>161</v>
      </c>
      <c r="E559" s="189"/>
      <c r="F559" s="189"/>
      <c r="G559" s="167">
        <f t="shared" si="39"/>
        <v>0</v>
      </c>
      <c r="H559" s="167">
        <f t="shared" si="42"/>
        <v>0.875</v>
      </c>
      <c r="I559" s="167">
        <f t="shared" si="41"/>
        <v>0</v>
      </c>
      <c r="L559" s="175"/>
      <c r="M559" s="175"/>
    </row>
    <row r="560" spans="1:13">
      <c r="A560" s="188">
        <f t="shared" si="40"/>
        <v>0</v>
      </c>
      <c r="B560" s="179"/>
      <c r="C560" s="196">
        <v>23</v>
      </c>
      <c r="D560" s="169" t="s">
        <v>162</v>
      </c>
      <c r="E560" s="189"/>
      <c r="F560" s="189"/>
      <c r="G560" s="167">
        <f t="shared" si="39"/>
        <v>0</v>
      </c>
      <c r="H560" s="167">
        <f t="shared" si="42"/>
        <v>0.875</v>
      </c>
      <c r="I560" s="167">
        <f t="shared" si="41"/>
        <v>0</v>
      </c>
      <c r="L560" s="175"/>
      <c r="M560" s="175"/>
    </row>
    <row r="561" spans="1:13">
      <c r="A561" s="188">
        <f t="shared" si="40"/>
        <v>0</v>
      </c>
      <c r="B561" s="179"/>
      <c r="C561" s="196">
        <v>21</v>
      </c>
      <c r="D561" s="169" t="s">
        <v>163</v>
      </c>
      <c r="E561" s="189"/>
      <c r="F561" s="189"/>
      <c r="G561" s="167">
        <f t="shared" si="39"/>
        <v>0</v>
      </c>
      <c r="H561" s="167">
        <f t="shared" si="42"/>
        <v>0.875</v>
      </c>
      <c r="I561" s="167">
        <f t="shared" si="41"/>
        <v>0</v>
      </c>
      <c r="L561" s="175"/>
      <c r="M561" s="175"/>
    </row>
    <row r="562" spans="1:13">
      <c r="A562" s="188">
        <f t="shared" si="40"/>
        <v>0</v>
      </c>
      <c r="B562" s="179"/>
      <c r="C562" s="145">
        <v>44</v>
      </c>
      <c r="D562" s="185" t="s">
        <v>164</v>
      </c>
      <c r="E562" s="189"/>
      <c r="F562" s="189"/>
      <c r="G562" s="167">
        <f t="shared" si="39"/>
        <v>0</v>
      </c>
      <c r="H562" s="167">
        <f t="shared" si="42"/>
        <v>0.875</v>
      </c>
      <c r="I562" s="167">
        <f t="shared" si="41"/>
        <v>0</v>
      </c>
      <c r="L562" s="175"/>
      <c r="M562" s="175"/>
    </row>
    <row r="563" spans="1:13">
      <c r="A563" s="188">
        <f t="shared" si="40"/>
        <v>0</v>
      </c>
      <c r="B563" s="179"/>
      <c r="C563" s="196">
        <v>27</v>
      </c>
      <c r="D563" s="169" t="s">
        <v>165</v>
      </c>
      <c r="E563" s="189"/>
      <c r="F563" s="189"/>
      <c r="G563" s="167">
        <f t="shared" si="39"/>
        <v>0</v>
      </c>
      <c r="H563" s="167">
        <f t="shared" si="42"/>
        <v>0.875</v>
      </c>
      <c r="I563" s="167">
        <f t="shared" si="41"/>
        <v>0</v>
      </c>
      <c r="L563" s="175"/>
      <c r="M563" s="175"/>
    </row>
    <row r="564" spans="1:13">
      <c r="A564" s="188">
        <f t="shared" si="40"/>
        <v>0</v>
      </c>
      <c r="B564" s="179"/>
      <c r="C564" s="196">
        <v>25</v>
      </c>
      <c r="D564" s="169" t="s">
        <v>166</v>
      </c>
      <c r="E564" s="189"/>
      <c r="F564" s="189"/>
      <c r="G564" s="167">
        <f t="shared" si="39"/>
        <v>0</v>
      </c>
      <c r="H564" s="167">
        <f t="shared" si="42"/>
        <v>0.875</v>
      </c>
      <c r="I564" s="167">
        <f t="shared" si="41"/>
        <v>0</v>
      </c>
      <c r="L564" s="175"/>
      <c r="M564" s="175"/>
    </row>
    <row r="565" spans="1:13">
      <c r="A565" s="188">
        <f t="shared" si="40"/>
        <v>0</v>
      </c>
      <c r="B565" s="179"/>
      <c r="C565" s="196">
        <v>32</v>
      </c>
      <c r="D565" s="169" t="s">
        <v>167</v>
      </c>
      <c r="E565" s="189"/>
      <c r="F565" s="189"/>
      <c r="G565" s="167">
        <f t="shared" si="39"/>
        <v>0</v>
      </c>
      <c r="H565" s="167">
        <f t="shared" si="42"/>
        <v>0.875</v>
      </c>
      <c r="I565" s="167">
        <f t="shared" si="41"/>
        <v>0</v>
      </c>
      <c r="L565" s="175"/>
      <c r="M565" s="175"/>
    </row>
    <row r="566" spans="1:13">
      <c r="A566" s="188">
        <f t="shared" si="40"/>
        <v>0</v>
      </c>
      <c r="B566" s="179"/>
      <c r="C566" s="196">
        <v>36</v>
      </c>
      <c r="D566" s="169" t="s">
        <v>168</v>
      </c>
      <c r="E566" s="189"/>
      <c r="F566" s="189"/>
      <c r="G566" s="167">
        <f t="shared" si="39"/>
        <v>0</v>
      </c>
      <c r="H566" s="167">
        <f t="shared" si="42"/>
        <v>0.875</v>
      </c>
      <c r="I566" s="167">
        <f t="shared" si="41"/>
        <v>0</v>
      </c>
      <c r="L566" s="175"/>
      <c r="M566" s="175"/>
    </row>
    <row r="567" spans="1:13">
      <c r="A567" s="188">
        <f t="shared" si="40"/>
        <v>0</v>
      </c>
      <c r="B567" s="179"/>
      <c r="C567" s="196">
        <v>16</v>
      </c>
      <c r="D567" s="169" t="s">
        <v>169</v>
      </c>
      <c r="E567" s="189"/>
      <c r="F567" s="189"/>
      <c r="G567" s="167">
        <f t="shared" ref="G567:G630" si="43">IFERROR(IF((E567-$F$2)&lt;=$H$3,0,E567-$F$2),"غياب")</f>
        <v>0</v>
      </c>
      <c r="H567" s="167">
        <f t="shared" si="42"/>
        <v>0.875</v>
      </c>
      <c r="I567" s="167">
        <f t="shared" si="41"/>
        <v>0</v>
      </c>
      <c r="L567" s="175"/>
      <c r="M567" s="175"/>
    </row>
    <row r="568" spans="1:13">
      <c r="A568" s="188">
        <f t="shared" si="40"/>
        <v>0</v>
      </c>
      <c r="B568" s="179"/>
      <c r="C568" s="196">
        <v>1</v>
      </c>
      <c r="D568" s="169" t="s">
        <v>170</v>
      </c>
      <c r="E568" s="189"/>
      <c r="F568" s="189"/>
      <c r="G568" s="167">
        <f t="shared" si="43"/>
        <v>0</v>
      </c>
      <c r="H568" s="167">
        <f t="shared" si="42"/>
        <v>0.875</v>
      </c>
      <c r="I568" s="167">
        <f t="shared" si="41"/>
        <v>0</v>
      </c>
      <c r="L568" s="175"/>
      <c r="M568" s="175"/>
    </row>
    <row r="569" spans="1:13">
      <c r="A569" s="188">
        <f t="shared" si="40"/>
        <v>0</v>
      </c>
      <c r="B569" s="179"/>
      <c r="C569" s="196">
        <v>19</v>
      </c>
      <c r="D569" s="169" t="s">
        <v>171</v>
      </c>
      <c r="E569" s="189"/>
      <c r="F569" s="189"/>
      <c r="G569" s="167">
        <f t="shared" si="43"/>
        <v>0</v>
      </c>
      <c r="H569" s="167">
        <f t="shared" si="42"/>
        <v>0.875</v>
      </c>
      <c r="I569" s="167">
        <f t="shared" si="41"/>
        <v>0</v>
      </c>
      <c r="L569" s="175"/>
      <c r="M569" s="175"/>
    </row>
    <row r="570" spans="1:13">
      <c r="A570" s="188">
        <f t="shared" si="40"/>
        <v>0</v>
      </c>
      <c r="B570" s="179"/>
      <c r="C570" s="196">
        <v>34</v>
      </c>
      <c r="D570" s="169" t="s">
        <v>172</v>
      </c>
      <c r="E570" s="189"/>
      <c r="F570" s="189"/>
      <c r="G570" s="167">
        <f t="shared" si="43"/>
        <v>0</v>
      </c>
      <c r="H570" s="167">
        <f t="shared" si="42"/>
        <v>0.875</v>
      </c>
      <c r="I570" s="167">
        <f t="shared" si="41"/>
        <v>0</v>
      </c>
      <c r="L570" s="175"/>
      <c r="M570" s="175"/>
    </row>
    <row r="571" spans="1:13">
      <c r="A571" s="188">
        <f t="shared" si="40"/>
        <v>0</v>
      </c>
      <c r="B571" s="179"/>
      <c r="C571" s="196">
        <v>30</v>
      </c>
      <c r="D571" s="169" t="s">
        <v>173</v>
      </c>
      <c r="E571" s="189"/>
      <c r="F571" s="189"/>
      <c r="G571" s="167">
        <f t="shared" si="43"/>
        <v>0</v>
      </c>
      <c r="H571" s="167">
        <f t="shared" si="42"/>
        <v>0.875</v>
      </c>
      <c r="I571" s="167">
        <f t="shared" si="41"/>
        <v>0</v>
      </c>
      <c r="L571" s="175"/>
      <c r="M571" s="175"/>
    </row>
    <row r="572" spans="1:13">
      <c r="A572" s="188">
        <f t="shared" si="40"/>
        <v>0</v>
      </c>
      <c r="B572" s="179"/>
      <c r="C572" s="196">
        <v>3</v>
      </c>
      <c r="D572" s="169" t="s">
        <v>174</v>
      </c>
      <c r="E572" s="189"/>
      <c r="F572" s="189"/>
      <c r="G572" s="167">
        <f t="shared" si="43"/>
        <v>0</v>
      </c>
      <c r="H572" s="167">
        <f t="shared" si="42"/>
        <v>0.875</v>
      </c>
      <c r="I572" s="167">
        <f t="shared" si="41"/>
        <v>0</v>
      </c>
      <c r="L572" s="175"/>
      <c r="M572" s="175"/>
    </row>
    <row r="573" spans="1:13">
      <c r="A573" s="188">
        <f t="shared" si="40"/>
        <v>0</v>
      </c>
      <c r="B573" s="179"/>
      <c r="C573" s="196">
        <v>33</v>
      </c>
      <c r="D573" s="169" t="s">
        <v>175</v>
      </c>
      <c r="E573" s="189"/>
      <c r="F573" s="189"/>
      <c r="G573" s="167">
        <f t="shared" si="43"/>
        <v>0</v>
      </c>
      <c r="H573" s="167">
        <f t="shared" si="42"/>
        <v>0.875</v>
      </c>
      <c r="I573" s="167">
        <f t="shared" si="41"/>
        <v>0</v>
      </c>
      <c r="L573" s="175"/>
      <c r="M573" s="175"/>
    </row>
    <row r="574" spans="1:13">
      <c r="A574" s="188">
        <f t="shared" si="40"/>
        <v>0</v>
      </c>
      <c r="B574" s="179"/>
      <c r="C574" s="196">
        <v>11</v>
      </c>
      <c r="D574" s="169" t="s">
        <v>176</v>
      </c>
      <c r="E574" s="189"/>
      <c r="F574" s="189"/>
      <c r="G574" s="167">
        <f t="shared" si="43"/>
        <v>0</v>
      </c>
      <c r="H574" s="167">
        <f t="shared" si="42"/>
        <v>0.875</v>
      </c>
      <c r="I574" s="167">
        <f t="shared" si="41"/>
        <v>0</v>
      </c>
      <c r="L574" s="175"/>
      <c r="M574" s="175"/>
    </row>
    <row r="575" spans="1:13">
      <c r="A575" s="188">
        <f t="shared" si="40"/>
        <v>0</v>
      </c>
      <c r="B575" s="179"/>
      <c r="C575" s="196">
        <v>4</v>
      </c>
      <c r="D575" s="169" t="s">
        <v>177</v>
      </c>
      <c r="E575" s="189"/>
      <c r="F575" s="189"/>
      <c r="G575" s="167">
        <f t="shared" si="43"/>
        <v>0</v>
      </c>
      <c r="H575" s="167">
        <f t="shared" si="42"/>
        <v>0.875</v>
      </c>
      <c r="I575" s="167">
        <f t="shared" si="41"/>
        <v>0</v>
      </c>
      <c r="L575" s="175"/>
      <c r="M575" s="175"/>
    </row>
    <row r="576" spans="1:13">
      <c r="A576" s="188">
        <f t="shared" si="40"/>
        <v>0</v>
      </c>
      <c r="B576" s="179"/>
      <c r="C576" s="196">
        <v>35</v>
      </c>
      <c r="D576" s="169" t="s">
        <v>178</v>
      </c>
      <c r="E576" s="189"/>
      <c r="F576" s="189"/>
      <c r="G576" s="167">
        <f t="shared" si="43"/>
        <v>0</v>
      </c>
      <c r="H576" s="167">
        <f t="shared" si="42"/>
        <v>0.875</v>
      </c>
      <c r="I576" s="167">
        <f t="shared" si="41"/>
        <v>0</v>
      </c>
      <c r="L576" s="175"/>
      <c r="M576" s="175"/>
    </row>
    <row r="577" spans="1:13">
      <c r="A577" s="188">
        <f t="shared" si="40"/>
        <v>0</v>
      </c>
      <c r="B577" s="179"/>
      <c r="C577" s="196">
        <v>6</v>
      </c>
      <c r="D577" s="169" t="s">
        <v>179</v>
      </c>
      <c r="E577" s="189"/>
      <c r="F577" s="189"/>
      <c r="G577" s="167">
        <f t="shared" si="43"/>
        <v>0</v>
      </c>
      <c r="H577" s="167">
        <f t="shared" si="42"/>
        <v>0.875</v>
      </c>
      <c r="I577" s="167">
        <f t="shared" si="41"/>
        <v>0</v>
      </c>
      <c r="L577" s="175"/>
      <c r="M577" s="175"/>
    </row>
    <row r="578" spans="1:13">
      <c r="A578" s="188">
        <f t="shared" si="40"/>
        <v>0</v>
      </c>
      <c r="B578" s="179"/>
      <c r="C578" s="196">
        <v>41</v>
      </c>
      <c r="D578" s="169" t="s">
        <v>180</v>
      </c>
      <c r="E578" s="189"/>
      <c r="F578" s="189"/>
      <c r="G578" s="167">
        <f t="shared" si="43"/>
        <v>0</v>
      </c>
      <c r="H578" s="167">
        <f t="shared" si="42"/>
        <v>0.875</v>
      </c>
      <c r="I578" s="167">
        <f t="shared" si="41"/>
        <v>0</v>
      </c>
      <c r="L578" s="175"/>
      <c r="M578" s="175"/>
    </row>
    <row r="579" spans="1:13">
      <c r="A579" s="188">
        <f t="shared" si="40"/>
        <v>0</v>
      </c>
      <c r="B579" s="179"/>
      <c r="C579" s="196">
        <v>28</v>
      </c>
      <c r="D579" s="169" t="s">
        <v>181</v>
      </c>
      <c r="E579" s="189"/>
      <c r="F579" s="189"/>
      <c r="G579" s="167">
        <f t="shared" si="43"/>
        <v>0</v>
      </c>
      <c r="H579" s="167">
        <f t="shared" si="42"/>
        <v>0.875</v>
      </c>
      <c r="I579" s="167">
        <f t="shared" si="41"/>
        <v>0</v>
      </c>
      <c r="L579" s="175"/>
      <c r="M579" s="175"/>
    </row>
    <row r="580" spans="1:13">
      <c r="A580" s="188">
        <f t="shared" si="40"/>
        <v>0</v>
      </c>
      <c r="B580" s="179"/>
      <c r="C580" s="196">
        <v>20</v>
      </c>
      <c r="D580" s="169" t="s">
        <v>182</v>
      </c>
      <c r="E580" s="189"/>
      <c r="F580" s="189"/>
      <c r="G580" s="167">
        <f t="shared" si="43"/>
        <v>0</v>
      </c>
      <c r="H580" s="167">
        <f t="shared" si="42"/>
        <v>0.875</v>
      </c>
      <c r="I580" s="167">
        <f t="shared" si="41"/>
        <v>0</v>
      </c>
      <c r="L580" s="175"/>
      <c r="M580" s="175"/>
    </row>
    <row r="581" spans="1:13">
      <c r="A581" s="188">
        <f t="shared" si="40"/>
        <v>0</v>
      </c>
      <c r="B581" s="179"/>
      <c r="C581" s="196">
        <v>42</v>
      </c>
      <c r="D581" s="169" t="s">
        <v>183</v>
      </c>
      <c r="E581" s="189"/>
      <c r="F581" s="189"/>
      <c r="G581" s="167">
        <f t="shared" si="43"/>
        <v>0</v>
      </c>
      <c r="H581" s="167">
        <f t="shared" si="42"/>
        <v>0.875</v>
      </c>
      <c r="I581" s="167">
        <f t="shared" si="41"/>
        <v>0</v>
      </c>
      <c r="L581" s="175"/>
      <c r="M581" s="175"/>
    </row>
    <row r="582" spans="1:13">
      <c r="A582" s="188">
        <f t="shared" si="40"/>
        <v>0</v>
      </c>
      <c r="B582" s="179"/>
      <c r="C582" s="196">
        <v>15</v>
      </c>
      <c r="D582" s="177" t="s">
        <v>161</v>
      </c>
      <c r="E582" s="189"/>
      <c r="F582" s="189"/>
      <c r="G582" s="167">
        <f t="shared" si="43"/>
        <v>0</v>
      </c>
      <c r="H582" s="167">
        <f t="shared" si="42"/>
        <v>0.875</v>
      </c>
      <c r="I582" s="167">
        <f t="shared" si="41"/>
        <v>0</v>
      </c>
      <c r="L582" s="175"/>
      <c r="M582" s="175"/>
    </row>
    <row r="583" spans="1:13">
      <c r="A583" s="188">
        <f t="shared" si="40"/>
        <v>0</v>
      </c>
      <c r="B583" s="179"/>
      <c r="C583" s="196">
        <v>23</v>
      </c>
      <c r="D583" s="169" t="s">
        <v>162</v>
      </c>
      <c r="E583" s="189"/>
      <c r="F583" s="189"/>
      <c r="G583" s="167">
        <f t="shared" si="43"/>
        <v>0</v>
      </c>
      <c r="H583" s="167">
        <f t="shared" si="42"/>
        <v>0.875</v>
      </c>
      <c r="I583" s="167">
        <f t="shared" si="41"/>
        <v>0</v>
      </c>
      <c r="L583" s="175"/>
      <c r="M583" s="175"/>
    </row>
    <row r="584" spans="1:13">
      <c r="A584" s="188">
        <f t="shared" si="40"/>
        <v>0</v>
      </c>
      <c r="B584" s="179"/>
      <c r="C584" s="196">
        <v>21</v>
      </c>
      <c r="D584" s="169" t="s">
        <v>163</v>
      </c>
      <c r="E584" s="189"/>
      <c r="F584" s="189"/>
      <c r="G584" s="167">
        <f t="shared" si="43"/>
        <v>0</v>
      </c>
      <c r="H584" s="167">
        <f t="shared" si="42"/>
        <v>0.875</v>
      </c>
      <c r="I584" s="167">
        <f t="shared" si="41"/>
        <v>0</v>
      </c>
      <c r="L584" s="175"/>
      <c r="M584" s="175"/>
    </row>
    <row r="585" spans="1:13">
      <c r="A585" s="188">
        <f t="shared" ref="A585:A648" si="44">B585</f>
        <v>0</v>
      </c>
      <c r="B585" s="179"/>
      <c r="C585" s="145">
        <v>44</v>
      </c>
      <c r="D585" s="185" t="s">
        <v>164</v>
      </c>
      <c r="E585" s="189"/>
      <c r="F585" s="189"/>
      <c r="G585" s="167">
        <f t="shared" si="43"/>
        <v>0</v>
      </c>
      <c r="H585" s="167">
        <f t="shared" si="42"/>
        <v>0.875</v>
      </c>
      <c r="I585" s="167">
        <f t="shared" ref="I585:I624" si="45">IFERROR(IF((F585-$H$2)&lt;0,0,F585-$H$2),"0")</f>
        <v>0</v>
      </c>
      <c r="L585" s="175"/>
      <c r="M585" s="175"/>
    </row>
    <row r="586" spans="1:13">
      <c r="A586" s="188">
        <f t="shared" si="44"/>
        <v>0</v>
      </c>
      <c r="B586" s="179"/>
      <c r="C586" s="196">
        <v>27</v>
      </c>
      <c r="D586" s="169" t="s">
        <v>165</v>
      </c>
      <c r="E586" s="189"/>
      <c r="F586" s="189"/>
      <c r="G586" s="167">
        <f t="shared" si="43"/>
        <v>0</v>
      </c>
      <c r="H586" s="167">
        <f t="shared" ref="H586:H649" si="46">IF(($H$2-F586)&lt;0,0,$H$2-F586)</f>
        <v>0.875</v>
      </c>
      <c r="I586" s="167">
        <f t="shared" si="45"/>
        <v>0</v>
      </c>
      <c r="L586" s="175"/>
      <c r="M586" s="175"/>
    </row>
    <row r="587" spans="1:13">
      <c r="A587" s="188">
        <f t="shared" si="44"/>
        <v>0</v>
      </c>
      <c r="B587" s="179"/>
      <c r="C587" s="196">
        <v>25</v>
      </c>
      <c r="D587" s="169" t="s">
        <v>166</v>
      </c>
      <c r="E587" s="189"/>
      <c r="F587" s="189"/>
      <c r="G587" s="167">
        <f t="shared" si="43"/>
        <v>0</v>
      </c>
      <c r="H587" s="167">
        <f t="shared" si="46"/>
        <v>0.875</v>
      </c>
      <c r="I587" s="167">
        <f t="shared" si="45"/>
        <v>0</v>
      </c>
      <c r="L587" s="175"/>
      <c r="M587" s="175"/>
    </row>
    <row r="588" spans="1:13">
      <c r="A588" s="188">
        <f t="shared" si="44"/>
        <v>0</v>
      </c>
      <c r="B588" s="179"/>
      <c r="C588" s="196">
        <v>32</v>
      </c>
      <c r="D588" s="169" t="s">
        <v>167</v>
      </c>
      <c r="E588" s="189"/>
      <c r="F588" s="189"/>
      <c r="G588" s="167">
        <f t="shared" si="43"/>
        <v>0</v>
      </c>
      <c r="H588" s="167">
        <f t="shared" si="46"/>
        <v>0.875</v>
      </c>
      <c r="I588" s="167">
        <f t="shared" si="45"/>
        <v>0</v>
      </c>
      <c r="L588" s="175"/>
      <c r="M588" s="175"/>
    </row>
    <row r="589" spans="1:13">
      <c r="A589" s="188">
        <f t="shared" si="44"/>
        <v>0</v>
      </c>
      <c r="B589" s="179"/>
      <c r="C589" s="196">
        <v>36</v>
      </c>
      <c r="D589" s="169" t="s">
        <v>168</v>
      </c>
      <c r="E589" s="189"/>
      <c r="F589" s="189"/>
      <c r="G589" s="167">
        <f t="shared" si="43"/>
        <v>0</v>
      </c>
      <c r="H589" s="167">
        <f t="shared" si="46"/>
        <v>0.875</v>
      </c>
      <c r="I589" s="167">
        <f t="shared" si="45"/>
        <v>0</v>
      </c>
      <c r="L589" s="175"/>
      <c r="M589" s="175"/>
    </row>
    <row r="590" spans="1:13">
      <c r="A590" s="188">
        <f t="shared" si="44"/>
        <v>0</v>
      </c>
      <c r="B590" s="179"/>
      <c r="C590" s="196">
        <v>16</v>
      </c>
      <c r="D590" s="169" t="s">
        <v>169</v>
      </c>
      <c r="E590" s="189"/>
      <c r="F590" s="189"/>
      <c r="G590" s="167">
        <f t="shared" si="43"/>
        <v>0</v>
      </c>
      <c r="H590" s="167">
        <f t="shared" si="46"/>
        <v>0.875</v>
      </c>
      <c r="I590" s="167">
        <f t="shared" si="45"/>
        <v>0</v>
      </c>
      <c r="L590" s="175"/>
      <c r="M590" s="175"/>
    </row>
    <row r="591" spans="1:13">
      <c r="A591" s="188">
        <f t="shared" si="44"/>
        <v>0</v>
      </c>
      <c r="B591" s="179"/>
      <c r="C591" s="196">
        <v>1</v>
      </c>
      <c r="D591" s="169" t="s">
        <v>170</v>
      </c>
      <c r="E591" s="189"/>
      <c r="F591" s="189"/>
      <c r="G591" s="167">
        <f t="shared" si="43"/>
        <v>0</v>
      </c>
      <c r="H591" s="167">
        <f t="shared" si="46"/>
        <v>0.875</v>
      </c>
      <c r="I591" s="167">
        <f t="shared" si="45"/>
        <v>0</v>
      </c>
      <c r="L591" s="175"/>
      <c r="M591" s="175"/>
    </row>
    <row r="592" spans="1:13">
      <c r="A592" s="188">
        <f t="shared" si="44"/>
        <v>0</v>
      </c>
      <c r="B592" s="179"/>
      <c r="C592" s="196">
        <v>19</v>
      </c>
      <c r="D592" s="169" t="s">
        <v>171</v>
      </c>
      <c r="E592" s="189"/>
      <c r="F592" s="189"/>
      <c r="G592" s="167">
        <f t="shared" si="43"/>
        <v>0</v>
      </c>
      <c r="H592" s="167">
        <f t="shared" si="46"/>
        <v>0.875</v>
      </c>
      <c r="I592" s="167">
        <f t="shared" si="45"/>
        <v>0</v>
      </c>
      <c r="L592" s="175"/>
      <c r="M592" s="175"/>
    </row>
    <row r="593" spans="1:13">
      <c r="A593" s="188">
        <f t="shared" si="44"/>
        <v>0</v>
      </c>
      <c r="B593" s="179"/>
      <c r="C593" s="196">
        <v>34</v>
      </c>
      <c r="D593" s="169" t="s">
        <v>172</v>
      </c>
      <c r="E593" s="189"/>
      <c r="F593" s="189"/>
      <c r="G593" s="167">
        <f t="shared" si="43"/>
        <v>0</v>
      </c>
      <c r="H593" s="167">
        <f t="shared" si="46"/>
        <v>0.875</v>
      </c>
      <c r="I593" s="167">
        <f t="shared" si="45"/>
        <v>0</v>
      </c>
      <c r="L593" s="175"/>
      <c r="M593" s="175"/>
    </row>
    <row r="594" spans="1:13">
      <c r="A594" s="188">
        <f t="shared" si="44"/>
        <v>0</v>
      </c>
      <c r="B594" s="179"/>
      <c r="C594" s="196">
        <v>30</v>
      </c>
      <c r="D594" s="169" t="s">
        <v>173</v>
      </c>
      <c r="E594" s="189"/>
      <c r="F594" s="189"/>
      <c r="G594" s="167">
        <f t="shared" si="43"/>
        <v>0</v>
      </c>
      <c r="H594" s="167">
        <f t="shared" si="46"/>
        <v>0.875</v>
      </c>
      <c r="I594" s="167">
        <f t="shared" si="45"/>
        <v>0</v>
      </c>
      <c r="L594" s="175"/>
      <c r="M594" s="175"/>
    </row>
    <row r="595" spans="1:13">
      <c r="A595" s="188">
        <f t="shared" si="44"/>
        <v>0</v>
      </c>
      <c r="B595" s="179"/>
      <c r="C595" s="196">
        <v>3</v>
      </c>
      <c r="D595" s="169" t="s">
        <v>174</v>
      </c>
      <c r="E595" s="189"/>
      <c r="F595" s="189"/>
      <c r="G595" s="167">
        <f t="shared" si="43"/>
        <v>0</v>
      </c>
      <c r="H595" s="167">
        <f t="shared" si="46"/>
        <v>0.875</v>
      </c>
      <c r="I595" s="167">
        <f t="shared" si="45"/>
        <v>0</v>
      </c>
      <c r="L595" s="175"/>
      <c r="M595" s="175"/>
    </row>
    <row r="596" spans="1:13">
      <c r="A596" s="188">
        <f t="shared" si="44"/>
        <v>0</v>
      </c>
      <c r="B596" s="179"/>
      <c r="C596" s="196">
        <v>33</v>
      </c>
      <c r="D596" s="169" t="s">
        <v>175</v>
      </c>
      <c r="E596" s="189"/>
      <c r="F596" s="189"/>
      <c r="G596" s="167">
        <f t="shared" si="43"/>
        <v>0</v>
      </c>
      <c r="H596" s="167">
        <f t="shared" si="46"/>
        <v>0.875</v>
      </c>
      <c r="I596" s="167">
        <f t="shared" si="45"/>
        <v>0</v>
      </c>
      <c r="L596" s="175"/>
      <c r="M596" s="175"/>
    </row>
    <row r="597" spans="1:13">
      <c r="A597" s="188">
        <f t="shared" si="44"/>
        <v>0</v>
      </c>
      <c r="B597" s="179"/>
      <c r="C597" s="196">
        <v>11</v>
      </c>
      <c r="D597" s="169" t="s">
        <v>176</v>
      </c>
      <c r="E597" s="189"/>
      <c r="F597" s="189"/>
      <c r="G597" s="167">
        <f t="shared" si="43"/>
        <v>0</v>
      </c>
      <c r="H597" s="167">
        <f t="shared" si="46"/>
        <v>0.875</v>
      </c>
      <c r="I597" s="167">
        <f t="shared" si="45"/>
        <v>0</v>
      </c>
      <c r="L597" s="175"/>
      <c r="M597" s="175"/>
    </row>
    <row r="598" spans="1:13">
      <c r="A598" s="188">
        <f t="shared" si="44"/>
        <v>0</v>
      </c>
      <c r="B598" s="179"/>
      <c r="C598" s="196">
        <v>4</v>
      </c>
      <c r="D598" s="169" t="s">
        <v>177</v>
      </c>
      <c r="E598" s="189"/>
      <c r="F598" s="189"/>
      <c r="G598" s="167">
        <f t="shared" si="43"/>
        <v>0</v>
      </c>
      <c r="H598" s="167">
        <f t="shared" si="46"/>
        <v>0.875</v>
      </c>
      <c r="I598" s="167">
        <f t="shared" si="45"/>
        <v>0</v>
      </c>
      <c r="L598" s="175"/>
      <c r="M598" s="175"/>
    </row>
    <row r="599" spans="1:13">
      <c r="A599" s="188">
        <f t="shared" si="44"/>
        <v>0</v>
      </c>
      <c r="B599" s="179"/>
      <c r="C599" s="196">
        <v>35</v>
      </c>
      <c r="D599" s="169" t="s">
        <v>178</v>
      </c>
      <c r="E599" s="189"/>
      <c r="F599" s="189"/>
      <c r="G599" s="167">
        <f t="shared" si="43"/>
        <v>0</v>
      </c>
      <c r="H599" s="167">
        <f t="shared" si="46"/>
        <v>0.875</v>
      </c>
      <c r="I599" s="167">
        <f t="shared" si="45"/>
        <v>0</v>
      </c>
      <c r="L599" s="175"/>
      <c r="M599" s="175"/>
    </row>
    <row r="600" spans="1:13">
      <c r="A600" s="188">
        <f t="shared" si="44"/>
        <v>0</v>
      </c>
      <c r="B600" s="179"/>
      <c r="C600" s="196">
        <v>6</v>
      </c>
      <c r="D600" s="169" t="s">
        <v>179</v>
      </c>
      <c r="E600" s="189"/>
      <c r="F600" s="189"/>
      <c r="G600" s="167">
        <f t="shared" si="43"/>
        <v>0</v>
      </c>
      <c r="H600" s="167">
        <f t="shared" si="46"/>
        <v>0.875</v>
      </c>
      <c r="I600" s="167">
        <f t="shared" si="45"/>
        <v>0</v>
      </c>
      <c r="L600" s="175"/>
      <c r="M600" s="175"/>
    </row>
    <row r="601" spans="1:13">
      <c r="A601" s="188">
        <f t="shared" si="44"/>
        <v>0</v>
      </c>
      <c r="B601" s="179"/>
      <c r="C601" s="196">
        <v>41</v>
      </c>
      <c r="D601" s="169" t="s">
        <v>180</v>
      </c>
      <c r="E601" s="189"/>
      <c r="F601" s="189"/>
      <c r="G601" s="167">
        <f t="shared" si="43"/>
        <v>0</v>
      </c>
      <c r="H601" s="167">
        <f t="shared" si="46"/>
        <v>0.875</v>
      </c>
      <c r="I601" s="167">
        <f t="shared" si="45"/>
        <v>0</v>
      </c>
      <c r="L601" s="175"/>
      <c r="M601" s="175"/>
    </row>
    <row r="602" spans="1:13">
      <c r="A602" s="188">
        <f t="shared" si="44"/>
        <v>0</v>
      </c>
      <c r="B602" s="179"/>
      <c r="C602" s="196">
        <v>28</v>
      </c>
      <c r="D602" s="169" t="s">
        <v>181</v>
      </c>
      <c r="E602" s="189"/>
      <c r="F602" s="189"/>
      <c r="G602" s="167">
        <f t="shared" si="43"/>
        <v>0</v>
      </c>
      <c r="H602" s="167">
        <f t="shared" si="46"/>
        <v>0.875</v>
      </c>
      <c r="I602" s="167">
        <f t="shared" si="45"/>
        <v>0</v>
      </c>
      <c r="L602" s="175"/>
      <c r="M602" s="175"/>
    </row>
    <row r="603" spans="1:13">
      <c r="A603" s="188">
        <f t="shared" si="44"/>
        <v>0</v>
      </c>
      <c r="B603" s="179"/>
      <c r="C603" s="196">
        <v>20</v>
      </c>
      <c r="D603" s="169" t="s">
        <v>182</v>
      </c>
      <c r="E603" s="189"/>
      <c r="F603" s="189"/>
      <c r="G603" s="167">
        <f t="shared" si="43"/>
        <v>0</v>
      </c>
      <c r="H603" s="167">
        <f t="shared" si="46"/>
        <v>0.875</v>
      </c>
      <c r="I603" s="167">
        <f t="shared" si="45"/>
        <v>0</v>
      </c>
      <c r="L603" s="175"/>
      <c r="M603" s="175"/>
    </row>
    <row r="604" spans="1:13">
      <c r="A604" s="188">
        <f t="shared" si="44"/>
        <v>0</v>
      </c>
      <c r="B604" s="179"/>
      <c r="C604" s="196">
        <v>42</v>
      </c>
      <c r="D604" s="169" t="s">
        <v>183</v>
      </c>
      <c r="E604" s="189"/>
      <c r="F604" s="189"/>
      <c r="G604" s="167">
        <f t="shared" si="43"/>
        <v>0</v>
      </c>
      <c r="H604" s="167">
        <f t="shared" si="46"/>
        <v>0.875</v>
      </c>
      <c r="I604" s="167">
        <f t="shared" si="45"/>
        <v>0</v>
      </c>
      <c r="L604" s="175"/>
      <c r="M604" s="175"/>
    </row>
    <row r="605" spans="1:13">
      <c r="A605" s="188">
        <f t="shared" si="44"/>
        <v>0</v>
      </c>
      <c r="B605" s="173"/>
      <c r="C605" s="196">
        <v>15</v>
      </c>
      <c r="D605" s="177" t="s">
        <v>161</v>
      </c>
      <c r="E605" s="189"/>
      <c r="F605" s="189"/>
      <c r="G605" s="167">
        <f t="shared" si="43"/>
        <v>0</v>
      </c>
      <c r="H605" s="167">
        <f t="shared" si="46"/>
        <v>0.875</v>
      </c>
      <c r="I605" s="167">
        <f t="shared" si="45"/>
        <v>0</v>
      </c>
      <c r="L605" s="175"/>
      <c r="M605" s="175"/>
    </row>
    <row r="606" spans="1:13">
      <c r="A606" s="188">
        <f t="shared" si="44"/>
        <v>0</v>
      </c>
      <c r="B606" s="173"/>
      <c r="C606" s="196">
        <v>23</v>
      </c>
      <c r="D606" s="169" t="s">
        <v>162</v>
      </c>
      <c r="E606" s="189"/>
      <c r="F606" s="189"/>
      <c r="G606" s="167">
        <f t="shared" si="43"/>
        <v>0</v>
      </c>
      <c r="H606" s="167">
        <f t="shared" si="46"/>
        <v>0.875</v>
      </c>
      <c r="I606" s="167">
        <f t="shared" si="45"/>
        <v>0</v>
      </c>
      <c r="L606" s="175"/>
      <c r="M606" s="175"/>
    </row>
    <row r="607" spans="1:13">
      <c r="A607" s="188">
        <f t="shared" si="44"/>
        <v>0</v>
      </c>
      <c r="B607" s="173"/>
      <c r="C607" s="196">
        <v>21</v>
      </c>
      <c r="D607" s="169" t="s">
        <v>163</v>
      </c>
      <c r="E607" s="189"/>
      <c r="F607" s="189"/>
      <c r="G607" s="167">
        <f t="shared" si="43"/>
        <v>0</v>
      </c>
      <c r="H607" s="167">
        <f t="shared" si="46"/>
        <v>0.875</v>
      </c>
      <c r="I607" s="167">
        <f t="shared" si="45"/>
        <v>0</v>
      </c>
      <c r="L607" s="175"/>
      <c r="M607" s="175"/>
    </row>
    <row r="608" spans="1:13">
      <c r="A608" s="188">
        <f t="shared" si="44"/>
        <v>0</v>
      </c>
      <c r="B608" s="173"/>
      <c r="C608" s="145">
        <v>44</v>
      </c>
      <c r="D608" s="185" t="s">
        <v>164</v>
      </c>
      <c r="E608" s="189"/>
      <c r="F608" s="189"/>
      <c r="G608" s="167">
        <f t="shared" si="43"/>
        <v>0</v>
      </c>
      <c r="H608" s="167">
        <f t="shared" si="46"/>
        <v>0.875</v>
      </c>
      <c r="I608" s="167">
        <f t="shared" si="45"/>
        <v>0</v>
      </c>
      <c r="L608" s="175"/>
      <c r="M608" s="175"/>
    </row>
    <row r="609" spans="1:13">
      <c r="A609" s="188">
        <f t="shared" si="44"/>
        <v>0</v>
      </c>
      <c r="B609" s="173"/>
      <c r="C609" s="196">
        <v>27</v>
      </c>
      <c r="D609" s="169" t="s">
        <v>165</v>
      </c>
      <c r="E609" s="189"/>
      <c r="F609" s="189"/>
      <c r="G609" s="167">
        <f t="shared" si="43"/>
        <v>0</v>
      </c>
      <c r="H609" s="167">
        <f t="shared" si="46"/>
        <v>0.875</v>
      </c>
      <c r="I609" s="167">
        <f t="shared" si="45"/>
        <v>0</v>
      </c>
      <c r="L609" s="175"/>
      <c r="M609" s="175"/>
    </row>
    <row r="610" spans="1:13">
      <c r="A610" s="188">
        <f t="shared" si="44"/>
        <v>0</v>
      </c>
      <c r="B610" s="173"/>
      <c r="C610" s="196">
        <v>25</v>
      </c>
      <c r="D610" s="169" t="s">
        <v>166</v>
      </c>
      <c r="E610" s="189"/>
      <c r="F610" s="189"/>
      <c r="G610" s="167">
        <f t="shared" si="43"/>
        <v>0</v>
      </c>
      <c r="H610" s="167">
        <f t="shared" si="46"/>
        <v>0.875</v>
      </c>
      <c r="I610" s="167">
        <f t="shared" si="45"/>
        <v>0</v>
      </c>
      <c r="L610" s="175"/>
      <c r="M610" s="175"/>
    </row>
    <row r="611" spans="1:13">
      <c r="A611" s="188">
        <f t="shared" si="44"/>
        <v>0</v>
      </c>
      <c r="B611" s="173"/>
      <c r="C611" s="196">
        <v>32</v>
      </c>
      <c r="D611" s="169" t="s">
        <v>167</v>
      </c>
      <c r="E611" s="189"/>
      <c r="F611" s="189"/>
      <c r="G611" s="167">
        <f t="shared" si="43"/>
        <v>0</v>
      </c>
      <c r="H611" s="167">
        <f t="shared" si="46"/>
        <v>0.875</v>
      </c>
      <c r="I611" s="167">
        <f t="shared" si="45"/>
        <v>0</v>
      </c>
      <c r="L611" s="175"/>
      <c r="M611" s="175"/>
    </row>
    <row r="612" spans="1:13">
      <c r="A612" s="188">
        <f t="shared" si="44"/>
        <v>0</v>
      </c>
      <c r="B612" s="173"/>
      <c r="C612" s="196">
        <v>36</v>
      </c>
      <c r="D612" s="169" t="s">
        <v>168</v>
      </c>
      <c r="E612" s="189"/>
      <c r="F612" s="189"/>
      <c r="G612" s="167">
        <f t="shared" si="43"/>
        <v>0</v>
      </c>
      <c r="H612" s="167">
        <f t="shared" si="46"/>
        <v>0.875</v>
      </c>
      <c r="I612" s="167">
        <f t="shared" si="45"/>
        <v>0</v>
      </c>
      <c r="L612" s="175"/>
      <c r="M612" s="175"/>
    </row>
    <row r="613" spans="1:13">
      <c r="A613" s="188">
        <f t="shared" si="44"/>
        <v>0</v>
      </c>
      <c r="B613" s="173"/>
      <c r="C613" s="196">
        <v>16</v>
      </c>
      <c r="D613" s="169" t="s">
        <v>169</v>
      </c>
      <c r="E613" s="189"/>
      <c r="F613" s="189"/>
      <c r="G613" s="167">
        <f t="shared" si="43"/>
        <v>0</v>
      </c>
      <c r="H613" s="167">
        <f t="shared" si="46"/>
        <v>0.875</v>
      </c>
      <c r="I613" s="167">
        <f t="shared" si="45"/>
        <v>0</v>
      </c>
      <c r="L613" s="175"/>
      <c r="M613" s="175"/>
    </row>
    <row r="614" spans="1:13">
      <c r="A614" s="188">
        <f t="shared" si="44"/>
        <v>0</v>
      </c>
      <c r="B614" s="173"/>
      <c r="C614" s="196">
        <v>1</v>
      </c>
      <c r="D614" s="169" t="s">
        <v>170</v>
      </c>
      <c r="E614" s="189"/>
      <c r="F614" s="189"/>
      <c r="G614" s="167">
        <f t="shared" si="43"/>
        <v>0</v>
      </c>
      <c r="H614" s="167">
        <f t="shared" si="46"/>
        <v>0.875</v>
      </c>
      <c r="I614" s="167">
        <f t="shared" si="45"/>
        <v>0</v>
      </c>
      <c r="L614" s="175"/>
      <c r="M614" s="175"/>
    </row>
    <row r="615" spans="1:13">
      <c r="A615" s="188">
        <f t="shared" si="44"/>
        <v>0</v>
      </c>
      <c r="B615" s="173"/>
      <c r="C615" s="196">
        <v>19</v>
      </c>
      <c r="D615" s="169" t="s">
        <v>171</v>
      </c>
      <c r="E615" s="189"/>
      <c r="F615" s="189"/>
      <c r="G615" s="167">
        <f t="shared" si="43"/>
        <v>0</v>
      </c>
      <c r="H615" s="167">
        <f t="shared" si="46"/>
        <v>0.875</v>
      </c>
      <c r="I615" s="167">
        <f t="shared" si="45"/>
        <v>0</v>
      </c>
      <c r="L615" s="175"/>
      <c r="M615" s="175"/>
    </row>
    <row r="616" spans="1:13">
      <c r="A616" s="188">
        <f t="shared" si="44"/>
        <v>0</v>
      </c>
      <c r="B616" s="173"/>
      <c r="C616" s="196">
        <v>34</v>
      </c>
      <c r="D616" s="169" t="s">
        <v>172</v>
      </c>
      <c r="E616" s="189"/>
      <c r="F616" s="189"/>
      <c r="G616" s="167">
        <f t="shared" si="43"/>
        <v>0</v>
      </c>
      <c r="H616" s="167">
        <f t="shared" si="46"/>
        <v>0.875</v>
      </c>
      <c r="I616" s="167">
        <f t="shared" si="45"/>
        <v>0</v>
      </c>
      <c r="L616" s="175"/>
      <c r="M616" s="175"/>
    </row>
    <row r="617" spans="1:13">
      <c r="A617" s="188">
        <f t="shared" si="44"/>
        <v>0</v>
      </c>
      <c r="B617" s="173"/>
      <c r="C617" s="196">
        <v>30</v>
      </c>
      <c r="D617" s="169" t="s">
        <v>173</v>
      </c>
      <c r="E617" s="189"/>
      <c r="F617" s="189"/>
      <c r="G617" s="167">
        <f t="shared" si="43"/>
        <v>0</v>
      </c>
      <c r="H617" s="167">
        <f t="shared" si="46"/>
        <v>0.875</v>
      </c>
      <c r="I617" s="167">
        <f t="shared" si="45"/>
        <v>0</v>
      </c>
      <c r="L617" s="175"/>
      <c r="M617" s="175"/>
    </row>
    <row r="618" spans="1:13">
      <c r="A618" s="188">
        <f t="shared" si="44"/>
        <v>0</v>
      </c>
      <c r="B618" s="173"/>
      <c r="C618" s="196">
        <v>3</v>
      </c>
      <c r="D618" s="169" t="s">
        <v>174</v>
      </c>
      <c r="E618" s="189"/>
      <c r="F618" s="189"/>
      <c r="G618" s="167">
        <f t="shared" si="43"/>
        <v>0</v>
      </c>
      <c r="H618" s="167">
        <f t="shared" si="46"/>
        <v>0.875</v>
      </c>
      <c r="I618" s="167">
        <f t="shared" si="45"/>
        <v>0</v>
      </c>
      <c r="L618" s="175"/>
      <c r="M618" s="175"/>
    </row>
    <row r="619" spans="1:13">
      <c r="A619" s="188">
        <f t="shared" si="44"/>
        <v>0</v>
      </c>
      <c r="B619" s="173"/>
      <c r="C619" s="196">
        <v>33</v>
      </c>
      <c r="D619" s="169" t="s">
        <v>175</v>
      </c>
      <c r="E619" s="189"/>
      <c r="F619" s="189"/>
      <c r="G619" s="167">
        <f t="shared" si="43"/>
        <v>0</v>
      </c>
      <c r="H619" s="167">
        <f t="shared" si="46"/>
        <v>0.875</v>
      </c>
      <c r="I619" s="167">
        <f t="shared" si="45"/>
        <v>0</v>
      </c>
      <c r="L619" s="175"/>
      <c r="M619" s="175"/>
    </row>
    <row r="620" spans="1:13">
      <c r="A620" s="188">
        <f t="shared" si="44"/>
        <v>0</v>
      </c>
      <c r="B620" s="173"/>
      <c r="C620" s="196">
        <v>11</v>
      </c>
      <c r="D620" s="169" t="s">
        <v>176</v>
      </c>
      <c r="E620" s="189"/>
      <c r="F620" s="189"/>
      <c r="G620" s="167">
        <f t="shared" si="43"/>
        <v>0</v>
      </c>
      <c r="H620" s="167">
        <f t="shared" si="46"/>
        <v>0.875</v>
      </c>
      <c r="I620" s="167">
        <f t="shared" si="45"/>
        <v>0</v>
      </c>
      <c r="L620" s="175"/>
      <c r="M620" s="175"/>
    </row>
    <row r="621" spans="1:13">
      <c r="A621" s="188">
        <f t="shared" si="44"/>
        <v>0</v>
      </c>
      <c r="B621" s="173"/>
      <c r="C621" s="196">
        <v>4</v>
      </c>
      <c r="D621" s="169" t="s">
        <v>177</v>
      </c>
      <c r="E621" s="189"/>
      <c r="F621" s="189"/>
      <c r="G621" s="167">
        <f t="shared" si="43"/>
        <v>0</v>
      </c>
      <c r="H621" s="167">
        <f t="shared" si="46"/>
        <v>0.875</v>
      </c>
      <c r="I621" s="167">
        <f t="shared" si="45"/>
        <v>0</v>
      </c>
      <c r="L621" s="175"/>
      <c r="M621" s="175"/>
    </row>
    <row r="622" spans="1:13">
      <c r="A622" s="188">
        <f t="shared" si="44"/>
        <v>0</v>
      </c>
      <c r="B622" s="173"/>
      <c r="C622" s="196">
        <v>35</v>
      </c>
      <c r="D622" s="169" t="s">
        <v>178</v>
      </c>
      <c r="E622" s="189"/>
      <c r="F622" s="189"/>
      <c r="G622" s="167">
        <f t="shared" si="43"/>
        <v>0</v>
      </c>
      <c r="H622" s="167">
        <f t="shared" si="46"/>
        <v>0.875</v>
      </c>
      <c r="I622" s="167">
        <f t="shared" si="45"/>
        <v>0</v>
      </c>
      <c r="L622" s="175"/>
      <c r="M622" s="175"/>
    </row>
    <row r="623" spans="1:13">
      <c r="A623" s="188">
        <f t="shared" si="44"/>
        <v>0</v>
      </c>
      <c r="B623" s="173"/>
      <c r="C623" s="196">
        <v>6</v>
      </c>
      <c r="D623" s="169" t="s">
        <v>179</v>
      </c>
      <c r="E623" s="189"/>
      <c r="F623" s="189"/>
      <c r="G623" s="167">
        <f t="shared" si="43"/>
        <v>0</v>
      </c>
      <c r="H623" s="167">
        <f t="shared" si="46"/>
        <v>0.875</v>
      </c>
      <c r="I623" s="167">
        <f t="shared" si="45"/>
        <v>0</v>
      </c>
      <c r="L623" s="175"/>
      <c r="M623" s="175"/>
    </row>
    <row r="624" spans="1:13">
      <c r="A624" s="188">
        <f t="shared" si="44"/>
        <v>0</v>
      </c>
      <c r="B624" s="173"/>
      <c r="C624" s="196">
        <v>41</v>
      </c>
      <c r="D624" s="169" t="s">
        <v>180</v>
      </c>
      <c r="E624" s="189"/>
      <c r="F624" s="189"/>
      <c r="G624" s="167">
        <f t="shared" si="43"/>
        <v>0</v>
      </c>
      <c r="H624" s="167">
        <f t="shared" si="46"/>
        <v>0.875</v>
      </c>
      <c r="I624" s="167">
        <f t="shared" si="45"/>
        <v>0</v>
      </c>
      <c r="L624" s="175"/>
      <c r="M624" s="175"/>
    </row>
    <row r="625" spans="1:13">
      <c r="A625" s="188"/>
      <c r="B625" s="173"/>
      <c r="C625" s="196"/>
      <c r="D625" s="169"/>
      <c r="E625" s="189"/>
      <c r="F625" s="189"/>
      <c r="G625" s="167"/>
      <c r="H625" s="167"/>
      <c r="I625" s="167"/>
      <c r="L625" s="175"/>
      <c r="M625" s="175"/>
    </row>
    <row r="626" spans="1:13">
      <c r="A626" s="188">
        <f t="shared" si="44"/>
        <v>0</v>
      </c>
      <c r="B626" s="173"/>
      <c r="C626" s="196">
        <v>28</v>
      </c>
      <c r="D626" s="169" t="s">
        <v>181</v>
      </c>
      <c r="E626" s="189"/>
      <c r="F626" s="189"/>
      <c r="G626" s="167">
        <f t="shared" si="43"/>
        <v>0</v>
      </c>
      <c r="H626" s="167">
        <f t="shared" si="46"/>
        <v>0.875</v>
      </c>
      <c r="I626" s="167">
        <f t="shared" ref="I616:I679" si="47">IFERROR(IF((F627-$H$2)&lt;0,0,F627-$H$2),"0")</f>
        <v>0</v>
      </c>
      <c r="L626" s="175"/>
      <c r="M626" s="175"/>
    </row>
    <row r="627" spans="1:13">
      <c r="A627" s="188">
        <f t="shared" si="44"/>
        <v>0</v>
      </c>
      <c r="B627" s="173"/>
      <c r="C627" s="196">
        <v>20</v>
      </c>
      <c r="D627" s="169" t="s">
        <v>182</v>
      </c>
      <c r="E627" s="189"/>
      <c r="F627" s="189"/>
      <c r="G627" s="167">
        <f t="shared" si="43"/>
        <v>0</v>
      </c>
      <c r="H627" s="167">
        <f t="shared" si="46"/>
        <v>0.875</v>
      </c>
      <c r="I627" s="167">
        <f t="shared" si="47"/>
        <v>0</v>
      </c>
      <c r="L627" s="175"/>
      <c r="M627" s="175"/>
    </row>
    <row r="628" spans="1:13">
      <c r="A628" s="188">
        <f t="shared" si="44"/>
        <v>0</v>
      </c>
      <c r="B628" s="173"/>
      <c r="C628" s="196">
        <v>42</v>
      </c>
      <c r="D628" s="169" t="s">
        <v>183</v>
      </c>
      <c r="E628" s="189"/>
      <c r="F628" s="189"/>
      <c r="G628" s="167">
        <f t="shared" si="43"/>
        <v>0</v>
      </c>
      <c r="H628" s="167">
        <f t="shared" si="46"/>
        <v>0.875</v>
      </c>
      <c r="I628" s="167">
        <f t="shared" si="47"/>
        <v>0</v>
      </c>
      <c r="L628" s="175"/>
      <c r="M628" s="175"/>
    </row>
    <row r="629" spans="1:13">
      <c r="A629" s="188">
        <f t="shared" si="44"/>
        <v>0</v>
      </c>
      <c r="B629" s="179"/>
      <c r="C629" s="196"/>
      <c r="D629" s="177"/>
      <c r="E629" s="189"/>
      <c r="F629" s="189"/>
      <c r="G629" s="167">
        <f t="shared" si="43"/>
        <v>0</v>
      </c>
      <c r="H629" s="167">
        <f t="shared" si="46"/>
        <v>0.875</v>
      </c>
      <c r="I629" s="167">
        <f t="shared" si="47"/>
        <v>0</v>
      </c>
      <c r="L629" s="175"/>
      <c r="M629" s="175"/>
    </row>
    <row r="630" spans="1:13">
      <c r="A630" s="188">
        <f t="shared" si="44"/>
        <v>0</v>
      </c>
      <c r="B630" s="179"/>
      <c r="C630" s="196"/>
      <c r="D630" s="169"/>
      <c r="E630" s="189"/>
      <c r="F630" s="189"/>
      <c r="G630" s="167">
        <f t="shared" si="43"/>
        <v>0</v>
      </c>
      <c r="H630" s="167">
        <f t="shared" si="46"/>
        <v>0.875</v>
      </c>
      <c r="I630" s="167">
        <f t="shared" si="47"/>
        <v>0</v>
      </c>
      <c r="L630" s="175"/>
      <c r="M630" s="175"/>
    </row>
    <row r="631" spans="1:13">
      <c r="A631" s="188">
        <f t="shared" si="44"/>
        <v>0</v>
      </c>
      <c r="B631" s="179"/>
      <c r="C631" s="196"/>
      <c r="D631" s="169"/>
      <c r="E631" s="189"/>
      <c r="F631" s="189"/>
      <c r="G631" s="167">
        <f t="shared" ref="G631:G694" si="48">IFERROR(IF((E631-$F$2)&lt;=$H$3,0,E631-$F$2),"غياب")</f>
        <v>0</v>
      </c>
      <c r="H631" s="167">
        <f t="shared" si="46"/>
        <v>0.875</v>
      </c>
      <c r="I631" s="167">
        <f t="shared" si="47"/>
        <v>0</v>
      </c>
      <c r="L631" s="175"/>
      <c r="M631" s="175"/>
    </row>
    <row r="632" spans="1:13">
      <c r="A632" s="188">
        <f t="shared" si="44"/>
        <v>0</v>
      </c>
      <c r="B632" s="179"/>
      <c r="C632" s="145"/>
      <c r="D632" s="185"/>
      <c r="E632" s="189"/>
      <c r="F632" s="189"/>
      <c r="G632" s="167">
        <f t="shared" si="48"/>
        <v>0</v>
      </c>
      <c r="H632" s="167">
        <f t="shared" si="46"/>
        <v>0.875</v>
      </c>
      <c r="I632" s="167">
        <f t="shared" si="47"/>
        <v>0</v>
      </c>
      <c r="L632" s="175"/>
      <c r="M632" s="175"/>
    </row>
    <row r="633" spans="1:13">
      <c r="A633" s="188">
        <f t="shared" si="44"/>
        <v>0</v>
      </c>
      <c r="B633" s="179"/>
      <c r="C633" s="196"/>
      <c r="D633" s="169"/>
      <c r="E633" s="189"/>
      <c r="F633" s="189"/>
      <c r="G633" s="167">
        <f t="shared" si="48"/>
        <v>0</v>
      </c>
      <c r="H633" s="167">
        <f t="shared" si="46"/>
        <v>0.875</v>
      </c>
      <c r="I633" s="167">
        <f t="shared" si="47"/>
        <v>0</v>
      </c>
      <c r="L633" s="175"/>
      <c r="M633" s="175"/>
    </row>
    <row r="634" spans="1:13">
      <c r="A634" s="188">
        <f t="shared" si="44"/>
        <v>0</v>
      </c>
      <c r="B634" s="179"/>
      <c r="C634" s="196"/>
      <c r="D634" s="169"/>
      <c r="E634" s="189"/>
      <c r="F634" s="189"/>
      <c r="G634" s="167">
        <f t="shared" si="48"/>
        <v>0</v>
      </c>
      <c r="H634" s="167">
        <f t="shared" si="46"/>
        <v>0.875</v>
      </c>
      <c r="I634" s="167">
        <f t="shared" si="47"/>
        <v>0</v>
      </c>
      <c r="L634" s="175"/>
      <c r="M634" s="175"/>
    </row>
    <row r="635" spans="1:13">
      <c r="A635" s="188">
        <f t="shared" si="44"/>
        <v>0</v>
      </c>
      <c r="B635" s="179"/>
      <c r="C635" s="196"/>
      <c r="D635" s="169"/>
      <c r="E635" s="189"/>
      <c r="F635" s="189"/>
      <c r="G635" s="167">
        <f t="shared" si="48"/>
        <v>0</v>
      </c>
      <c r="H635" s="167">
        <f t="shared" si="46"/>
        <v>0.875</v>
      </c>
      <c r="I635" s="167">
        <f t="shared" si="47"/>
        <v>0</v>
      </c>
      <c r="L635" s="175"/>
      <c r="M635" s="175"/>
    </row>
    <row r="636" spans="1:13">
      <c r="A636" s="188">
        <f t="shared" si="44"/>
        <v>0</v>
      </c>
      <c r="B636" s="179"/>
      <c r="C636" s="196"/>
      <c r="D636" s="169"/>
      <c r="E636" s="189"/>
      <c r="F636" s="189"/>
      <c r="G636" s="167">
        <f t="shared" si="48"/>
        <v>0</v>
      </c>
      <c r="H636" s="167">
        <f t="shared" si="46"/>
        <v>0.875</v>
      </c>
      <c r="I636" s="167">
        <f t="shared" si="47"/>
        <v>0</v>
      </c>
      <c r="L636" s="175"/>
      <c r="M636" s="175"/>
    </row>
    <row r="637" spans="1:13">
      <c r="A637" s="188">
        <f t="shared" si="44"/>
        <v>0</v>
      </c>
      <c r="B637" s="179"/>
      <c r="C637" s="196"/>
      <c r="D637" s="169"/>
      <c r="E637" s="189"/>
      <c r="F637" s="189"/>
      <c r="G637" s="167">
        <f t="shared" si="48"/>
        <v>0</v>
      </c>
      <c r="H637" s="167">
        <f t="shared" si="46"/>
        <v>0.875</v>
      </c>
      <c r="I637" s="167">
        <f t="shared" si="47"/>
        <v>0</v>
      </c>
      <c r="L637" s="175"/>
      <c r="M637" s="175"/>
    </row>
    <row r="638" spans="1:13">
      <c r="A638" s="188">
        <f t="shared" si="44"/>
        <v>0</v>
      </c>
      <c r="B638" s="179"/>
      <c r="C638" s="196"/>
      <c r="D638" s="169"/>
      <c r="E638" s="189"/>
      <c r="F638" s="189"/>
      <c r="G638" s="167">
        <f t="shared" si="48"/>
        <v>0</v>
      </c>
      <c r="H638" s="167">
        <f t="shared" si="46"/>
        <v>0.875</v>
      </c>
      <c r="I638" s="167">
        <f t="shared" si="47"/>
        <v>0</v>
      </c>
      <c r="L638" s="175"/>
      <c r="M638" s="175"/>
    </row>
    <row r="639" spans="1:13">
      <c r="A639" s="188">
        <f t="shared" si="44"/>
        <v>0</v>
      </c>
      <c r="B639" s="179"/>
      <c r="C639" s="196"/>
      <c r="D639" s="169"/>
      <c r="E639" s="189"/>
      <c r="F639" s="189"/>
      <c r="G639" s="167">
        <f t="shared" si="48"/>
        <v>0</v>
      </c>
      <c r="H639" s="167">
        <f t="shared" si="46"/>
        <v>0.875</v>
      </c>
      <c r="I639" s="167">
        <f t="shared" si="47"/>
        <v>0</v>
      </c>
      <c r="L639" s="175"/>
      <c r="M639" s="175"/>
    </row>
    <row r="640" spans="1:13">
      <c r="A640" s="188">
        <f t="shared" si="44"/>
        <v>0</v>
      </c>
      <c r="B640" s="179"/>
      <c r="C640" s="196"/>
      <c r="D640" s="169"/>
      <c r="E640" s="189"/>
      <c r="F640" s="189"/>
      <c r="G640" s="167">
        <f t="shared" si="48"/>
        <v>0</v>
      </c>
      <c r="H640" s="167">
        <f t="shared" si="46"/>
        <v>0.875</v>
      </c>
      <c r="I640" s="167">
        <f t="shared" si="47"/>
        <v>0</v>
      </c>
      <c r="L640" s="175"/>
      <c r="M640" s="175"/>
    </row>
    <row r="641" spans="1:13">
      <c r="A641" s="188">
        <f t="shared" si="44"/>
        <v>0</v>
      </c>
      <c r="B641" s="179"/>
      <c r="C641" s="196"/>
      <c r="D641" s="169"/>
      <c r="E641" s="189"/>
      <c r="F641" s="189"/>
      <c r="G641" s="167">
        <f t="shared" si="48"/>
        <v>0</v>
      </c>
      <c r="H641" s="167">
        <f t="shared" si="46"/>
        <v>0.875</v>
      </c>
      <c r="I641" s="167">
        <f t="shared" si="47"/>
        <v>0</v>
      </c>
      <c r="L641" s="175"/>
      <c r="M641" s="175"/>
    </row>
    <row r="642" spans="1:13">
      <c r="A642" s="188">
        <f t="shared" si="44"/>
        <v>0</v>
      </c>
      <c r="B642" s="179"/>
      <c r="C642" s="196"/>
      <c r="D642" s="169"/>
      <c r="E642" s="189"/>
      <c r="F642" s="189"/>
      <c r="G642" s="167">
        <f t="shared" si="48"/>
        <v>0</v>
      </c>
      <c r="H642" s="167">
        <f t="shared" si="46"/>
        <v>0.875</v>
      </c>
      <c r="I642" s="167">
        <f t="shared" si="47"/>
        <v>0</v>
      </c>
      <c r="L642" s="175"/>
      <c r="M642" s="175"/>
    </row>
    <row r="643" spans="1:13">
      <c r="A643" s="188">
        <f t="shared" si="44"/>
        <v>0</v>
      </c>
      <c r="B643" s="179"/>
      <c r="C643" s="196"/>
      <c r="D643" s="169"/>
      <c r="E643" s="189"/>
      <c r="F643" s="189"/>
      <c r="G643" s="167">
        <f t="shared" si="48"/>
        <v>0</v>
      </c>
      <c r="H643" s="167">
        <f t="shared" si="46"/>
        <v>0.875</v>
      </c>
      <c r="I643" s="167">
        <f t="shared" si="47"/>
        <v>0</v>
      </c>
      <c r="L643" s="175"/>
      <c r="M643" s="175"/>
    </row>
    <row r="644" spans="1:13">
      <c r="A644" s="188">
        <f t="shared" si="44"/>
        <v>0</v>
      </c>
      <c r="B644" s="179"/>
      <c r="C644" s="196"/>
      <c r="D644" s="169"/>
      <c r="E644" s="189"/>
      <c r="F644" s="189"/>
      <c r="G644" s="167">
        <f t="shared" si="48"/>
        <v>0</v>
      </c>
      <c r="H644" s="167">
        <f t="shared" si="46"/>
        <v>0.875</v>
      </c>
      <c r="I644" s="167">
        <f t="shared" si="47"/>
        <v>0</v>
      </c>
      <c r="L644" s="175"/>
      <c r="M644" s="175"/>
    </row>
    <row r="645" spans="1:13">
      <c r="A645" s="188">
        <f t="shared" si="44"/>
        <v>0</v>
      </c>
      <c r="B645" s="179"/>
      <c r="C645" s="196"/>
      <c r="D645" s="169"/>
      <c r="E645" s="189"/>
      <c r="F645" s="189"/>
      <c r="G645" s="167">
        <f t="shared" si="48"/>
        <v>0</v>
      </c>
      <c r="H645" s="167">
        <f t="shared" si="46"/>
        <v>0.875</v>
      </c>
      <c r="I645" s="167">
        <f t="shared" si="47"/>
        <v>0</v>
      </c>
      <c r="L645" s="175"/>
      <c r="M645" s="175"/>
    </row>
    <row r="646" spans="1:13">
      <c r="A646" s="188">
        <f t="shared" si="44"/>
        <v>0</v>
      </c>
      <c r="B646" s="179"/>
      <c r="C646" s="196"/>
      <c r="D646" s="169"/>
      <c r="E646" s="189"/>
      <c r="F646" s="189"/>
      <c r="G646" s="167">
        <f t="shared" si="48"/>
        <v>0</v>
      </c>
      <c r="H646" s="167">
        <f t="shared" si="46"/>
        <v>0.875</v>
      </c>
      <c r="I646" s="167">
        <f t="shared" si="47"/>
        <v>0</v>
      </c>
      <c r="L646" s="175"/>
      <c r="M646" s="175"/>
    </row>
    <row r="647" spans="1:13">
      <c r="A647" s="188">
        <f t="shared" si="44"/>
        <v>0</v>
      </c>
      <c r="B647" s="179"/>
      <c r="C647" s="196"/>
      <c r="D647" s="169"/>
      <c r="E647" s="189"/>
      <c r="F647" s="189"/>
      <c r="G647" s="167">
        <f t="shared" si="48"/>
        <v>0</v>
      </c>
      <c r="H647" s="167">
        <f t="shared" si="46"/>
        <v>0.875</v>
      </c>
      <c r="I647" s="167">
        <f t="shared" si="47"/>
        <v>0</v>
      </c>
      <c r="L647" s="175"/>
      <c r="M647" s="175"/>
    </row>
    <row r="648" spans="1:13">
      <c r="A648" s="188">
        <f t="shared" si="44"/>
        <v>0</v>
      </c>
      <c r="B648" s="179"/>
      <c r="C648" s="196"/>
      <c r="D648" s="169"/>
      <c r="E648" s="189"/>
      <c r="F648" s="189"/>
      <c r="G648" s="167">
        <f t="shared" si="48"/>
        <v>0</v>
      </c>
      <c r="H648" s="167">
        <f t="shared" si="46"/>
        <v>0.875</v>
      </c>
      <c r="I648" s="167">
        <f t="shared" si="47"/>
        <v>0</v>
      </c>
      <c r="L648" s="175"/>
      <c r="M648" s="175"/>
    </row>
    <row r="649" spans="1:13">
      <c r="A649" s="188">
        <f t="shared" ref="A649:A712" si="49">B649</f>
        <v>0</v>
      </c>
      <c r="B649" s="179"/>
      <c r="C649" s="196"/>
      <c r="D649" s="169"/>
      <c r="E649" s="189"/>
      <c r="F649" s="189"/>
      <c r="G649" s="167">
        <f t="shared" si="48"/>
        <v>0</v>
      </c>
      <c r="H649" s="167">
        <f t="shared" si="46"/>
        <v>0.875</v>
      </c>
      <c r="I649" s="167">
        <f t="shared" si="47"/>
        <v>0</v>
      </c>
      <c r="L649" s="175"/>
      <c r="M649" s="175"/>
    </row>
    <row r="650" spans="1:13">
      <c r="A650" s="188">
        <f t="shared" si="49"/>
        <v>0</v>
      </c>
      <c r="B650" s="179"/>
      <c r="C650" s="196"/>
      <c r="D650" s="169"/>
      <c r="E650" s="189"/>
      <c r="F650" s="189"/>
      <c r="G650" s="167">
        <f t="shared" si="48"/>
        <v>0</v>
      </c>
      <c r="H650" s="167">
        <f t="shared" ref="H650:H713" si="50">IF(($H$2-F650)&lt;0,0,$H$2-F650)</f>
        <v>0.875</v>
      </c>
      <c r="I650" s="167">
        <f t="shared" si="47"/>
        <v>0</v>
      </c>
      <c r="L650" s="175"/>
      <c r="M650" s="175"/>
    </row>
    <row r="651" spans="1:13">
      <c r="A651" s="188">
        <f t="shared" si="49"/>
        <v>0</v>
      </c>
      <c r="B651" s="179"/>
      <c r="C651" s="196"/>
      <c r="D651" s="169"/>
      <c r="E651" s="189"/>
      <c r="F651" s="189"/>
      <c r="G651" s="167">
        <f t="shared" si="48"/>
        <v>0</v>
      </c>
      <c r="H651" s="167">
        <f t="shared" si="50"/>
        <v>0.875</v>
      </c>
      <c r="I651" s="167">
        <f t="shared" si="47"/>
        <v>0</v>
      </c>
      <c r="L651" s="175"/>
      <c r="M651" s="175"/>
    </row>
    <row r="652" spans="1:13">
      <c r="A652" s="188">
        <f t="shared" si="49"/>
        <v>0</v>
      </c>
      <c r="B652" s="179"/>
      <c r="C652" s="196"/>
      <c r="D652" s="169"/>
      <c r="E652" s="189"/>
      <c r="F652" s="189"/>
      <c r="G652" s="167">
        <f t="shared" si="48"/>
        <v>0</v>
      </c>
      <c r="H652" s="167">
        <f t="shared" si="50"/>
        <v>0.875</v>
      </c>
      <c r="I652" s="167">
        <f t="shared" si="47"/>
        <v>0</v>
      </c>
      <c r="L652" s="175"/>
      <c r="M652" s="175"/>
    </row>
    <row r="653" spans="1:13">
      <c r="A653" s="188">
        <f t="shared" si="49"/>
        <v>0</v>
      </c>
      <c r="B653" s="179"/>
      <c r="C653" s="196"/>
      <c r="D653" s="177"/>
      <c r="E653" s="189"/>
      <c r="F653" s="189"/>
      <c r="G653" s="167">
        <f t="shared" si="48"/>
        <v>0</v>
      </c>
      <c r="H653" s="167">
        <f t="shared" si="50"/>
        <v>0.875</v>
      </c>
      <c r="I653" s="167">
        <f t="shared" si="47"/>
        <v>0</v>
      </c>
      <c r="L653" s="175"/>
      <c r="M653" s="175"/>
    </row>
    <row r="654" spans="1:13">
      <c r="A654" s="188">
        <f t="shared" si="49"/>
        <v>0</v>
      </c>
      <c r="B654" s="179"/>
      <c r="C654" s="196"/>
      <c r="D654" s="169"/>
      <c r="E654" s="189"/>
      <c r="F654" s="189"/>
      <c r="G654" s="167">
        <f t="shared" si="48"/>
        <v>0</v>
      </c>
      <c r="H654" s="167">
        <f t="shared" si="50"/>
        <v>0.875</v>
      </c>
      <c r="I654" s="167">
        <f t="shared" si="47"/>
        <v>0</v>
      </c>
      <c r="L654" s="175"/>
      <c r="M654" s="175"/>
    </row>
    <row r="655" spans="1:13">
      <c r="A655" s="188">
        <f t="shared" si="49"/>
        <v>0</v>
      </c>
      <c r="B655" s="179"/>
      <c r="C655" s="196"/>
      <c r="D655" s="169"/>
      <c r="E655" s="189"/>
      <c r="F655" s="189"/>
      <c r="G655" s="167">
        <f t="shared" si="48"/>
        <v>0</v>
      </c>
      <c r="H655" s="167">
        <f t="shared" si="50"/>
        <v>0.875</v>
      </c>
      <c r="I655" s="167">
        <f t="shared" si="47"/>
        <v>0</v>
      </c>
      <c r="L655" s="175"/>
      <c r="M655" s="175"/>
    </row>
    <row r="656" spans="1:13">
      <c r="A656" s="188">
        <f t="shared" si="49"/>
        <v>0</v>
      </c>
      <c r="B656" s="179"/>
      <c r="C656" s="145"/>
      <c r="D656" s="185"/>
      <c r="E656" s="189"/>
      <c r="F656" s="189"/>
      <c r="G656" s="167">
        <f t="shared" si="48"/>
        <v>0</v>
      </c>
      <c r="H656" s="167">
        <f t="shared" si="50"/>
        <v>0.875</v>
      </c>
      <c r="I656" s="167">
        <f t="shared" si="47"/>
        <v>0</v>
      </c>
      <c r="L656" s="175"/>
      <c r="M656" s="175"/>
    </row>
    <row r="657" spans="1:13">
      <c r="A657" s="188">
        <f t="shared" si="49"/>
        <v>0</v>
      </c>
      <c r="B657" s="179"/>
      <c r="C657" s="196"/>
      <c r="D657" s="169"/>
      <c r="E657" s="189"/>
      <c r="F657" s="189"/>
      <c r="G657" s="167">
        <f t="shared" si="48"/>
        <v>0</v>
      </c>
      <c r="H657" s="167">
        <f t="shared" si="50"/>
        <v>0.875</v>
      </c>
      <c r="I657" s="167">
        <f t="shared" si="47"/>
        <v>0</v>
      </c>
      <c r="L657" s="175"/>
      <c r="M657" s="175"/>
    </row>
    <row r="658" spans="1:13">
      <c r="A658" s="188">
        <f t="shared" si="49"/>
        <v>0</v>
      </c>
      <c r="B658" s="179"/>
      <c r="C658" s="196"/>
      <c r="D658" s="169"/>
      <c r="E658" s="189"/>
      <c r="F658" s="189"/>
      <c r="G658" s="167">
        <f t="shared" si="48"/>
        <v>0</v>
      </c>
      <c r="H658" s="167">
        <f t="shared" si="50"/>
        <v>0.875</v>
      </c>
      <c r="I658" s="167">
        <f t="shared" si="47"/>
        <v>0</v>
      </c>
      <c r="L658" s="175"/>
      <c r="M658" s="175"/>
    </row>
    <row r="659" spans="1:13">
      <c r="A659" s="188">
        <f t="shared" si="49"/>
        <v>0</v>
      </c>
      <c r="B659" s="179"/>
      <c r="C659" s="196"/>
      <c r="D659" s="169"/>
      <c r="E659" s="189"/>
      <c r="F659" s="189"/>
      <c r="G659" s="167">
        <f t="shared" si="48"/>
        <v>0</v>
      </c>
      <c r="H659" s="167">
        <f t="shared" si="50"/>
        <v>0.875</v>
      </c>
      <c r="I659" s="167">
        <f t="shared" si="47"/>
        <v>0</v>
      </c>
      <c r="L659" s="175"/>
      <c r="M659" s="175"/>
    </row>
    <row r="660" spans="1:13">
      <c r="A660" s="188">
        <f t="shared" si="49"/>
        <v>0</v>
      </c>
      <c r="B660" s="179"/>
      <c r="C660" s="196"/>
      <c r="D660" s="169"/>
      <c r="E660" s="189"/>
      <c r="F660" s="189"/>
      <c r="G660" s="167">
        <f t="shared" si="48"/>
        <v>0</v>
      </c>
      <c r="H660" s="167">
        <f t="shared" si="50"/>
        <v>0.875</v>
      </c>
      <c r="I660" s="167">
        <f t="shared" si="47"/>
        <v>0</v>
      </c>
      <c r="L660" s="175"/>
      <c r="M660" s="175"/>
    </row>
    <row r="661" spans="1:13">
      <c r="A661" s="188">
        <f t="shared" si="49"/>
        <v>0</v>
      </c>
      <c r="B661" s="179"/>
      <c r="C661" s="196"/>
      <c r="D661" s="169"/>
      <c r="E661" s="189"/>
      <c r="F661" s="189"/>
      <c r="G661" s="167">
        <f t="shared" si="48"/>
        <v>0</v>
      </c>
      <c r="H661" s="167">
        <f t="shared" si="50"/>
        <v>0.875</v>
      </c>
      <c r="I661" s="167">
        <f t="shared" si="47"/>
        <v>0</v>
      </c>
      <c r="L661" s="175"/>
      <c r="M661" s="175"/>
    </row>
    <row r="662" spans="1:13">
      <c r="A662" s="188">
        <f t="shared" si="49"/>
        <v>0</v>
      </c>
      <c r="B662" s="179"/>
      <c r="C662" s="196"/>
      <c r="D662" s="169"/>
      <c r="E662" s="189"/>
      <c r="F662" s="189"/>
      <c r="G662" s="167">
        <f t="shared" si="48"/>
        <v>0</v>
      </c>
      <c r="H662" s="167">
        <f t="shared" si="50"/>
        <v>0.875</v>
      </c>
      <c r="I662" s="167">
        <f t="shared" si="47"/>
        <v>0</v>
      </c>
      <c r="L662" s="175"/>
      <c r="M662" s="175"/>
    </row>
    <row r="663" spans="1:13">
      <c r="A663" s="188">
        <f t="shared" si="49"/>
        <v>0</v>
      </c>
      <c r="B663" s="179"/>
      <c r="C663" s="196"/>
      <c r="D663" s="169"/>
      <c r="E663" s="189"/>
      <c r="F663" s="189"/>
      <c r="G663" s="167">
        <f t="shared" si="48"/>
        <v>0</v>
      </c>
      <c r="H663" s="167">
        <f t="shared" si="50"/>
        <v>0.875</v>
      </c>
      <c r="I663" s="167">
        <f t="shared" si="47"/>
        <v>0</v>
      </c>
      <c r="L663" s="175"/>
      <c r="M663" s="175"/>
    </row>
    <row r="664" spans="1:13">
      <c r="A664" s="188">
        <f t="shared" si="49"/>
        <v>0</v>
      </c>
      <c r="B664" s="179"/>
      <c r="C664" s="196"/>
      <c r="D664" s="169"/>
      <c r="E664" s="189"/>
      <c r="F664" s="189"/>
      <c r="G664" s="167">
        <f t="shared" si="48"/>
        <v>0</v>
      </c>
      <c r="H664" s="167">
        <f t="shared" si="50"/>
        <v>0.875</v>
      </c>
      <c r="I664" s="167">
        <f t="shared" si="47"/>
        <v>0</v>
      </c>
      <c r="L664" s="175"/>
      <c r="M664" s="175"/>
    </row>
    <row r="665" spans="1:13">
      <c r="A665" s="188">
        <f t="shared" si="49"/>
        <v>0</v>
      </c>
      <c r="B665" s="179"/>
      <c r="C665" s="196"/>
      <c r="D665" s="169"/>
      <c r="E665" s="189"/>
      <c r="F665" s="189"/>
      <c r="G665" s="167">
        <f t="shared" si="48"/>
        <v>0</v>
      </c>
      <c r="H665" s="167">
        <f t="shared" si="50"/>
        <v>0.875</v>
      </c>
      <c r="I665" s="167">
        <f t="shared" si="47"/>
        <v>0</v>
      </c>
      <c r="L665" s="175"/>
      <c r="M665" s="175"/>
    </row>
    <row r="666" spans="1:13">
      <c r="A666" s="188">
        <f t="shared" si="49"/>
        <v>0</v>
      </c>
      <c r="B666" s="179"/>
      <c r="C666" s="196"/>
      <c r="D666" s="169"/>
      <c r="E666" s="189"/>
      <c r="F666" s="189"/>
      <c r="G666" s="167">
        <f t="shared" si="48"/>
        <v>0</v>
      </c>
      <c r="H666" s="167">
        <f t="shared" si="50"/>
        <v>0.875</v>
      </c>
      <c r="I666" s="167">
        <f t="shared" si="47"/>
        <v>0</v>
      </c>
      <c r="L666" s="175"/>
      <c r="M666" s="175"/>
    </row>
    <row r="667" spans="1:13">
      <c r="A667" s="188">
        <f t="shared" si="49"/>
        <v>0</v>
      </c>
      <c r="B667" s="179"/>
      <c r="C667" s="196"/>
      <c r="D667" s="169"/>
      <c r="E667" s="189"/>
      <c r="F667" s="189"/>
      <c r="G667" s="167">
        <f t="shared" si="48"/>
        <v>0</v>
      </c>
      <c r="H667" s="167">
        <f t="shared" si="50"/>
        <v>0.875</v>
      </c>
      <c r="I667" s="167">
        <f t="shared" si="47"/>
        <v>0</v>
      </c>
      <c r="L667" s="175"/>
      <c r="M667" s="175"/>
    </row>
    <row r="668" spans="1:13">
      <c r="A668" s="188">
        <f t="shared" si="49"/>
        <v>0</v>
      </c>
      <c r="B668" s="179"/>
      <c r="C668" s="196"/>
      <c r="D668" s="169"/>
      <c r="E668" s="189"/>
      <c r="F668" s="189"/>
      <c r="G668" s="167">
        <f t="shared" si="48"/>
        <v>0</v>
      </c>
      <c r="H668" s="167">
        <f t="shared" si="50"/>
        <v>0.875</v>
      </c>
      <c r="I668" s="167">
        <f t="shared" si="47"/>
        <v>0</v>
      </c>
      <c r="L668" s="175"/>
      <c r="M668" s="175"/>
    </row>
    <row r="669" spans="1:13">
      <c r="A669" s="188">
        <f t="shared" si="49"/>
        <v>0</v>
      </c>
      <c r="B669" s="179"/>
      <c r="C669" s="196"/>
      <c r="D669" s="169"/>
      <c r="E669" s="189"/>
      <c r="F669" s="189"/>
      <c r="G669" s="167">
        <f t="shared" si="48"/>
        <v>0</v>
      </c>
      <c r="H669" s="167">
        <f t="shared" si="50"/>
        <v>0.875</v>
      </c>
      <c r="I669" s="167">
        <f t="shared" si="47"/>
        <v>0</v>
      </c>
      <c r="L669" s="175"/>
      <c r="M669" s="175"/>
    </row>
    <row r="670" spans="1:13">
      <c r="A670" s="188">
        <f t="shared" si="49"/>
        <v>0</v>
      </c>
      <c r="B670" s="179"/>
      <c r="C670" s="196"/>
      <c r="D670" s="169"/>
      <c r="E670" s="189"/>
      <c r="F670" s="189"/>
      <c r="G670" s="167">
        <f t="shared" si="48"/>
        <v>0</v>
      </c>
      <c r="H670" s="167">
        <f t="shared" si="50"/>
        <v>0.875</v>
      </c>
      <c r="I670" s="167">
        <f t="shared" si="47"/>
        <v>0</v>
      </c>
      <c r="L670" s="175"/>
      <c r="M670" s="175"/>
    </row>
    <row r="671" spans="1:13">
      <c r="A671" s="188">
        <f t="shared" si="49"/>
        <v>0</v>
      </c>
      <c r="B671" s="173"/>
      <c r="C671" s="196"/>
      <c r="D671" s="169"/>
      <c r="E671" s="189"/>
      <c r="F671" s="189"/>
      <c r="G671" s="167">
        <f t="shared" si="48"/>
        <v>0</v>
      </c>
      <c r="H671" s="167">
        <f t="shared" si="50"/>
        <v>0.875</v>
      </c>
      <c r="I671" s="167">
        <f t="shared" si="47"/>
        <v>0</v>
      </c>
      <c r="L671" s="175"/>
      <c r="M671" s="175"/>
    </row>
    <row r="672" spans="1:13">
      <c r="A672" s="188">
        <f t="shared" si="49"/>
        <v>0</v>
      </c>
      <c r="B672" s="173"/>
      <c r="C672" s="196"/>
      <c r="D672" s="169"/>
      <c r="E672" s="189"/>
      <c r="F672" s="189"/>
      <c r="G672" s="167">
        <f t="shared" si="48"/>
        <v>0</v>
      </c>
      <c r="H672" s="167">
        <f t="shared" si="50"/>
        <v>0.875</v>
      </c>
      <c r="I672" s="167">
        <f t="shared" si="47"/>
        <v>0</v>
      </c>
      <c r="L672" s="175"/>
      <c r="M672" s="175"/>
    </row>
    <row r="673" spans="1:13">
      <c r="A673" s="188">
        <f t="shared" si="49"/>
        <v>0</v>
      </c>
      <c r="B673" s="173"/>
      <c r="C673" s="196"/>
      <c r="D673" s="169"/>
      <c r="E673" s="189"/>
      <c r="F673" s="189"/>
      <c r="G673" s="167">
        <f t="shared" si="48"/>
        <v>0</v>
      </c>
      <c r="H673" s="167">
        <f t="shared" si="50"/>
        <v>0.875</v>
      </c>
      <c r="I673" s="167">
        <f t="shared" si="47"/>
        <v>0</v>
      </c>
      <c r="L673" s="175"/>
      <c r="M673" s="175"/>
    </row>
    <row r="674" spans="1:13">
      <c r="A674" s="188">
        <f t="shared" si="49"/>
        <v>0</v>
      </c>
      <c r="B674" s="173"/>
      <c r="C674" s="196"/>
      <c r="D674" s="169"/>
      <c r="E674" s="189"/>
      <c r="F674" s="189"/>
      <c r="G674" s="167">
        <f t="shared" si="48"/>
        <v>0</v>
      </c>
      <c r="H674" s="167">
        <f t="shared" si="50"/>
        <v>0.875</v>
      </c>
      <c r="I674" s="167">
        <f t="shared" si="47"/>
        <v>0</v>
      </c>
      <c r="L674" s="175"/>
      <c r="M674" s="175"/>
    </row>
    <row r="675" spans="1:13">
      <c r="A675" s="188">
        <f t="shared" si="49"/>
        <v>0</v>
      </c>
      <c r="B675" s="173"/>
      <c r="C675" s="196"/>
      <c r="D675" s="169"/>
      <c r="E675" s="189"/>
      <c r="F675" s="189"/>
      <c r="G675" s="167">
        <f t="shared" si="48"/>
        <v>0</v>
      </c>
      <c r="H675" s="167">
        <f t="shared" si="50"/>
        <v>0.875</v>
      </c>
      <c r="I675" s="167">
        <f t="shared" si="47"/>
        <v>0</v>
      </c>
      <c r="L675" s="175"/>
      <c r="M675" s="175"/>
    </row>
    <row r="676" spans="1:13">
      <c r="A676" s="188">
        <f t="shared" si="49"/>
        <v>0</v>
      </c>
      <c r="B676" s="173"/>
      <c r="C676" s="196"/>
      <c r="D676" s="169"/>
      <c r="E676" s="189"/>
      <c r="F676" s="189"/>
      <c r="G676" s="167">
        <f t="shared" si="48"/>
        <v>0</v>
      </c>
      <c r="H676" s="167">
        <f t="shared" si="50"/>
        <v>0.875</v>
      </c>
      <c r="I676" s="167">
        <f t="shared" si="47"/>
        <v>0</v>
      </c>
      <c r="L676" s="175"/>
      <c r="M676" s="175"/>
    </row>
    <row r="677" spans="1:13">
      <c r="A677" s="188">
        <f t="shared" si="49"/>
        <v>0</v>
      </c>
      <c r="B677" s="173"/>
      <c r="C677" s="196"/>
      <c r="D677" s="169"/>
      <c r="E677" s="189"/>
      <c r="F677" s="189"/>
      <c r="G677" s="167">
        <f t="shared" si="48"/>
        <v>0</v>
      </c>
      <c r="H677" s="167">
        <f t="shared" si="50"/>
        <v>0.875</v>
      </c>
      <c r="I677" s="167">
        <f t="shared" si="47"/>
        <v>0</v>
      </c>
      <c r="L677" s="175"/>
      <c r="M677" s="175"/>
    </row>
    <row r="678" spans="1:13">
      <c r="A678" s="188">
        <f t="shared" si="49"/>
        <v>0</v>
      </c>
      <c r="B678" s="173"/>
      <c r="C678" s="145"/>
      <c r="D678" s="185"/>
      <c r="E678" s="189"/>
      <c r="F678" s="189"/>
      <c r="G678" s="167">
        <f t="shared" si="48"/>
        <v>0</v>
      </c>
      <c r="H678" s="167">
        <f t="shared" si="50"/>
        <v>0.875</v>
      </c>
      <c r="I678" s="167">
        <f t="shared" si="47"/>
        <v>0</v>
      </c>
      <c r="L678" s="175"/>
      <c r="M678" s="175"/>
    </row>
    <row r="679" spans="1:13">
      <c r="A679" s="188">
        <f t="shared" si="49"/>
        <v>0</v>
      </c>
      <c r="B679" s="173"/>
      <c r="C679" s="196"/>
      <c r="D679" s="177"/>
      <c r="E679" s="189"/>
      <c r="F679" s="189"/>
      <c r="G679" s="167">
        <f t="shared" si="48"/>
        <v>0</v>
      </c>
      <c r="H679" s="167">
        <f t="shared" si="50"/>
        <v>0.875</v>
      </c>
      <c r="I679" s="167">
        <f t="shared" si="47"/>
        <v>0</v>
      </c>
      <c r="L679" s="175"/>
      <c r="M679" s="175"/>
    </row>
    <row r="680" spans="1:13">
      <c r="A680" s="188">
        <f t="shared" si="49"/>
        <v>0</v>
      </c>
      <c r="B680" s="173"/>
      <c r="C680" s="196"/>
      <c r="D680" s="169"/>
      <c r="E680" s="189"/>
      <c r="F680" s="189"/>
      <c r="G680" s="167">
        <f t="shared" si="48"/>
        <v>0</v>
      </c>
      <c r="H680" s="167">
        <f t="shared" si="50"/>
        <v>0.875</v>
      </c>
      <c r="I680" s="167">
        <f t="shared" ref="I680:I743" si="51">IFERROR(IF((F681-$H$2)&lt;0,0,F681-$H$2),"0")</f>
        <v>0</v>
      </c>
      <c r="L680" s="175"/>
      <c r="M680" s="175"/>
    </row>
    <row r="681" spans="1:13">
      <c r="A681" s="188">
        <f t="shared" si="49"/>
        <v>0</v>
      </c>
      <c r="B681" s="173"/>
      <c r="C681" s="196"/>
      <c r="D681" s="169"/>
      <c r="E681" s="189"/>
      <c r="F681" s="189"/>
      <c r="G681" s="167">
        <f t="shared" si="48"/>
        <v>0</v>
      </c>
      <c r="H681" s="167">
        <f t="shared" si="50"/>
        <v>0.875</v>
      </c>
      <c r="I681" s="167">
        <f t="shared" si="51"/>
        <v>0</v>
      </c>
      <c r="L681" s="175"/>
      <c r="M681" s="175"/>
    </row>
    <row r="682" spans="1:13">
      <c r="A682" s="188">
        <f t="shared" si="49"/>
        <v>0</v>
      </c>
      <c r="B682" s="173"/>
      <c r="C682" s="145"/>
      <c r="D682" s="185"/>
      <c r="E682" s="189"/>
      <c r="F682" s="189"/>
      <c r="G682" s="167">
        <f t="shared" si="48"/>
        <v>0</v>
      </c>
      <c r="H682" s="167">
        <f t="shared" si="50"/>
        <v>0.875</v>
      </c>
      <c r="I682" s="167">
        <f t="shared" si="51"/>
        <v>0</v>
      </c>
      <c r="L682" s="175"/>
      <c r="M682" s="175"/>
    </row>
    <row r="683" spans="1:13">
      <c r="A683" s="188">
        <f t="shared" si="49"/>
        <v>0</v>
      </c>
      <c r="B683" s="173"/>
      <c r="C683" s="196"/>
      <c r="D683" s="169"/>
      <c r="E683" s="189"/>
      <c r="F683" s="189"/>
      <c r="G683" s="167">
        <f t="shared" si="48"/>
        <v>0</v>
      </c>
      <c r="H683" s="167">
        <f t="shared" si="50"/>
        <v>0.875</v>
      </c>
      <c r="I683" s="167">
        <f t="shared" si="51"/>
        <v>0</v>
      </c>
      <c r="L683" s="175"/>
      <c r="M683" s="175"/>
    </row>
    <row r="684" spans="1:13">
      <c r="A684" s="188">
        <f t="shared" si="49"/>
        <v>0</v>
      </c>
      <c r="B684" s="173"/>
      <c r="C684" s="196"/>
      <c r="D684" s="169"/>
      <c r="E684" s="189"/>
      <c r="F684" s="189"/>
      <c r="G684" s="167">
        <f t="shared" si="48"/>
        <v>0</v>
      </c>
      <c r="H684" s="167">
        <f t="shared" si="50"/>
        <v>0.875</v>
      </c>
      <c r="I684" s="167">
        <f t="shared" si="51"/>
        <v>0</v>
      </c>
      <c r="L684" s="175"/>
      <c r="M684" s="175"/>
    </row>
    <row r="685" spans="1:13">
      <c r="A685" s="188">
        <f t="shared" si="49"/>
        <v>0</v>
      </c>
      <c r="B685" s="173"/>
      <c r="C685" s="196"/>
      <c r="D685" s="169"/>
      <c r="E685" s="189"/>
      <c r="F685" s="189"/>
      <c r="G685" s="167">
        <f t="shared" si="48"/>
        <v>0</v>
      </c>
      <c r="H685" s="167">
        <f t="shared" si="50"/>
        <v>0.875</v>
      </c>
      <c r="I685" s="167">
        <f t="shared" si="51"/>
        <v>0</v>
      </c>
      <c r="L685" s="175"/>
      <c r="M685" s="175"/>
    </row>
    <row r="686" spans="1:13">
      <c r="A686" s="188">
        <f t="shared" si="49"/>
        <v>0</v>
      </c>
      <c r="B686" s="173"/>
      <c r="C686" s="196"/>
      <c r="D686" s="169"/>
      <c r="E686" s="189"/>
      <c r="F686" s="189"/>
      <c r="G686" s="167">
        <f t="shared" si="48"/>
        <v>0</v>
      </c>
      <c r="H686" s="167">
        <f t="shared" si="50"/>
        <v>0.875</v>
      </c>
      <c r="I686" s="167">
        <f t="shared" si="51"/>
        <v>0</v>
      </c>
      <c r="L686" s="175"/>
      <c r="M686" s="175"/>
    </row>
    <row r="687" spans="1:13">
      <c r="A687" s="188">
        <f t="shared" si="49"/>
        <v>0</v>
      </c>
      <c r="B687" s="173"/>
      <c r="C687" s="196"/>
      <c r="D687" s="169"/>
      <c r="E687" s="189"/>
      <c r="F687" s="189"/>
      <c r="G687" s="167">
        <f t="shared" si="48"/>
        <v>0</v>
      </c>
      <c r="H687" s="167">
        <f t="shared" si="50"/>
        <v>0.875</v>
      </c>
      <c r="I687" s="167">
        <f t="shared" si="51"/>
        <v>0</v>
      </c>
      <c r="L687" s="175"/>
      <c r="M687" s="175"/>
    </row>
    <row r="688" spans="1:13">
      <c r="A688" s="188">
        <f t="shared" si="49"/>
        <v>0</v>
      </c>
      <c r="B688" s="173"/>
      <c r="C688" s="196"/>
      <c r="D688" s="169"/>
      <c r="E688" s="189"/>
      <c r="F688" s="189"/>
      <c r="G688" s="167">
        <f t="shared" si="48"/>
        <v>0</v>
      </c>
      <c r="H688" s="167">
        <f t="shared" si="50"/>
        <v>0.875</v>
      </c>
      <c r="I688" s="167">
        <f t="shared" si="51"/>
        <v>0</v>
      </c>
      <c r="L688" s="175"/>
      <c r="M688" s="175"/>
    </row>
    <row r="689" spans="1:13">
      <c r="A689" s="188">
        <f t="shared" si="49"/>
        <v>0</v>
      </c>
      <c r="B689" s="173"/>
      <c r="C689" s="196"/>
      <c r="D689" s="169"/>
      <c r="E689" s="189"/>
      <c r="F689" s="189"/>
      <c r="G689" s="167">
        <f t="shared" si="48"/>
        <v>0</v>
      </c>
      <c r="H689" s="167">
        <f t="shared" si="50"/>
        <v>0.875</v>
      </c>
      <c r="I689" s="167">
        <f t="shared" si="51"/>
        <v>0</v>
      </c>
      <c r="L689" s="175"/>
      <c r="M689" s="175"/>
    </row>
    <row r="690" spans="1:13">
      <c r="A690" s="188">
        <f t="shared" si="49"/>
        <v>0</v>
      </c>
      <c r="B690" s="173"/>
      <c r="C690" s="196"/>
      <c r="D690" s="169"/>
      <c r="E690" s="189"/>
      <c r="F690" s="189"/>
      <c r="G690" s="167">
        <f t="shared" si="48"/>
        <v>0</v>
      </c>
      <c r="H690" s="167">
        <f t="shared" si="50"/>
        <v>0.875</v>
      </c>
      <c r="I690" s="167">
        <f t="shared" si="51"/>
        <v>0</v>
      </c>
      <c r="L690" s="175"/>
      <c r="M690" s="175"/>
    </row>
    <row r="691" spans="1:13">
      <c r="A691" s="188">
        <f t="shared" si="49"/>
        <v>0</v>
      </c>
      <c r="B691" s="173"/>
      <c r="C691" s="196"/>
      <c r="D691" s="169"/>
      <c r="E691" s="189"/>
      <c r="F691" s="189"/>
      <c r="G691" s="167">
        <f t="shared" si="48"/>
        <v>0</v>
      </c>
      <c r="H691" s="167">
        <f t="shared" si="50"/>
        <v>0.875</v>
      </c>
      <c r="I691" s="167">
        <f t="shared" si="51"/>
        <v>0</v>
      </c>
      <c r="L691" s="175"/>
      <c r="M691" s="175"/>
    </row>
    <row r="692" spans="1:13">
      <c r="A692" s="188">
        <f t="shared" si="49"/>
        <v>0</v>
      </c>
      <c r="B692" s="173"/>
      <c r="C692" s="196"/>
      <c r="D692" s="169"/>
      <c r="E692" s="189"/>
      <c r="F692" s="189"/>
      <c r="G692" s="167">
        <f t="shared" si="48"/>
        <v>0</v>
      </c>
      <c r="H692" s="167">
        <f t="shared" si="50"/>
        <v>0.875</v>
      </c>
      <c r="I692" s="167">
        <f t="shared" si="51"/>
        <v>0</v>
      </c>
      <c r="L692" s="175"/>
      <c r="M692" s="175"/>
    </row>
    <row r="693" spans="1:13">
      <c r="A693" s="188">
        <f t="shared" si="49"/>
        <v>0</v>
      </c>
      <c r="B693" s="173"/>
      <c r="C693" s="196"/>
      <c r="D693" s="169"/>
      <c r="E693" s="189"/>
      <c r="F693" s="189"/>
      <c r="G693" s="167">
        <f t="shared" si="48"/>
        <v>0</v>
      </c>
      <c r="H693" s="167">
        <f t="shared" si="50"/>
        <v>0.875</v>
      </c>
      <c r="I693" s="167">
        <f t="shared" si="51"/>
        <v>0</v>
      </c>
      <c r="L693" s="175"/>
      <c r="M693" s="175"/>
    </row>
    <row r="694" spans="1:13">
      <c r="A694" s="188">
        <f t="shared" si="49"/>
        <v>0</v>
      </c>
      <c r="B694" s="173"/>
      <c r="C694" s="196"/>
      <c r="D694" s="169"/>
      <c r="E694" s="189"/>
      <c r="F694" s="189"/>
      <c r="G694" s="167">
        <f t="shared" si="48"/>
        <v>0</v>
      </c>
      <c r="H694" s="167">
        <f t="shared" si="50"/>
        <v>0.875</v>
      </c>
      <c r="I694" s="167">
        <f t="shared" si="51"/>
        <v>0</v>
      </c>
      <c r="L694" s="175"/>
      <c r="M694" s="175"/>
    </row>
    <row r="695" spans="1:13">
      <c r="A695" s="188">
        <f t="shared" si="49"/>
        <v>0</v>
      </c>
      <c r="B695" s="173"/>
      <c r="C695" s="196"/>
      <c r="D695" s="169"/>
      <c r="E695" s="189"/>
      <c r="F695" s="189"/>
      <c r="G695" s="167">
        <f t="shared" ref="G695:G758" si="52">IFERROR(IF((E695-$F$2)&lt;=$H$3,0,E695-$F$2),"غياب")</f>
        <v>0</v>
      </c>
      <c r="H695" s="167">
        <f t="shared" si="50"/>
        <v>0.875</v>
      </c>
      <c r="I695" s="167">
        <f t="shared" si="51"/>
        <v>0</v>
      </c>
      <c r="L695" s="175"/>
      <c r="M695" s="175"/>
    </row>
    <row r="696" spans="1:13">
      <c r="A696" s="188">
        <f t="shared" si="49"/>
        <v>0</v>
      </c>
      <c r="B696" s="173"/>
      <c r="C696" s="196"/>
      <c r="D696" s="169"/>
      <c r="E696" s="189"/>
      <c r="F696" s="189"/>
      <c r="G696" s="167">
        <f t="shared" si="52"/>
        <v>0</v>
      </c>
      <c r="H696" s="167">
        <f t="shared" si="50"/>
        <v>0.875</v>
      </c>
      <c r="I696" s="167">
        <f t="shared" si="51"/>
        <v>0</v>
      </c>
      <c r="L696" s="175"/>
      <c r="M696" s="175"/>
    </row>
    <row r="697" spans="1:13">
      <c r="A697" s="188">
        <f t="shared" si="49"/>
        <v>0</v>
      </c>
      <c r="B697" s="173"/>
      <c r="C697" s="196"/>
      <c r="D697" s="169"/>
      <c r="E697" s="189"/>
      <c r="F697" s="189"/>
      <c r="G697" s="167">
        <f t="shared" si="52"/>
        <v>0</v>
      </c>
      <c r="H697" s="167">
        <f t="shared" si="50"/>
        <v>0.875</v>
      </c>
      <c r="I697" s="167">
        <f t="shared" si="51"/>
        <v>0</v>
      </c>
      <c r="L697" s="175"/>
      <c r="M697" s="175"/>
    </row>
    <row r="698" spans="1:13">
      <c r="A698" s="188">
        <f t="shared" si="49"/>
        <v>0</v>
      </c>
      <c r="B698" s="173"/>
      <c r="C698" s="196"/>
      <c r="D698" s="169"/>
      <c r="E698" s="189"/>
      <c r="F698" s="189"/>
      <c r="G698" s="167">
        <f t="shared" si="52"/>
        <v>0</v>
      </c>
      <c r="H698" s="167">
        <f t="shared" si="50"/>
        <v>0.875</v>
      </c>
      <c r="I698" s="167">
        <f t="shared" si="51"/>
        <v>0</v>
      </c>
      <c r="L698" s="175"/>
      <c r="M698" s="175"/>
    </row>
    <row r="699" spans="1:13">
      <c r="A699" s="188">
        <f t="shared" si="49"/>
        <v>0</v>
      </c>
      <c r="B699" s="173"/>
      <c r="C699" s="196"/>
      <c r="D699" s="169"/>
      <c r="E699" s="189"/>
      <c r="F699" s="189"/>
      <c r="G699" s="167">
        <f t="shared" si="52"/>
        <v>0</v>
      </c>
      <c r="H699" s="167">
        <f t="shared" si="50"/>
        <v>0.875</v>
      </c>
      <c r="I699" s="167">
        <f t="shared" si="51"/>
        <v>0</v>
      </c>
      <c r="L699" s="175"/>
      <c r="M699" s="175"/>
    </row>
    <row r="700" spans="1:13">
      <c r="A700" s="188">
        <f t="shared" si="49"/>
        <v>0</v>
      </c>
      <c r="B700" s="173"/>
      <c r="C700" s="196"/>
      <c r="D700" s="169"/>
      <c r="E700" s="189"/>
      <c r="F700" s="189"/>
      <c r="G700" s="167">
        <f t="shared" si="52"/>
        <v>0</v>
      </c>
      <c r="H700" s="167">
        <f t="shared" si="50"/>
        <v>0.875</v>
      </c>
      <c r="I700" s="167">
        <f t="shared" si="51"/>
        <v>0</v>
      </c>
      <c r="L700" s="175"/>
      <c r="M700" s="175"/>
    </row>
    <row r="701" spans="1:13">
      <c r="A701" s="188">
        <f t="shared" si="49"/>
        <v>0</v>
      </c>
      <c r="B701" s="173"/>
      <c r="C701" s="196"/>
      <c r="D701" s="169"/>
      <c r="E701" s="189"/>
      <c r="F701" s="189"/>
      <c r="G701" s="167">
        <f t="shared" si="52"/>
        <v>0</v>
      </c>
      <c r="H701" s="167">
        <f t="shared" si="50"/>
        <v>0.875</v>
      </c>
      <c r="I701" s="167">
        <f t="shared" si="51"/>
        <v>0</v>
      </c>
      <c r="L701" s="175"/>
      <c r="M701" s="175"/>
    </row>
    <row r="702" spans="1:13">
      <c r="A702" s="188">
        <f t="shared" si="49"/>
        <v>0</v>
      </c>
      <c r="B702" s="173"/>
      <c r="C702" s="196"/>
      <c r="D702" s="169"/>
      <c r="E702" s="189"/>
      <c r="F702" s="189"/>
      <c r="G702" s="167">
        <f t="shared" si="52"/>
        <v>0</v>
      </c>
      <c r="H702" s="167">
        <f t="shared" si="50"/>
        <v>0.875</v>
      </c>
      <c r="I702" s="167">
        <f t="shared" si="51"/>
        <v>0</v>
      </c>
      <c r="L702" s="175"/>
      <c r="M702" s="175"/>
    </row>
    <row r="703" spans="1:13">
      <c r="A703" s="188">
        <f t="shared" si="49"/>
        <v>0</v>
      </c>
      <c r="B703" s="173"/>
      <c r="C703" s="145"/>
      <c r="D703" s="185"/>
      <c r="E703" s="189"/>
      <c r="F703" s="189"/>
      <c r="G703" s="167">
        <f t="shared" si="52"/>
        <v>0</v>
      </c>
      <c r="H703" s="167">
        <f t="shared" si="50"/>
        <v>0.875</v>
      </c>
      <c r="I703" s="167">
        <f t="shared" si="51"/>
        <v>0</v>
      </c>
      <c r="L703" s="175"/>
      <c r="M703" s="175"/>
    </row>
    <row r="704" spans="1:13">
      <c r="A704" s="188">
        <f t="shared" si="49"/>
        <v>0</v>
      </c>
      <c r="B704" s="173"/>
      <c r="C704" s="196"/>
      <c r="D704" s="177"/>
      <c r="E704" s="189"/>
      <c r="F704" s="189"/>
      <c r="G704" s="167">
        <f t="shared" si="52"/>
        <v>0</v>
      </c>
      <c r="H704" s="167">
        <f t="shared" si="50"/>
        <v>0.875</v>
      </c>
      <c r="I704" s="167">
        <f t="shared" si="51"/>
        <v>0</v>
      </c>
      <c r="L704" s="175"/>
      <c r="M704" s="175"/>
    </row>
    <row r="705" spans="1:13">
      <c r="A705" s="188">
        <f t="shared" si="49"/>
        <v>0</v>
      </c>
      <c r="B705" s="173"/>
      <c r="C705" s="196"/>
      <c r="D705" s="169"/>
      <c r="E705" s="189"/>
      <c r="F705" s="189"/>
      <c r="G705" s="167">
        <f t="shared" si="52"/>
        <v>0</v>
      </c>
      <c r="H705" s="167">
        <f t="shared" si="50"/>
        <v>0.875</v>
      </c>
      <c r="I705" s="167">
        <f t="shared" si="51"/>
        <v>0</v>
      </c>
      <c r="L705" s="175"/>
      <c r="M705" s="175"/>
    </row>
    <row r="706" spans="1:13">
      <c r="A706" s="188">
        <f t="shared" si="49"/>
        <v>0</v>
      </c>
      <c r="B706" s="173"/>
      <c r="C706" s="196"/>
      <c r="D706" s="169"/>
      <c r="E706" s="189"/>
      <c r="F706" s="189"/>
      <c r="G706" s="167">
        <f t="shared" si="52"/>
        <v>0</v>
      </c>
      <c r="H706" s="167">
        <f t="shared" si="50"/>
        <v>0.875</v>
      </c>
      <c r="I706" s="167">
        <f t="shared" si="51"/>
        <v>0</v>
      </c>
      <c r="L706" s="175"/>
      <c r="M706" s="175"/>
    </row>
    <row r="707" spans="1:13">
      <c r="A707" s="188">
        <f t="shared" si="49"/>
        <v>0</v>
      </c>
      <c r="B707" s="173"/>
      <c r="C707" s="145"/>
      <c r="D707" s="185"/>
      <c r="E707" s="189"/>
      <c r="F707" s="189"/>
      <c r="G707" s="167">
        <f t="shared" si="52"/>
        <v>0</v>
      </c>
      <c r="H707" s="167">
        <f t="shared" si="50"/>
        <v>0.875</v>
      </c>
      <c r="I707" s="167">
        <f t="shared" si="51"/>
        <v>0</v>
      </c>
      <c r="L707" s="175"/>
      <c r="M707" s="175"/>
    </row>
    <row r="708" spans="1:13">
      <c r="A708" s="188">
        <f t="shared" si="49"/>
        <v>0</v>
      </c>
      <c r="B708" s="173"/>
      <c r="C708" s="196"/>
      <c r="D708" s="169"/>
      <c r="E708" s="189"/>
      <c r="F708" s="189"/>
      <c r="G708" s="167">
        <f t="shared" si="52"/>
        <v>0</v>
      </c>
      <c r="H708" s="167">
        <f t="shared" si="50"/>
        <v>0.875</v>
      </c>
      <c r="I708" s="167">
        <f t="shared" si="51"/>
        <v>0</v>
      </c>
      <c r="L708" s="175"/>
      <c r="M708" s="175"/>
    </row>
    <row r="709" spans="1:13">
      <c r="A709" s="188">
        <f t="shared" si="49"/>
        <v>0</v>
      </c>
      <c r="B709" s="173"/>
      <c r="C709" s="196"/>
      <c r="D709" s="169"/>
      <c r="E709" s="189"/>
      <c r="F709" s="189"/>
      <c r="G709" s="167">
        <f t="shared" si="52"/>
        <v>0</v>
      </c>
      <c r="H709" s="167">
        <f t="shared" si="50"/>
        <v>0.875</v>
      </c>
      <c r="I709" s="167">
        <f t="shared" si="51"/>
        <v>0</v>
      </c>
      <c r="L709" s="175"/>
      <c r="M709" s="175"/>
    </row>
    <row r="710" spans="1:13">
      <c r="A710" s="188">
        <f t="shared" si="49"/>
        <v>0</v>
      </c>
      <c r="B710" s="173"/>
      <c r="C710" s="196"/>
      <c r="D710" s="169"/>
      <c r="E710" s="189"/>
      <c r="F710" s="189"/>
      <c r="G710" s="167">
        <f t="shared" si="52"/>
        <v>0</v>
      </c>
      <c r="H710" s="167">
        <f t="shared" si="50"/>
        <v>0.875</v>
      </c>
      <c r="I710" s="167">
        <f t="shared" si="51"/>
        <v>0</v>
      </c>
      <c r="L710" s="175"/>
      <c r="M710" s="175"/>
    </row>
    <row r="711" spans="1:13">
      <c r="A711" s="188">
        <f t="shared" si="49"/>
        <v>0</v>
      </c>
      <c r="B711" s="173"/>
      <c r="C711" s="196"/>
      <c r="D711" s="169"/>
      <c r="E711" s="189"/>
      <c r="F711" s="189"/>
      <c r="G711" s="167">
        <f t="shared" si="52"/>
        <v>0</v>
      </c>
      <c r="H711" s="167">
        <f t="shared" si="50"/>
        <v>0.875</v>
      </c>
      <c r="I711" s="167">
        <f t="shared" si="51"/>
        <v>0</v>
      </c>
      <c r="L711" s="175"/>
      <c r="M711" s="175"/>
    </row>
    <row r="712" spans="1:13">
      <c r="A712" s="188">
        <f t="shared" si="49"/>
        <v>0</v>
      </c>
      <c r="B712" s="173"/>
      <c r="C712" s="196"/>
      <c r="D712" s="169"/>
      <c r="E712" s="189"/>
      <c r="F712" s="189"/>
      <c r="G712" s="167">
        <f t="shared" si="52"/>
        <v>0</v>
      </c>
      <c r="H712" s="167">
        <f t="shared" si="50"/>
        <v>0.875</v>
      </c>
      <c r="I712" s="167">
        <f t="shared" si="51"/>
        <v>0</v>
      </c>
      <c r="L712" s="175"/>
      <c r="M712" s="175"/>
    </row>
    <row r="713" spans="1:13">
      <c r="A713" s="188">
        <f t="shared" ref="A713:A758" si="53">B713</f>
        <v>0</v>
      </c>
      <c r="B713" s="173"/>
      <c r="C713" s="196"/>
      <c r="D713" s="169"/>
      <c r="E713" s="189"/>
      <c r="F713" s="189"/>
      <c r="G713" s="167">
        <f t="shared" si="52"/>
        <v>0</v>
      </c>
      <c r="H713" s="167">
        <f t="shared" si="50"/>
        <v>0.875</v>
      </c>
      <c r="I713" s="167">
        <f t="shared" si="51"/>
        <v>0</v>
      </c>
      <c r="L713" s="175"/>
      <c r="M713" s="175"/>
    </row>
    <row r="714" spans="1:13">
      <c r="A714" s="188">
        <f t="shared" si="53"/>
        <v>0</v>
      </c>
      <c r="B714" s="173"/>
      <c r="C714" s="196"/>
      <c r="D714" s="169"/>
      <c r="E714" s="189"/>
      <c r="F714" s="189"/>
      <c r="G714" s="167">
        <f t="shared" si="52"/>
        <v>0</v>
      </c>
      <c r="H714" s="167">
        <f t="shared" ref="H714:H777" si="54">IF(($H$2-F714)&lt;0,0,$H$2-F714)</f>
        <v>0.875</v>
      </c>
      <c r="I714" s="167">
        <f t="shared" si="51"/>
        <v>0</v>
      </c>
      <c r="L714" s="175"/>
      <c r="M714" s="175"/>
    </row>
    <row r="715" spans="1:13">
      <c r="A715" s="188">
        <f t="shared" si="53"/>
        <v>0</v>
      </c>
      <c r="B715" s="173"/>
      <c r="C715" s="196"/>
      <c r="D715" s="169"/>
      <c r="E715" s="189"/>
      <c r="F715" s="189"/>
      <c r="G715" s="167">
        <f t="shared" si="52"/>
        <v>0</v>
      </c>
      <c r="H715" s="167">
        <f t="shared" si="54"/>
        <v>0.875</v>
      </c>
      <c r="I715" s="167">
        <f t="shared" si="51"/>
        <v>0</v>
      </c>
      <c r="L715" s="175"/>
      <c r="M715" s="175"/>
    </row>
    <row r="716" spans="1:13">
      <c r="A716" s="188">
        <f t="shared" si="53"/>
        <v>0</v>
      </c>
      <c r="B716" s="173"/>
      <c r="C716" s="196"/>
      <c r="D716" s="169"/>
      <c r="E716" s="189"/>
      <c r="F716" s="189"/>
      <c r="G716" s="167">
        <f t="shared" si="52"/>
        <v>0</v>
      </c>
      <c r="H716" s="167">
        <f t="shared" si="54"/>
        <v>0.875</v>
      </c>
      <c r="I716" s="167">
        <f t="shared" si="51"/>
        <v>0</v>
      </c>
      <c r="L716" s="175"/>
      <c r="M716" s="175"/>
    </row>
    <row r="717" spans="1:13">
      <c r="A717" s="188">
        <f t="shared" si="53"/>
        <v>0</v>
      </c>
      <c r="B717" s="173"/>
      <c r="C717" s="196"/>
      <c r="D717" s="169"/>
      <c r="E717" s="189"/>
      <c r="F717" s="189"/>
      <c r="G717" s="167">
        <f t="shared" si="52"/>
        <v>0</v>
      </c>
      <c r="H717" s="167">
        <f t="shared" si="54"/>
        <v>0.875</v>
      </c>
      <c r="I717" s="167">
        <f t="shared" si="51"/>
        <v>0</v>
      </c>
      <c r="L717" s="175"/>
      <c r="M717" s="175"/>
    </row>
    <row r="718" spans="1:13">
      <c r="A718" s="188">
        <f t="shared" si="53"/>
        <v>0</v>
      </c>
      <c r="B718" s="173"/>
      <c r="C718" s="196"/>
      <c r="D718" s="169"/>
      <c r="E718" s="189"/>
      <c r="F718" s="189"/>
      <c r="G718" s="167">
        <f t="shared" si="52"/>
        <v>0</v>
      </c>
      <c r="H718" s="167">
        <f t="shared" si="54"/>
        <v>0.875</v>
      </c>
      <c r="I718" s="167">
        <f t="shared" si="51"/>
        <v>0</v>
      </c>
      <c r="L718" s="175"/>
      <c r="M718" s="175"/>
    </row>
    <row r="719" spans="1:13">
      <c r="A719" s="188">
        <f t="shared" si="53"/>
        <v>0</v>
      </c>
      <c r="B719" s="173"/>
      <c r="C719" s="196"/>
      <c r="D719" s="169"/>
      <c r="E719" s="189"/>
      <c r="F719" s="189"/>
      <c r="G719" s="167">
        <f t="shared" si="52"/>
        <v>0</v>
      </c>
      <c r="H719" s="167">
        <f t="shared" si="54"/>
        <v>0.875</v>
      </c>
      <c r="I719" s="167">
        <f t="shared" si="51"/>
        <v>0</v>
      </c>
      <c r="L719" s="175"/>
      <c r="M719" s="175"/>
    </row>
    <row r="720" spans="1:13">
      <c r="A720" s="188">
        <f t="shared" si="53"/>
        <v>0</v>
      </c>
      <c r="B720" s="173"/>
      <c r="C720" s="196"/>
      <c r="D720" s="169"/>
      <c r="E720" s="189"/>
      <c r="F720" s="189"/>
      <c r="G720" s="167">
        <f t="shared" si="52"/>
        <v>0</v>
      </c>
      <c r="H720" s="167">
        <f t="shared" si="54"/>
        <v>0.875</v>
      </c>
      <c r="I720" s="167">
        <f t="shared" si="51"/>
        <v>0</v>
      </c>
      <c r="L720" s="175"/>
      <c r="M720" s="175"/>
    </row>
    <row r="721" spans="1:13">
      <c r="A721" s="188">
        <f t="shared" si="53"/>
        <v>0</v>
      </c>
      <c r="B721" s="173"/>
      <c r="C721" s="196"/>
      <c r="D721" s="169"/>
      <c r="E721" s="189"/>
      <c r="F721" s="189"/>
      <c r="G721" s="167">
        <f t="shared" si="52"/>
        <v>0</v>
      </c>
      <c r="H721" s="167">
        <f t="shared" si="54"/>
        <v>0.875</v>
      </c>
      <c r="I721" s="167">
        <f t="shared" si="51"/>
        <v>0</v>
      </c>
      <c r="L721" s="175"/>
      <c r="M721" s="175"/>
    </row>
    <row r="722" spans="1:13" ht="17.25" customHeight="1">
      <c r="A722" s="188">
        <f t="shared" si="53"/>
        <v>0</v>
      </c>
      <c r="B722" s="173"/>
      <c r="C722" s="196"/>
      <c r="D722" s="169"/>
      <c r="E722" s="189"/>
      <c r="F722" s="189"/>
      <c r="G722" s="167">
        <f t="shared" si="52"/>
        <v>0</v>
      </c>
      <c r="H722" s="167">
        <f t="shared" si="54"/>
        <v>0.875</v>
      </c>
      <c r="I722" s="167">
        <f t="shared" si="51"/>
        <v>0</v>
      </c>
      <c r="L722" s="175"/>
      <c r="M722" s="175"/>
    </row>
    <row r="723" spans="1:13">
      <c r="A723" s="188">
        <f t="shared" si="53"/>
        <v>0</v>
      </c>
      <c r="B723" s="173"/>
      <c r="C723" s="196"/>
      <c r="D723" s="169"/>
      <c r="E723" s="189"/>
      <c r="F723" s="189"/>
      <c r="G723" s="167">
        <f t="shared" si="52"/>
        <v>0</v>
      </c>
      <c r="H723" s="167">
        <f t="shared" si="54"/>
        <v>0.875</v>
      </c>
      <c r="I723" s="167">
        <f t="shared" si="51"/>
        <v>0</v>
      </c>
      <c r="L723" s="175"/>
      <c r="M723" s="175"/>
    </row>
    <row r="724" spans="1:13">
      <c r="A724" s="188">
        <f t="shared" si="53"/>
        <v>0</v>
      </c>
      <c r="B724" s="173"/>
      <c r="C724" s="196"/>
      <c r="D724" s="169"/>
      <c r="E724" s="189"/>
      <c r="F724" s="189"/>
      <c r="G724" s="167">
        <f t="shared" si="52"/>
        <v>0</v>
      </c>
      <c r="H724" s="167">
        <f t="shared" si="54"/>
        <v>0.875</v>
      </c>
      <c r="I724" s="167">
        <f t="shared" si="51"/>
        <v>0</v>
      </c>
      <c r="L724" s="175"/>
      <c r="M724" s="175"/>
    </row>
    <row r="725" spans="1:13" ht="14.25" customHeight="1">
      <c r="A725" s="188">
        <f t="shared" si="53"/>
        <v>0</v>
      </c>
      <c r="B725" s="173"/>
      <c r="C725" s="196"/>
      <c r="D725" s="169"/>
      <c r="E725" s="189"/>
      <c r="F725" s="189"/>
      <c r="G725" s="167">
        <f t="shared" si="52"/>
        <v>0</v>
      </c>
      <c r="H725" s="167">
        <f t="shared" si="54"/>
        <v>0.875</v>
      </c>
      <c r="I725" s="167">
        <f t="shared" si="51"/>
        <v>0</v>
      </c>
      <c r="L725" s="175"/>
      <c r="M725" s="175"/>
    </row>
    <row r="726" spans="1:13">
      <c r="A726" s="188">
        <f t="shared" si="53"/>
        <v>0</v>
      </c>
      <c r="B726" s="173"/>
      <c r="C726" s="196"/>
      <c r="D726" s="169"/>
      <c r="E726" s="189"/>
      <c r="F726" s="189"/>
      <c r="G726" s="167">
        <f t="shared" si="52"/>
        <v>0</v>
      </c>
      <c r="H726" s="167">
        <f t="shared" si="54"/>
        <v>0.875</v>
      </c>
      <c r="I726" s="167">
        <f t="shared" si="51"/>
        <v>0</v>
      </c>
      <c r="L726" s="175"/>
      <c r="M726" s="175"/>
    </row>
    <row r="727" spans="1:13">
      <c r="A727" s="188">
        <f t="shared" si="53"/>
        <v>0</v>
      </c>
      <c r="B727" s="173"/>
      <c r="C727" s="196"/>
      <c r="D727" s="169"/>
      <c r="E727" s="189"/>
      <c r="F727" s="189"/>
      <c r="G727" s="167">
        <f t="shared" si="52"/>
        <v>0</v>
      </c>
      <c r="H727" s="167">
        <f t="shared" si="54"/>
        <v>0.875</v>
      </c>
      <c r="I727" s="167">
        <f t="shared" si="51"/>
        <v>0</v>
      </c>
      <c r="L727" s="175"/>
      <c r="M727" s="175"/>
    </row>
    <row r="728" spans="1:13">
      <c r="A728" s="188">
        <f t="shared" si="53"/>
        <v>0</v>
      </c>
      <c r="B728" s="173"/>
      <c r="C728" s="145"/>
      <c r="D728" s="185"/>
      <c r="E728" s="189"/>
      <c r="F728" s="189"/>
      <c r="G728" s="167">
        <f t="shared" si="52"/>
        <v>0</v>
      </c>
      <c r="H728" s="167">
        <f t="shared" si="54"/>
        <v>0.875</v>
      </c>
      <c r="I728" s="167">
        <f t="shared" si="51"/>
        <v>0</v>
      </c>
      <c r="L728" s="175"/>
      <c r="M728" s="175"/>
    </row>
    <row r="729" spans="1:13">
      <c r="A729" s="164"/>
      <c r="B729" s="173"/>
      <c r="C729" s="196"/>
      <c r="D729" s="177"/>
      <c r="E729" s="189"/>
      <c r="F729" s="189"/>
      <c r="G729" s="167">
        <f t="shared" si="52"/>
        <v>0</v>
      </c>
      <c r="H729" s="167">
        <f t="shared" si="54"/>
        <v>0.875</v>
      </c>
      <c r="I729" s="167">
        <f t="shared" si="51"/>
        <v>0</v>
      </c>
      <c r="L729" s="175"/>
      <c r="M729" s="175"/>
    </row>
    <row r="730" spans="1:13">
      <c r="A730" s="164"/>
      <c r="B730" s="173"/>
      <c r="C730" s="196"/>
      <c r="D730" s="169"/>
      <c r="E730" s="189"/>
      <c r="F730" s="189"/>
      <c r="G730" s="167">
        <f t="shared" si="52"/>
        <v>0</v>
      </c>
      <c r="H730" s="167">
        <f t="shared" si="54"/>
        <v>0.875</v>
      </c>
      <c r="I730" s="167">
        <f t="shared" si="51"/>
        <v>0</v>
      </c>
      <c r="L730" s="175"/>
      <c r="M730" s="175"/>
    </row>
    <row r="731" spans="1:13">
      <c r="A731" s="164"/>
      <c r="B731" s="173"/>
      <c r="C731" s="196"/>
      <c r="D731" s="169"/>
      <c r="E731" s="189"/>
      <c r="F731" s="189"/>
      <c r="G731" s="167">
        <f t="shared" si="52"/>
        <v>0</v>
      </c>
      <c r="H731" s="167">
        <f t="shared" si="54"/>
        <v>0.875</v>
      </c>
      <c r="I731" s="167">
        <f t="shared" si="51"/>
        <v>0</v>
      </c>
      <c r="L731" s="175"/>
      <c r="M731" s="175"/>
    </row>
    <row r="732" spans="1:13">
      <c r="A732" s="164"/>
      <c r="B732" s="173"/>
      <c r="C732" s="145"/>
      <c r="D732" s="185"/>
      <c r="E732" s="189"/>
      <c r="F732" s="189"/>
      <c r="G732" s="167">
        <f t="shared" si="52"/>
        <v>0</v>
      </c>
      <c r="H732" s="167">
        <f t="shared" si="54"/>
        <v>0.875</v>
      </c>
      <c r="I732" s="167">
        <f t="shared" si="51"/>
        <v>0</v>
      </c>
      <c r="L732" s="175"/>
      <c r="M732" s="175"/>
    </row>
    <row r="733" spans="1:13">
      <c r="A733" s="164"/>
      <c r="B733" s="173"/>
      <c r="C733" s="196"/>
      <c r="D733" s="169"/>
      <c r="E733" s="189"/>
      <c r="F733" s="189"/>
      <c r="G733" s="167">
        <f t="shared" si="52"/>
        <v>0</v>
      </c>
      <c r="H733" s="167">
        <f t="shared" si="54"/>
        <v>0.875</v>
      </c>
      <c r="I733" s="167">
        <f t="shared" si="51"/>
        <v>0</v>
      </c>
      <c r="L733" s="175"/>
      <c r="M733" s="175"/>
    </row>
    <row r="734" spans="1:13">
      <c r="A734" s="164"/>
      <c r="B734" s="173"/>
      <c r="C734" s="196"/>
      <c r="D734" s="169"/>
      <c r="E734" s="189"/>
      <c r="F734" s="189"/>
      <c r="G734" s="167">
        <f t="shared" si="52"/>
        <v>0</v>
      </c>
      <c r="H734" s="167">
        <f t="shared" si="54"/>
        <v>0.875</v>
      </c>
      <c r="I734" s="167">
        <f t="shared" si="51"/>
        <v>0</v>
      </c>
      <c r="L734" s="175"/>
      <c r="M734" s="175"/>
    </row>
    <row r="735" spans="1:13">
      <c r="A735" s="164"/>
      <c r="B735" s="173"/>
      <c r="C735" s="196"/>
      <c r="D735" s="169"/>
      <c r="E735" s="189"/>
      <c r="F735" s="189"/>
      <c r="G735" s="167">
        <f t="shared" si="52"/>
        <v>0</v>
      </c>
      <c r="H735" s="167">
        <f t="shared" si="54"/>
        <v>0.875</v>
      </c>
      <c r="I735" s="167">
        <f t="shared" si="51"/>
        <v>0</v>
      </c>
      <c r="L735" s="175"/>
      <c r="M735" s="175"/>
    </row>
    <row r="736" spans="1:13">
      <c r="A736" s="164"/>
      <c r="B736" s="173"/>
      <c r="C736" s="196"/>
      <c r="D736" s="169"/>
      <c r="E736" s="189"/>
      <c r="F736" s="189"/>
      <c r="G736" s="167">
        <f t="shared" si="52"/>
        <v>0</v>
      </c>
      <c r="H736" s="167">
        <f t="shared" si="54"/>
        <v>0.875</v>
      </c>
      <c r="I736" s="167">
        <f t="shared" si="51"/>
        <v>0</v>
      </c>
      <c r="L736" s="175"/>
      <c r="M736" s="175"/>
    </row>
    <row r="737" spans="1:13">
      <c r="A737" s="164"/>
      <c r="B737" s="173"/>
      <c r="C737" s="196"/>
      <c r="D737" s="169"/>
      <c r="E737" s="189"/>
      <c r="F737" s="189"/>
      <c r="G737" s="167">
        <f t="shared" si="52"/>
        <v>0</v>
      </c>
      <c r="H737" s="167">
        <f t="shared" si="54"/>
        <v>0.875</v>
      </c>
      <c r="I737" s="167">
        <f t="shared" si="51"/>
        <v>0</v>
      </c>
      <c r="L737" s="175"/>
      <c r="M737" s="175"/>
    </row>
    <row r="738" spans="1:13">
      <c r="A738" s="164"/>
      <c r="B738" s="173"/>
      <c r="C738" s="196"/>
      <c r="D738" s="169"/>
      <c r="E738" s="189"/>
      <c r="F738" s="189"/>
      <c r="G738" s="167">
        <f t="shared" si="52"/>
        <v>0</v>
      </c>
      <c r="H738" s="167">
        <f t="shared" si="54"/>
        <v>0.875</v>
      </c>
      <c r="I738" s="167">
        <f t="shared" si="51"/>
        <v>0</v>
      </c>
      <c r="L738" s="175"/>
      <c r="M738" s="175"/>
    </row>
    <row r="739" spans="1:13">
      <c r="A739" s="164"/>
      <c r="B739" s="173"/>
      <c r="C739" s="196"/>
      <c r="D739" s="169"/>
      <c r="E739" s="189"/>
      <c r="F739" s="189"/>
      <c r="G739" s="167">
        <f t="shared" si="52"/>
        <v>0</v>
      </c>
      <c r="H739" s="167">
        <f t="shared" si="54"/>
        <v>0.875</v>
      </c>
      <c r="I739" s="167">
        <f t="shared" si="51"/>
        <v>0</v>
      </c>
      <c r="L739" s="175"/>
      <c r="M739" s="175"/>
    </row>
    <row r="740" spans="1:13">
      <c r="A740" s="164"/>
      <c r="B740" s="173"/>
      <c r="C740" s="196"/>
      <c r="D740" s="169"/>
      <c r="E740" s="189"/>
      <c r="F740" s="189"/>
      <c r="G740" s="167">
        <f t="shared" si="52"/>
        <v>0</v>
      </c>
      <c r="H740" s="167">
        <f t="shared" si="54"/>
        <v>0.875</v>
      </c>
      <c r="I740" s="167">
        <f t="shared" si="51"/>
        <v>0</v>
      </c>
      <c r="L740" s="175"/>
      <c r="M740" s="175"/>
    </row>
    <row r="741" spans="1:13">
      <c r="A741" s="164"/>
      <c r="B741" s="173"/>
      <c r="C741" s="196"/>
      <c r="D741" s="169"/>
      <c r="E741" s="189"/>
      <c r="F741" s="189"/>
      <c r="G741" s="167">
        <f t="shared" si="52"/>
        <v>0</v>
      </c>
      <c r="H741" s="167">
        <f t="shared" si="54"/>
        <v>0.875</v>
      </c>
      <c r="I741" s="167">
        <f t="shared" si="51"/>
        <v>0</v>
      </c>
      <c r="L741" s="175"/>
      <c r="M741" s="175"/>
    </row>
    <row r="742" spans="1:13">
      <c r="A742" s="164"/>
      <c r="B742" s="173"/>
      <c r="C742" s="196"/>
      <c r="D742" s="169"/>
      <c r="E742" s="189"/>
      <c r="F742" s="189"/>
      <c r="G742" s="167">
        <f t="shared" si="52"/>
        <v>0</v>
      </c>
      <c r="H742" s="167">
        <f t="shared" si="54"/>
        <v>0.875</v>
      </c>
      <c r="I742" s="167">
        <f t="shared" si="51"/>
        <v>0</v>
      </c>
      <c r="L742" s="175"/>
      <c r="M742" s="175"/>
    </row>
    <row r="743" spans="1:13">
      <c r="A743" s="164"/>
      <c r="B743" s="173"/>
      <c r="C743" s="196"/>
      <c r="D743" s="169"/>
      <c r="E743" s="189"/>
      <c r="F743" s="189"/>
      <c r="G743" s="167">
        <f t="shared" si="52"/>
        <v>0</v>
      </c>
      <c r="H743" s="167">
        <f t="shared" si="54"/>
        <v>0.875</v>
      </c>
      <c r="I743" s="167">
        <f t="shared" si="51"/>
        <v>0</v>
      </c>
      <c r="L743" s="175"/>
      <c r="M743" s="175"/>
    </row>
    <row r="744" spans="1:13">
      <c r="A744" s="164"/>
      <c r="B744" s="173"/>
      <c r="C744" s="196"/>
      <c r="D744" s="169"/>
      <c r="E744" s="189"/>
      <c r="F744" s="189"/>
      <c r="G744" s="167">
        <f t="shared" si="52"/>
        <v>0</v>
      </c>
      <c r="H744" s="167">
        <f t="shared" si="54"/>
        <v>0.875</v>
      </c>
      <c r="I744" s="167">
        <f t="shared" ref="I744:I807" si="55">IFERROR(IF((F745-$H$2)&lt;0,0,F745-$H$2),"0")</f>
        <v>0</v>
      </c>
      <c r="L744" s="175"/>
      <c r="M744" s="175"/>
    </row>
    <row r="745" spans="1:13">
      <c r="A745" s="164"/>
      <c r="B745" s="173"/>
      <c r="C745" s="196"/>
      <c r="D745" s="169"/>
      <c r="E745" s="189"/>
      <c r="F745" s="189"/>
      <c r="G745" s="167">
        <f t="shared" si="52"/>
        <v>0</v>
      </c>
      <c r="H745" s="167">
        <f t="shared" si="54"/>
        <v>0.875</v>
      </c>
      <c r="I745" s="167">
        <f t="shared" si="55"/>
        <v>0</v>
      </c>
      <c r="L745" s="175"/>
      <c r="M745" s="175"/>
    </row>
    <row r="746" spans="1:13">
      <c r="A746" s="164"/>
      <c r="B746" s="173"/>
      <c r="C746" s="196"/>
      <c r="D746" s="169"/>
      <c r="E746" s="189"/>
      <c r="F746" s="189"/>
      <c r="G746" s="167">
        <f t="shared" si="52"/>
        <v>0</v>
      </c>
      <c r="H746" s="167">
        <f t="shared" si="54"/>
        <v>0.875</v>
      </c>
      <c r="I746" s="167">
        <f t="shared" si="55"/>
        <v>0</v>
      </c>
      <c r="L746" s="175"/>
      <c r="M746" s="175"/>
    </row>
    <row r="747" spans="1:13">
      <c r="A747" s="164"/>
      <c r="B747" s="173"/>
      <c r="C747" s="196"/>
      <c r="D747" s="169"/>
      <c r="E747" s="189"/>
      <c r="F747" s="189"/>
      <c r="G747" s="167">
        <f t="shared" si="52"/>
        <v>0</v>
      </c>
      <c r="H747" s="167">
        <f t="shared" si="54"/>
        <v>0.875</v>
      </c>
      <c r="I747" s="167">
        <f t="shared" si="55"/>
        <v>0</v>
      </c>
      <c r="L747" s="175"/>
      <c r="M747" s="175"/>
    </row>
    <row r="748" spans="1:13">
      <c r="A748" s="164"/>
      <c r="B748" s="173"/>
      <c r="C748" s="196"/>
      <c r="D748" s="169"/>
      <c r="E748" s="189"/>
      <c r="F748" s="189"/>
      <c r="G748" s="167">
        <f t="shared" si="52"/>
        <v>0</v>
      </c>
      <c r="H748" s="167">
        <f t="shared" si="54"/>
        <v>0.875</v>
      </c>
      <c r="I748" s="167">
        <f t="shared" si="55"/>
        <v>0</v>
      </c>
      <c r="L748" s="175"/>
      <c r="M748" s="175"/>
    </row>
    <row r="749" spans="1:13">
      <c r="A749" s="164"/>
      <c r="B749" s="173"/>
      <c r="C749" s="196"/>
      <c r="D749" s="169"/>
      <c r="E749" s="189"/>
      <c r="F749" s="189"/>
      <c r="G749" s="167">
        <f t="shared" si="52"/>
        <v>0</v>
      </c>
      <c r="H749" s="167">
        <f t="shared" si="54"/>
        <v>0.875</v>
      </c>
      <c r="I749" s="167">
        <f t="shared" si="55"/>
        <v>0</v>
      </c>
      <c r="L749" s="175"/>
      <c r="M749" s="175"/>
    </row>
    <row r="750" spans="1:13">
      <c r="A750" s="164"/>
      <c r="B750" s="173"/>
      <c r="C750" s="196"/>
      <c r="D750" s="169"/>
      <c r="E750" s="189"/>
      <c r="F750" s="189"/>
      <c r="G750" s="167">
        <f t="shared" si="52"/>
        <v>0</v>
      </c>
      <c r="H750" s="167">
        <f t="shared" si="54"/>
        <v>0.875</v>
      </c>
      <c r="I750" s="167">
        <f t="shared" si="55"/>
        <v>0</v>
      </c>
      <c r="L750" s="175"/>
      <c r="M750" s="175"/>
    </row>
    <row r="751" spans="1:13">
      <c r="A751" s="164"/>
      <c r="B751" s="173"/>
      <c r="C751" s="196"/>
      <c r="D751" s="169"/>
      <c r="E751" s="189"/>
      <c r="F751" s="189"/>
      <c r="G751" s="167">
        <f t="shared" si="52"/>
        <v>0</v>
      </c>
      <c r="H751" s="167">
        <f t="shared" si="54"/>
        <v>0.875</v>
      </c>
      <c r="I751" s="167">
        <f t="shared" si="55"/>
        <v>0</v>
      </c>
      <c r="L751" s="175"/>
      <c r="M751" s="175"/>
    </row>
    <row r="752" spans="1:13">
      <c r="A752" s="164"/>
      <c r="B752" s="173"/>
      <c r="C752" s="196"/>
      <c r="D752" s="169"/>
      <c r="E752" s="189"/>
      <c r="F752" s="189"/>
      <c r="G752" s="167">
        <f t="shared" si="52"/>
        <v>0</v>
      </c>
      <c r="H752" s="167">
        <f t="shared" si="54"/>
        <v>0.875</v>
      </c>
      <c r="I752" s="167">
        <f t="shared" si="55"/>
        <v>0</v>
      </c>
      <c r="L752" s="175"/>
      <c r="M752" s="175"/>
    </row>
    <row r="753" spans="1:13">
      <c r="A753" s="164"/>
      <c r="B753" s="173"/>
      <c r="C753" s="145"/>
      <c r="D753" s="185"/>
      <c r="E753" s="189"/>
      <c r="F753" s="189"/>
      <c r="G753" s="167">
        <f t="shared" si="52"/>
        <v>0</v>
      </c>
      <c r="H753" s="167">
        <f t="shared" si="54"/>
        <v>0.875</v>
      </c>
      <c r="I753" s="167">
        <f t="shared" si="55"/>
        <v>0</v>
      </c>
      <c r="L753" s="175"/>
      <c r="M753" s="175"/>
    </row>
    <row r="754" spans="1:13">
      <c r="A754" s="164"/>
      <c r="B754" s="173"/>
      <c r="C754" s="196"/>
      <c r="D754" s="169"/>
      <c r="E754" s="189"/>
      <c r="F754" s="189"/>
      <c r="G754" s="167">
        <f t="shared" si="52"/>
        <v>0</v>
      </c>
      <c r="H754" s="167">
        <f t="shared" si="54"/>
        <v>0.875</v>
      </c>
      <c r="I754" s="167">
        <f t="shared" si="55"/>
        <v>0</v>
      </c>
      <c r="L754" s="175"/>
      <c r="M754" s="175"/>
    </row>
    <row r="755" spans="1:13">
      <c r="A755" s="164"/>
      <c r="B755" s="173"/>
      <c r="C755" s="145"/>
      <c r="D755" s="169"/>
      <c r="E755" s="189"/>
      <c r="F755" s="189"/>
      <c r="G755" s="167">
        <f t="shared" si="52"/>
        <v>0</v>
      </c>
      <c r="H755" s="167">
        <f t="shared" si="54"/>
        <v>0.875</v>
      </c>
      <c r="I755" s="167">
        <f t="shared" si="55"/>
        <v>0</v>
      </c>
      <c r="L755" s="175"/>
      <c r="M755" s="175"/>
    </row>
    <row r="756" spans="1:13">
      <c r="A756" s="164"/>
      <c r="B756" s="173"/>
      <c r="C756" s="196"/>
      <c r="D756" s="169"/>
      <c r="E756" s="189"/>
      <c r="F756" s="189"/>
      <c r="G756" s="167">
        <f t="shared" si="52"/>
        <v>0</v>
      </c>
      <c r="H756" s="167">
        <f t="shared" si="54"/>
        <v>0.875</v>
      </c>
      <c r="I756" s="167">
        <f t="shared" si="55"/>
        <v>0</v>
      </c>
      <c r="L756" s="175"/>
      <c r="M756" s="175"/>
    </row>
    <row r="757" spans="1:13">
      <c r="A757" s="164"/>
      <c r="B757" s="173"/>
      <c r="C757" s="196"/>
      <c r="D757" s="185"/>
      <c r="E757" s="189"/>
      <c r="F757" s="189"/>
      <c r="G757" s="167">
        <f t="shared" si="52"/>
        <v>0</v>
      </c>
      <c r="H757" s="167">
        <f t="shared" si="54"/>
        <v>0.875</v>
      </c>
      <c r="I757" s="167">
        <f t="shared" si="55"/>
        <v>0</v>
      </c>
      <c r="L757" s="175"/>
      <c r="M757" s="175"/>
    </row>
    <row r="758" spans="1:13">
      <c r="A758" s="164"/>
      <c r="B758" s="173"/>
      <c r="C758" s="196"/>
      <c r="D758" s="169"/>
      <c r="E758" s="189"/>
      <c r="F758" s="189"/>
      <c r="G758" s="167">
        <f t="shared" si="52"/>
        <v>0</v>
      </c>
      <c r="H758" s="167">
        <f t="shared" si="54"/>
        <v>0.875</v>
      </c>
      <c r="I758" s="167">
        <f t="shared" si="55"/>
        <v>0</v>
      </c>
      <c r="L758" s="175"/>
      <c r="M758" s="175"/>
    </row>
    <row r="759" spans="1:13">
      <c r="A759" s="164"/>
      <c r="B759" s="173"/>
      <c r="C759" s="196"/>
      <c r="D759" s="169"/>
      <c r="E759" s="189"/>
      <c r="F759" s="189"/>
      <c r="G759" s="167">
        <f t="shared" ref="G759:G822" si="56">IFERROR(IF((E759-$F$2)&lt;=$H$3,0,E759-$F$2),"غياب")</f>
        <v>0</v>
      </c>
      <c r="H759" s="167">
        <f t="shared" si="54"/>
        <v>0.875</v>
      </c>
      <c r="I759" s="167">
        <f t="shared" si="55"/>
        <v>0</v>
      </c>
      <c r="L759" s="175"/>
      <c r="M759" s="175"/>
    </row>
    <row r="760" spans="1:13">
      <c r="A760" s="164"/>
      <c r="B760" s="173"/>
      <c r="C760" s="196"/>
      <c r="D760" s="169"/>
      <c r="E760" s="189"/>
      <c r="F760" s="189"/>
      <c r="G760" s="167">
        <f t="shared" si="56"/>
        <v>0</v>
      </c>
      <c r="H760" s="167">
        <f t="shared" si="54"/>
        <v>0.875</v>
      </c>
      <c r="I760" s="167">
        <f t="shared" si="55"/>
        <v>0</v>
      </c>
      <c r="L760" s="175"/>
      <c r="M760" s="175"/>
    </row>
    <row r="761" spans="1:13">
      <c r="A761" s="164"/>
      <c r="B761" s="173"/>
      <c r="C761" s="196"/>
      <c r="D761" s="169"/>
      <c r="E761" s="189"/>
      <c r="F761" s="189"/>
      <c r="G761" s="167">
        <f t="shared" si="56"/>
        <v>0</v>
      </c>
      <c r="H761" s="167">
        <f t="shared" si="54"/>
        <v>0.875</v>
      </c>
      <c r="I761" s="167">
        <f t="shared" si="55"/>
        <v>0</v>
      </c>
      <c r="L761" s="175"/>
      <c r="M761" s="175"/>
    </row>
    <row r="762" spans="1:13">
      <c r="A762" s="164"/>
      <c r="B762" s="173"/>
      <c r="C762" s="196"/>
      <c r="D762" s="169"/>
      <c r="E762" s="189"/>
      <c r="F762" s="189"/>
      <c r="G762" s="167">
        <f t="shared" si="56"/>
        <v>0</v>
      </c>
      <c r="H762" s="167">
        <f t="shared" si="54"/>
        <v>0.875</v>
      </c>
      <c r="I762" s="167">
        <f t="shared" si="55"/>
        <v>0</v>
      </c>
      <c r="L762" s="175"/>
      <c r="M762" s="175"/>
    </row>
    <row r="763" spans="1:13">
      <c r="A763" s="164"/>
      <c r="B763" s="173"/>
      <c r="C763" s="196"/>
      <c r="D763" s="169"/>
      <c r="E763" s="189"/>
      <c r="F763" s="189"/>
      <c r="G763" s="167">
        <f t="shared" si="56"/>
        <v>0</v>
      </c>
      <c r="H763" s="167">
        <f t="shared" si="54"/>
        <v>0.875</v>
      </c>
      <c r="I763" s="167">
        <f t="shared" si="55"/>
        <v>0</v>
      </c>
      <c r="L763" s="175"/>
      <c r="M763" s="175"/>
    </row>
    <row r="764" spans="1:13">
      <c r="A764" s="164"/>
      <c r="B764" s="173"/>
      <c r="C764" s="196"/>
      <c r="D764" s="169"/>
      <c r="E764" s="189"/>
      <c r="F764" s="189"/>
      <c r="G764" s="167">
        <f t="shared" si="56"/>
        <v>0</v>
      </c>
      <c r="H764" s="167">
        <f t="shared" si="54"/>
        <v>0.875</v>
      </c>
      <c r="I764" s="167">
        <f t="shared" si="55"/>
        <v>0</v>
      </c>
      <c r="L764" s="175"/>
      <c r="M764" s="175"/>
    </row>
    <row r="765" spans="1:13">
      <c r="A765" s="164"/>
      <c r="B765" s="173"/>
      <c r="C765" s="196"/>
      <c r="D765" s="169"/>
      <c r="E765" s="189"/>
      <c r="F765" s="189"/>
      <c r="G765" s="167">
        <f t="shared" si="56"/>
        <v>0</v>
      </c>
      <c r="H765" s="167">
        <f t="shared" si="54"/>
        <v>0.875</v>
      </c>
      <c r="I765" s="167">
        <f t="shared" si="55"/>
        <v>0</v>
      </c>
      <c r="L765" s="175"/>
      <c r="M765" s="175"/>
    </row>
    <row r="766" spans="1:13">
      <c r="A766" s="164"/>
      <c r="B766" s="173"/>
      <c r="C766" s="196"/>
      <c r="D766" s="169"/>
      <c r="E766" s="189"/>
      <c r="F766" s="189"/>
      <c r="G766" s="167">
        <f t="shared" si="56"/>
        <v>0</v>
      </c>
      <c r="H766" s="167">
        <f t="shared" si="54"/>
        <v>0.875</v>
      </c>
      <c r="I766" s="167">
        <f t="shared" si="55"/>
        <v>0</v>
      </c>
      <c r="L766" s="175"/>
      <c r="M766" s="175"/>
    </row>
    <row r="767" spans="1:13">
      <c r="A767" s="164"/>
      <c r="B767" s="173"/>
      <c r="C767" s="196"/>
      <c r="D767" s="169"/>
      <c r="E767" s="189"/>
      <c r="F767" s="189"/>
      <c r="G767" s="167">
        <f t="shared" si="56"/>
        <v>0</v>
      </c>
      <c r="H767" s="167">
        <f t="shared" si="54"/>
        <v>0.875</v>
      </c>
      <c r="I767" s="167">
        <f t="shared" si="55"/>
        <v>0</v>
      </c>
      <c r="L767" s="175"/>
      <c r="M767" s="175"/>
    </row>
    <row r="768" spans="1:13">
      <c r="A768" s="164"/>
      <c r="B768" s="173"/>
      <c r="C768" s="196"/>
      <c r="D768" s="169"/>
      <c r="E768" s="189"/>
      <c r="F768" s="189"/>
      <c r="G768" s="167">
        <f t="shared" si="56"/>
        <v>0</v>
      </c>
      <c r="H768" s="167">
        <f t="shared" si="54"/>
        <v>0.875</v>
      </c>
      <c r="I768" s="167">
        <f t="shared" si="55"/>
        <v>0</v>
      </c>
      <c r="L768" s="175"/>
      <c r="M768" s="175"/>
    </row>
    <row r="769" spans="1:13">
      <c r="A769" s="164"/>
      <c r="B769" s="173"/>
      <c r="C769" s="196"/>
      <c r="D769" s="169"/>
      <c r="E769" s="189"/>
      <c r="F769" s="189"/>
      <c r="G769" s="167">
        <f t="shared" si="56"/>
        <v>0</v>
      </c>
      <c r="H769" s="167">
        <f t="shared" si="54"/>
        <v>0.875</v>
      </c>
      <c r="I769" s="167">
        <f t="shared" si="55"/>
        <v>0</v>
      </c>
      <c r="L769" s="175"/>
      <c r="M769" s="175"/>
    </row>
    <row r="770" spans="1:13">
      <c r="A770" s="164"/>
      <c r="B770" s="173"/>
      <c r="C770" s="196"/>
      <c r="D770" s="169"/>
      <c r="E770" s="189"/>
      <c r="F770" s="189"/>
      <c r="G770" s="167">
        <f t="shared" si="56"/>
        <v>0</v>
      </c>
      <c r="H770" s="167">
        <f t="shared" si="54"/>
        <v>0.875</v>
      </c>
      <c r="I770" s="167">
        <f t="shared" si="55"/>
        <v>0</v>
      </c>
      <c r="L770" s="175"/>
      <c r="M770" s="175"/>
    </row>
    <row r="771" spans="1:13">
      <c r="A771" s="164"/>
      <c r="B771" s="173"/>
      <c r="C771" s="196"/>
      <c r="D771" s="169"/>
      <c r="E771" s="189"/>
      <c r="F771" s="189"/>
      <c r="G771" s="167">
        <f t="shared" si="56"/>
        <v>0</v>
      </c>
      <c r="H771" s="167">
        <f t="shared" si="54"/>
        <v>0.875</v>
      </c>
      <c r="I771" s="167">
        <f t="shared" si="55"/>
        <v>0</v>
      </c>
      <c r="L771" s="175"/>
      <c r="M771" s="175"/>
    </row>
    <row r="772" spans="1:13">
      <c r="A772" s="164"/>
      <c r="B772" s="173"/>
      <c r="C772" s="196"/>
      <c r="D772" s="169"/>
      <c r="E772" s="189"/>
      <c r="F772" s="189"/>
      <c r="G772" s="167">
        <f t="shared" si="56"/>
        <v>0</v>
      </c>
      <c r="H772" s="167">
        <f t="shared" si="54"/>
        <v>0.875</v>
      </c>
      <c r="I772" s="167">
        <f t="shared" si="55"/>
        <v>0</v>
      </c>
      <c r="L772" s="175"/>
      <c r="M772" s="175"/>
    </row>
    <row r="773" spans="1:13">
      <c r="A773" s="164"/>
      <c r="B773" s="173"/>
      <c r="C773" s="196"/>
      <c r="D773" s="169"/>
      <c r="E773" s="189"/>
      <c r="F773" s="189"/>
      <c r="G773" s="167">
        <f t="shared" si="56"/>
        <v>0</v>
      </c>
      <c r="H773" s="167">
        <f t="shared" si="54"/>
        <v>0.875</v>
      </c>
      <c r="I773" s="167">
        <f t="shared" si="55"/>
        <v>0</v>
      </c>
      <c r="L773" s="175"/>
      <c r="M773" s="175"/>
    </row>
    <row r="774" spans="1:13">
      <c r="A774" s="164"/>
      <c r="B774" s="173"/>
      <c r="C774" s="196"/>
      <c r="D774" s="169"/>
      <c r="E774" s="189"/>
      <c r="F774" s="189"/>
      <c r="G774" s="167">
        <f t="shared" si="56"/>
        <v>0</v>
      </c>
      <c r="H774" s="167">
        <f t="shared" si="54"/>
        <v>0.875</v>
      </c>
      <c r="I774" s="167">
        <f t="shared" si="55"/>
        <v>0</v>
      </c>
      <c r="L774" s="175"/>
      <c r="M774" s="175"/>
    </row>
    <row r="775" spans="1:13">
      <c r="A775" s="164"/>
      <c r="B775" s="173"/>
      <c r="C775" s="196"/>
      <c r="D775" s="169"/>
      <c r="E775" s="189"/>
      <c r="F775" s="189"/>
      <c r="G775" s="167">
        <f t="shared" si="56"/>
        <v>0</v>
      </c>
      <c r="H775" s="167">
        <f t="shared" si="54"/>
        <v>0.875</v>
      </c>
      <c r="I775" s="167">
        <f t="shared" si="55"/>
        <v>0</v>
      </c>
      <c r="L775" s="175"/>
      <c r="M775" s="175"/>
    </row>
    <row r="776" spans="1:13">
      <c r="A776" s="164"/>
      <c r="B776" s="173"/>
      <c r="C776" s="145"/>
      <c r="D776" s="169"/>
      <c r="E776" s="189"/>
      <c r="F776" s="189"/>
      <c r="G776" s="167">
        <f t="shared" si="56"/>
        <v>0</v>
      </c>
      <c r="H776" s="167">
        <f t="shared" si="54"/>
        <v>0.875</v>
      </c>
      <c r="I776" s="167">
        <f t="shared" si="55"/>
        <v>0</v>
      </c>
      <c r="L776" s="175"/>
      <c r="M776" s="175"/>
    </row>
    <row r="777" spans="1:13">
      <c r="A777" s="164"/>
      <c r="B777" s="173"/>
      <c r="C777" s="145"/>
      <c r="D777" s="177"/>
      <c r="E777" s="189"/>
      <c r="F777" s="189"/>
      <c r="G777" s="167">
        <f t="shared" si="56"/>
        <v>0</v>
      </c>
      <c r="H777" s="167">
        <f t="shared" si="54"/>
        <v>0.875</v>
      </c>
      <c r="I777" s="167">
        <f t="shared" si="55"/>
        <v>0</v>
      </c>
      <c r="L777" s="175"/>
      <c r="M777" s="175"/>
    </row>
    <row r="778" spans="1:13">
      <c r="A778" s="164"/>
      <c r="B778" s="173"/>
      <c r="C778" s="194"/>
      <c r="D778" s="169"/>
      <c r="E778" s="189"/>
      <c r="F778" s="189"/>
      <c r="G778" s="167">
        <f t="shared" si="56"/>
        <v>0</v>
      </c>
      <c r="H778" s="167">
        <f t="shared" ref="H778:H841" si="57">IF(($H$2-F778)&lt;0,0,$H$2-F778)</f>
        <v>0.875</v>
      </c>
      <c r="I778" s="167">
        <f t="shared" si="55"/>
        <v>0</v>
      </c>
      <c r="L778" s="175"/>
      <c r="M778" s="175"/>
    </row>
    <row r="779" spans="1:13">
      <c r="A779" s="164"/>
      <c r="B779" s="173"/>
      <c r="C779" s="195"/>
      <c r="D779" s="169"/>
      <c r="E779" s="189"/>
      <c r="F779" s="189"/>
      <c r="G779" s="167">
        <f t="shared" si="56"/>
        <v>0</v>
      </c>
      <c r="H779" s="167">
        <f t="shared" si="57"/>
        <v>0.875</v>
      </c>
      <c r="I779" s="167">
        <f t="shared" si="55"/>
        <v>0</v>
      </c>
      <c r="L779" s="175"/>
      <c r="M779" s="175"/>
    </row>
    <row r="780" spans="1:13">
      <c r="A780" s="164"/>
      <c r="B780" s="173"/>
      <c r="C780" s="194"/>
      <c r="D780" s="169"/>
      <c r="E780" s="189"/>
      <c r="F780" s="189"/>
      <c r="G780" s="167">
        <f t="shared" si="56"/>
        <v>0</v>
      </c>
      <c r="H780" s="167">
        <f t="shared" si="57"/>
        <v>0.875</v>
      </c>
      <c r="I780" s="167">
        <f t="shared" si="55"/>
        <v>0</v>
      </c>
      <c r="L780" s="175"/>
      <c r="M780" s="175"/>
    </row>
    <row r="781" spans="1:13">
      <c r="A781" s="164"/>
      <c r="B781" s="173"/>
      <c r="C781" s="195"/>
      <c r="D781" s="185"/>
      <c r="E781" s="189"/>
      <c r="F781" s="189"/>
      <c r="G781" s="167">
        <f t="shared" si="56"/>
        <v>0</v>
      </c>
      <c r="H781" s="167">
        <f t="shared" si="57"/>
        <v>0.875</v>
      </c>
      <c r="I781" s="167">
        <f t="shared" si="55"/>
        <v>0</v>
      </c>
      <c r="L781" s="175"/>
      <c r="M781" s="175"/>
    </row>
    <row r="782" spans="1:13">
      <c r="A782" s="164"/>
      <c r="B782" s="173"/>
      <c r="C782" s="195"/>
      <c r="D782" s="169"/>
      <c r="E782" s="189"/>
      <c r="F782" s="189"/>
      <c r="G782" s="167">
        <f t="shared" si="56"/>
        <v>0</v>
      </c>
      <c r="H782" s="167">
        <f t="shared" si="57"/>
        <v>0.875</v>
      </c>
      <c r="I782" s="167">
        <f t="shared" si="55"/>
        <v>0</v>
      </c>
      <c r="L782" s="175"/>
      <c r="M782" s="175"/>
    </row>
    <row r="783" spans="1:13">
      <c r="A783" s="164"/>
      <c r="B783" s="173"/>
      <c r="C783" s="194"/>
      <c r="D783" s="169"/>
      <c r="E783" s="189"/>
      <c r="F783" s="189"/>
      <c r="G783" s="167">
        <f t="shared" si="56"/>
        <v>0</v>
      </c>
      <c r="H783" s="167">
        <f t="shared" si="57"/>
        <v>0.875</v>
      </c>
      <c r="I783" s="167">
        <f t="shared" si="55"/>
        <v>0</v>
      </c>
      <c r="L783" s="175"/>
      <c r="M783" s="175"/>
    </row>
    <row r="784" spans="1:13">
      <c r="A784" s="164"/>
      <c r="B784" s="173"/>
      <c r="C784" s="194"/>
      <c r="D784" s="169"/>
      <c r="E784" s="189"/>
      <c r="F784" s="189"/>
      <c r="G784" s="167">
        <f t="shared" si="56"/>
        <v>0</v>
      </c>
      <c r="H784" s="167">
        <f t="shared" si="57"/>
        <v>0.875</v>
      </c>
      <c r="I784" s="167">
        <f t="shared" si="55"/>
        <v>0</v>
      </c>
      <c r="L784" s="175"/>
      <c r="M784" s="175"/>
    </row>
    <row r="785" spans="1:13">
      <c r="A785" s="164"/>
      <c r="B785" s="173"/>
      <c r="C785" s="194"/>
      <c r="D785" s="169"/>
      <c r="E785" s="189"/>
      <c r="F785" s="189"/>
      <c r="G785" s="167">
        <f t="shared" si="56"/>
        <v>0</v>
      </c>
      <c r="H785" s="167">
        <f t="shared" si="57"/>
        <v>0.875</v>
      </c>
      <c r="I785" s="167">
        <f t="shared" si="55"/>
        <v>0</v>
      </c>
      <c r="L785" s="175"/>
      <c r="M785" s="175"/>
    </row>
    <row r="786" spans="1:13">
      <c r="A786" s="164"/>
      <c r="B786" s="173"/>
      <c r="C786" s="194"/>
      <c r="D786" s="169"/>
      <c r="E786" s="189"/>
      <c r="F786" s="189"/>
      <c r="G786" s="167">
        <f t="shared" si="56"/>
        <v>0</v>
      </c>
      <c r="H786" s="167">
        <f t="shared" si="57"/>
        <v>0.875</v>
      </c>
      <c r="I786" s="167">
        <f t="shared" si="55"/>
        <v>0</v>
      </c>
      <c r="L786" s="175"/>
      <c r="M786" s="175"/>
    </row>
    <row r="787" spans="1:13">
      <c r="A787" s="164"/>
      <c r="B787" s="173"/>
      <c r="C787" s="194"/>
      <c r="D787" s="169"/>
      <c r="E787" s="189"/>
      <c r="F787" s="189"/>
      <c r="G787" s="167">
        <f t="shared" si="56"/>
        <v>0</v>
      </c>
      <c r="H787" s="167">
        <f t="shared" si="57"/>
        <v>0.875</v>
      </c>
      <c r="I787" s="167">
        <f t="shared" si="55"/>
        <v>0</v>
      </c>
      <c r="L787" s="175"/>
      <c r="M787" s="175"/>
    </row>
    <row r="788" spans="1:13">
      <c r="A788" s="164"/>
      <c r="B788" s="173"/>
      <c r="C788" s="194"/>
      <c r="D788" s="169"/>
      <c r="E788" s="189"/>
      <c r="F788" s="189"/>
      <c r="G788" s="167">
        <f t="shared" si="56"/>
        <v>0</v>
      </c>
      <c r="H788" s="167">
        <f t="shared" si="57"/>
        <v>0.875</v>
      </c>
      <c r="I788" s="167">
        <f t="shared" si="55"/>
        <v>0</v>
      </c>
      <c r="L788" s="175"/>
      <c r="M788" s="175"/>
    </row>
    <row r="789" spans="1:13">
      <c r="A789" s="164"/>
      <c r="B789" s="173"/>
      <c r="C789" s="194"/>
      <c r="D789" s="169"/>
      <c r="E789" s="189"/>
      <c r="F789" s="189"/>
      <c r="G789" s="167">
        <f t="shared" si="56"/>
        <v>0</v>
      </c>
      <c r="H789" s="167">
        <f t="shared" si="57"/>
        <v>0.875</v>
      </c>
      <c r="I789" s="167">
        <f t="shared" si="55"/>
        <v>0</v>
      </c>
      <c r="L789" s="175"/>
      <c r="M789" s="175"/>
    </row>
    <row r="790" spans="1:13">
      <c r="A790" s="164"/>
      <c r="B790" s="173"/>
      <c r="C790" s="194"/>
      <c r="D790" s="169"/>
      <c r="E790" s="189"/>
      <c r="F790" s="189"/>
      <c r="G790" s="167">
        <f t="shared" si="56"/>
        <v>0</v>
      </c>
      <c r="H790" s="167">
        <f t="shared" si="57"/>
        <v>0.875</v>
      </c>
      <c r="I790" s="167">
        <f t="shared" si="55"/>
        <v>0</v>
      </c>
      <c r="L790" s="175"/>
      <c r="M790" s="175"/>
    </row>
    <row r="791" spans="1:13">
      <c r="A791" s="164"/>
      <c r="B791" s="173"/>
      <c r="C791" s="194"/>
      <c r="D791" s="169"/>
      <c r="E791" s="189"/>
      <c r="F791" s="189"/>
      <c r="G791" s="167">
        <f t="shared" si="56"/>
        <v>0</v>
      </c>
      <c r="H791" s="167">
        <f t="shared" si="57"/>
        <v>0.875</v>
      </c>
      <c r="I791" s="167">
        <f t="shared" si="55"/>
        <v>0</v>
      </c>
      <c r="L791" s="175"/>
      <c r="M791" s="175"/>
    </row>
    <row r="792" spans="1:13">
      <c r="A792" s="164"/>
      <c r="B792" s="173"/>
      <c r="C792" s="194"/>
      <c r="D792" s="169"/>
      <c r="E792" s="189"/>
      <c r="F792" s="189"/>
      <c r="G792" s="167">
        <f t="shared" si="56"/>
        <v>0</v>
      </c>
      <c r="H792" s="167">
        <f t="shared" si="57"/>
        <v>0.875</v>
      </c>
      <c r="I792" s="167">
        <f t="shared" si="55"/>
        <v>0</v>
      </c>
      <c r="L792" s="175"/>
      <c r="M792" s="175"/>
    </row>
    <row r="793" spans="1:13">
      <c r="A793" s="164"/>
      <c r="B793" s="173"/>
      <c r="C793" s="194"/>
      <c r="D793" s="169"/>
      <c r="E793" s="189"/>
      <c r="F793" s="189"/>
      <c r="G793" s="167">
        <f t="shared" si="56"/>
        <v>0</v>
      </c>
      <c r="H793" s="167">
        <f t="shared" si="57"/>
        <v>0.875</v>
      </c>
      <c r="I793" s="167">
        <f t="shared" si="55"/>
        <v>0</v>
      </c>
      <c r="L793" s="175"/>
      <c r="M793" s="175"/>
    </row>
    <row r="794" spans="1:13">
      <c r="A794" s="164"/>
      <c r="B794" s="173"/>
      <c r="C794" s="194"/>
      <c r="D794" s="169"/>
      <c r="E794" s="189"/>
      <c r="F794" s="189"/>
      <c r="G794" s="167">
        <f t="shared" si="56"/>
        <v>0</v>
      </c>
      <c r="H794" s="167">
        <f t="shared" si="57"/>
        <v>0.875</v>
      </c>
      <c r="I794" s="167">
        <f t="shared" si="55"/>
        <v>0</v>
      </c>
      <c r="L794" s="175"/>
      <c r="M794" s="175"/>
    </row>
    <row r="795" spans="1:13">
      <c r="A795" s="164"/>
      <c r="B795" s="173"/>
      <c r="C795" s="194"/>
      <c r="D795" s="169"/>
      <c r="E795" s="189"/>
      <c r="F795" s="189"/>
      <c r="G795" s="167">
        <f t="shared" si="56"/>
        <v>0</v>
      </c>
      <c r="H795" s="167">
        <f t="shared" si="57"/>
        <v>0.875</v>
      </c>
      <c r="I795" s="167">
        <f t="shared" si="55"/>
        <v>0</v>
      </c>
      <c r="L795" s="175"/>
      <c r="M795" s="175"/>
    </row>
    <row r="796" spans="1:13">
      <c r="A796" s="164"/>
      <c r="B796" s="173"/>
      <c r="C796" s="194"/>
      <c r="D796" s="169"/>
      <c r="E796" s="189"/>
      <c r="F796" s="189"/>
      <c r="G796" s="167">
        <f t="shared" si="56"/>
        <v>0</v>
      </c>
      <c r="H796" s="167">
        <f t="shared" si="57"/>
        <v>0.875</v>
      </c>
      <c r="I796" s="167">
        <f t="shared" si="55"/>
        <v>0</v>
      </c>
      <c r="L796" s="175"/>
      <c r="M796" s="175"/>
    </row>
    <row r="797" spans="1:13">
      <c r="A797" s="164"/>
      <c r="B797" s="173"/>
      <c r="C797" s="194"/>
      <c r="D797" s="169"/>
      <c r="E797" s="189"/>
      <c r="F797" s="189"/>
      <c r="G797" s="167">
        <f t="shared" si="56"/>
        <v>0</v>
      </c>
      <c r="H797" s="167">
        <f t="shared" si="57"/>
        <v>0.875</v>
      </c>
      <c r="I797" s="167">
        <f t="shared" si="55"/>
        <v>0</v>
      </c>
      <c r="L797" s="175"/>
      <c r="M797" s="175"/>
    </row>
    <row r="798" spans="1:13">
      <c r="A798" s="164"/>
      <c r="B798" s="173"/>
      <c r="C798" s="194"/>
      <c r="D798" s="169"/>
      <c r="E798" s="189"/>
      <c r="F798" s="189"/>
      <c r="G798" s="167">
        <f t="shared" si="56"/>
        <v>0</v>
      </c>
      <c r="H798" s="167">
        <f t="shared" si="57"/>
        <v>0.875</v>
      </c>
      <c r="I798" s="167">
        <f t="shared" si="55"/>
        <v>0</v>
      </c>
      <c r="L798" s="175"/>
      <c r="M798" s="175"/>
    </row>
    <row r="799" spans="1:13">
      <c r="A799" s="164"/>
      <c r="B799" s="173"/>
      <c r="C799" s="194"/>
      <c r="D799" s="169"/>
      <c r="E799" s="189"/>
      <c r="F799" s="189"/>
      <c r="G799" s="167">
        <f t="shared" si="56"/>
        <v>0</v>
      </c>
      <c r="H799" s="167">
        <f t="shared" si="57"/>
        <v>0.875</v>
      </c>
      <c r="I799" s="167">
        <f t="shared" si="55"/>
        <v>0</v>
      </c>
      <c r="L799" s="175"/>
      <c r="M799" s="175"/>
    </row>
    <row r="800" spans="1:13">
      <c r="A800" s="164"/>
      <c r="B800" s="173"/>
      <c r="C800" s="194"/>
      <c r="D800" s="169"/>
      <c r="E800" s="189"/>
      <c r="F800" s="189"/>
      <c r="G800" s="167">
        <f t="shared" si="56"/>
        <v>0</v>
      </c>
      <c r="H800" s="167">
        <f t="shared" si="57"/>
        <v>0.875</v>
      </c>
      <c r="I800" s="167">
        <f t="shared" si="55"/>
        <v>0</v>
      </c>
      <c r="L800" s="175"/>
      <c r="M800" s="175"/>
    </row>
    <row r="801" spans="1:13">
      <c r="A801" s="164"/>
      <c r="B801" s="173"/>
      <c r="C801" s="194"/>
      <c r="D801" s="169"/>
      <c r="E801" s="189"/>
      <c r="F801" s="189"/>
      <c r="G801" s="167">
        <f t="shared" si="56"/>
        <v>0</v>
      </c>
      <c r="H801" s="167">
        <f t="shared" si="57"/>
        <v>0.875</v>
      </c>
      <c r="I801" s="167">
        <f t="shared" si="55"/>
        <v>0</v>
      </c>
      <c r="L801" s="175"/>
      <c r="M801" s="175"/>
    </row>
    <row r="802" spans="1:13">
      <c r="A802" s="164"/>
      <c r="B802" s="173"/>
      <c r="C802" s="194"/>
      <c r="D802" s="185"/>
      <c r="E802" s="189"/>
      <c r="F802" s="189"/>
      <c r="G802" s="167">
        <f t="shared" si="56"/>
        <v>0</v>
      </c>
      <c r="H802" s="167">
        <f t="shared" si="57"/>
        <v>0.875</v>
      </c>
      <c r="I802" s="167">
        <f t="shared" si="55"/>
        <v>0</v>
      </c>
      <c r="L802" s="168"/>
      <c r="M802" s="168"/>
    </row>
    <row r="803" spans="1:13">
      <c r="A803" s="164"/>
      <c r="B803" s="173"/>
      <c r="C803" s="194"/>
      <c r="D803" s="190"/>
      <c r="E803" s="189"/>
      <c r="F803" s="189"/>
      <c r="G803" s="167">
        <f t="shared" si="56"/>
        <v>0</v>
      </c>
      <c r="H803" s="167">
        <f t="shared" si="57"/>
        <v>0.875</v>
      </c>
      <c r="I803" s="167">
        <f t="shared" si="55"/>
        <v>0</v>
      </c>
      <c r="L803" s="168"/>
      <c r="M803" s="168"/>
    </row>
    <row r="804" spans="1:13">
      <c r="A804" s="164"/>
      <c r="B804" s="173"/>
      <c r="C804" s="194"/>
      <c r="D804" s="185"/>
      <c r="E804" s="189"/>
      <c r="F804" s="189"/>
      <c r="G804" s="167">
        <f t="shared" si="56"/>
        <v>0</v>
      </c>
      <c r="H804" s="167">
        <f t="shared" si="57"/>
        <v>0.875</v>
      </c>
      <c r="I804" s="167">
        <f t="shared" si="55"/>
        <v>0</v>
      </c>
      <c r="L804" s="168"/>
      <c r="M804" s="168"/>
    </row>
    <row r="805" spans="1:13">
      <c r="A805" s="164"/>
      <c r="B805" s="173"/>
      <c r="C805" s="194"/>
      <c r="D805" s="169"/>
      <c r="E805" s="189"/>
      <c r="F805" s="189"/>
      <c r="G805" s="167">
        <f t="shared" si="56"/>
        <v>0</v>
      </c>
      <c r="H805" s="167">
        <f t="shared" si="57"/>
        <v>0.875</v>
      </c>
      <c r="I805" s="167">
        <f t="shared" si="55"/>
        <v>0</v>
      </c>
      <c r="L805" s="168"/>
      <c r="M805" s="168"/>
    </row>
    <row r="806" spans="1:13">
      <c r="A806" s="164"/>
      <c r="B806" s="173"/>
      <c r="C806" s="194"/>
      <c r="D806" s="169"/>
      <c r="E806" s="189"/>
      <c r="F806" s="189"/>
      <c r="G806" s="167">
        <f t="shared" si="56"/>
        <v>0</v>
      </c>
      <c r="H806" s="167">
        <f t="shared" si="57"/>
        <v>0.875</v>
      </c>
      <c r="I806" s="167">
        <f t="shared" si="55"/>
        <v>0</v>
      </c>
      <c r="L806" s="168"/>
      <c r="M806" s="168"/>
    </row>
    <row r="807" spans="1:13">
      <c r="A807" s="164"/>
      <c r="B807" s="173"/>
      <c r="C807" s="191"/>
      <c r="D807" s="169"/>
      <c r="E807" s="189"/>
      <c r="F807" s="189"/>
      <c r="G807" s="167">
        <f t="shared" si="56"/>
        <v>0</v>
      </c>
      <c r="H807" s="167">
        <f t="shared" si="57"/>
        <v>0.875</v>
      </c>
      <c r="I807" s="167">
        <f t="shared" si="55"/>
        <v>0</v>
      </c>
      <c r="L807" s="168"/>
      <c r="M807" s="168"/>
    </row>
    <row r="808" spans="1:13">
      <c r="A808" s="164"/>
      <c r="B808" s="173"/>
      <c r="C808" s="191"/>
      <c r="D808" s="169"/>
      <c r="E808" s="189"/>
      <c r="F808" s="189"/>
      <c r="G808" s="167">
        <f t="shared" si="56"/>
        <v>0</v>
      </c>
      <c r="H808" s="167">
        <f t="shared" si="57"/>
        <v>0.875</v>
      </c>
      <c r="I808" s="167">
        <f t="shared" ref="I808:I871" si="58">IFERROR(IF((F809-$H$2)&lt;0,0,F809-$H$2),"0")</f>
        <v>0</v>
      </c>
      <c r="L808" s="168"/>
      <c r="M808" s="168"/>
    </row>
    <row r="809" spans="1:13">
      <c r="A809" s="164"/>
      <c r="B809" s="173"/>
      <c r="C809" s="191"/>
      <c r="D809" s="169"/>
      <c r="E809" s="189"/>
      <c r="F809" s="189"/>
      <c r="G809" s="167">
        <f t="shared" si="56"/>
        <v>0</v>
      </c>
      <c r="H809" s="167">
        <f t="shared" si="57"/>
        <v>0.875</v>
      </c>
      <c r="I809" s="167">
        <f t="shared" si="58"/>
        <v>0</v>
      </c>
      <c r="L809" s="168"/>
      <c r="M809" s="168"/>
    </row>
    <row r="810" spans="1:13">
      <c r="A810" s="164"/>
      <c r="B810" s="173"/>
      <c r="C810" s="191"/>
      <c r="D810" s="169"/>
      <c r="E810" s="189"/>
      <c r="F810" s="189"/>
      <c r="G810" s="167">
        <f t="shared" si="56"/>
        <v>0</v>
      </c>
      <c r="H810" s="167">
        <f t="shared" si="57"/>
        <v>0.875</v>
      </c>
      <c r="I810" s="167">
        <f t="shared" si="58"/>
        <v>0</v>
      </c>
      <c r="L810" s="168"/>
      <c r="M810" s="168"/>
    </row>
    <row r="811" spans="1:13">
      <c r="A811" s="164"/>
      <c r="B811" s="173"/>
      <c r="C811" s="193"/>
      <c r="D811" s="172"/>
      <c r="E811" s="189"/>
      <c r="F811" s="189"/>
      <c r="G811" s="167">
        <f t="shared" si="56"/>
        <v>0</v>
      </c>
      <c r="H811" s="167">
        <f t="shared" si="57"/>
        <v>0.875</v>
      </c>
      <c r="I811" s="167">
        <f t="shared" si="58"/>
        <v>0</v>
      </c>
      <c r="L811" s="168"/>
      <c r="M811" s="168"/>
    </row>
    <row r="812" spans="1:13">
      <c r="A812" s="164"/>
      <c r="B812" s="173"/>
      <c r="C812" s="191"/>
      <c r="D812" s="181"/>
      <c r="E812" s="189"/>
      <c r="F812" s="189"/>
      <c r="G812" s="167">
        <f t="shared" si="56"/>
        <v>0</v>
      </c>
      <c r="H812" s="167">
        <f t="shared" si="57"/>
        <v>0.875</v>
      </c>
      <c r="I812" s="167">
        <f t="shared" si="58"/>
        <v>0</v>
      </c>
      <c r="L812" s="168"/>
      <c r="M812" s="168"/>
    </row>
    <row r="813" spans="1:13">
      <c r="A813" s="164"/>
      <c r="B813" s="173"/>
      <c r="C813" s="193"/>
      <c r="D813" s="180"/>
      <c r="E813" s="189"/>
      <c r="F813" s="189"/>
      <c r="G813" s="167">
        <f t="shared" si="56"/>
        <v>0</v>
      </c>
      <c r="H813" s="167">
        <f t="shared" si="57"/>
        <v>0.875</v>
      </c>
      <c r="I813" s="167">
        <f t="shared" si="58"/>
        <v>0</v>
      </c>
      <c r="L813" s="168"/>
      <c r="M813" s="168"/>
    </row>
    <row r="814" spans="1:13">
      <c r="A814" s="164"/>
      <c r="B814" s="173"/>
      <c r="C814" s="191"/>
      <c r="D814" s="169"/>
      <c r="E814" s="189"/>
      <c r="F814" s="189"/>
      <c r="G814" s="167">
        <f t="shared" si="56"/>
        <v>0</v>
      </c>
      <c r="H814" s="167">
        <f t="shared" si="57"/>
        <v>0.875</v>
      </c>
      <c r="I814" s="167">
        <f t="shared" si="58"/>
        <v>0</v>
      </c>
      <c r="L814" s="168"/>
      <c r="M814" s="168"/>
    </row>
    <row r="815" spans="1:13">
      <c r="A815" s="164"/>
      <c r="B815" s="173"/>
      <c r="C815" s="193"/>
      <c r="D815" s="180"/>
      <c r="E815" s="189"/>
      <c r="F815" s="189"/>
      <c r="G815" s="167">
        <f t="shared" si="56"/>
        <v>0</v>
      </c>
      <c r="H815" s="167">
        <f t="shared" si="57"/>
        <v>0.875</v>
      </c>
      <c r="I815" s="167">
        <f t="shared" si="58"/>
        <v>0</v>
      </c>
      <c r="L815" s="168"/>
      <c r="M815" s="168"/>
    </row>
    <row r="816" spans="1:13">
      <c r="A816" s="164"/>
      <c r="B816" s="173"/>
      <c r="C816" s="193"/>
      <c r="D816" s="180"/>
      <c r="E816" s="189"/>
      <c r="F816" s="189"/>
      <c r="G816" s="167">
        <f t="shared" si="56"/>
        <v>0</v>
      </c>
      <c r="H816" s="167">
        <f t="shared" si="57"/>
        <v>0.875</v>
      </c>
      <c r="I816" s="167">
        <f t="shared" si="58"/>
        <v>0</v>
      </c>
      <c r="L816" s="168"/>
      <c r="M816" s="168"/>
    </row>
    <row r="817" spans="1:13">
      <c r="A817" s="164"/>
      <c r="B817" s="173"/>
      <c r="C817" s="191"/>
      <c r="D817" s="177"/>
      <c r="E817" s="189"/>
      <c r="F817" s="189"/>
      <c r="G817" s="167">
        <f t="shared" si="56"/>
        <v>0</v>
      </c>
      <c r="H817" s="167">
        <f t="shared" si="57"/>
        <v>0.875</v>
      </c>
      <c r="I817" s="167">
        <f t="shared" si="58"/>
        <v>0</v>
      </c>
      <c r="L817" s="168"/>
      <c r="M817" s="168"/>
    </row>
    <row r="818" spans="1:13">
      <c r="A818" s="164"/>
      <c r="B818" s="173"/>
      <c r="C818" s="191"/>
      <c r="D818" s="169"/>
      <c r="E818" s="189"/>
      <c r="F818" s="189"/>
      <c r="G818" s="167">
        <f t="shared" si="56"/>
        <v>0</v>
      </c>
      <c r="H818" s="167">
        <f t="shared" si="57"/>
        <v>0.875</v>
      </c>
      <c r="I818" s="167">
        <f t="shared" si="58"/>
        <v>0</v>
      </c>
      <c r="L818" s="168"/>
      <c r="M818" s="168"/>
    </row>
    <row r="819" spans="1:13">
      <c r="A819" s="164"/>
      <c r="B819" s="173"/>
      <c r="C819" s="191"/>
      <c r="D819" s="169"/>
      <c r="E819" s="189"/>
      <c r="F819" s="189"/>
      <c r="G819" s="167">
        <f t="shared" si="56"/>
        <v>0</v>
      </c>
      <c r="H819" s="167">
        <f t="shared" si="57"/>
        <v>0.875</v>
      </c>
      <c r="I819" s="167">
        <f t="shared" si="58"/>
        <v>0</v>
      </c>
      <c r="L819" s="168"/>
      <c r="M819" s="168"/>
    </row>
    <row r="820" spans="1:13">
      <c r="A820" s="164"/>
      <c r="B820" s="173"/>
      <c r="C820" s="191"/>
      <c r="D820" s="169"/>
      <c r="E820" s="189"/>
      <c r="F820" s="189"/>
      <c r="G820" s="167">
        <f t="shared" si="56"/>
        <v>0</v>
      </c>
      <c r="H820" s="167">
        <f t="shared" si="57"/>
        <v>0.875</v>
      </c>
      <c r="I820" s="167">
        <f t="shared" si="58"/>
        <v>0</v>
      </c>
      <c r="L820" s="168"/>
      <c r="M820" s="168"/>
    </row>
    <row r="821" spans="1:13">
      <c r="A821" s="164"/>
      <c r="B821" s="173"/>
      <c r="C821" s="191"/>
      <c r="D821" s="169"/>
      <c r="E821" s="189"/>
      <c r="F821" s="189"/>
      <c r="G821" s="167">
        <f t="shared" si="56"/>
        <v>0</v>
      </c>
      <c r="H821" s="167">
        <f t="shared" si="57"/>
        <v>0.875</v>
      </c>
      <c r="I821" s="167">
        <f t="shared" si="58"/>
        <v>0</v>
      </c>
      <c r="L821" s="168"/>
      <c r="M821" s="168"/>
    </row>
    <row r="822" spans="1:13">
      <c r="A822" s="164"/>
      <c r="B822" s="173"/>
      <c r="C822" s="191"/>
      <c r="D822" s="169"/>
      <c r="E822" s="189"/>
      <c r="F822" s="189"/>
      <c r="G822" s="167">
        <f t="shared" si="56"/>
        <v>0</v>
      </c>
      <c r="H822" s="167">
        <f t="shared" si="57"/>
        <v>0.875</v>
      </c>
      <c r="I822" s="167">
        <f t="shared" si="58"/>
        <v>0</v>
      </c>
      <c r="L822" s="168"/>
      <c r="M822" s="168"/>
    </row>
    <row r="823" spans="1:13">
      <c r="A823" s="164"/>
      <c r="B823" s="173"/>
      <c r="C823" s="191"/>
      <c r="D823" s="169"/>
      <c r="E823" s="189"/>
      <c r="F823" s="189"/>
      <c r="G823" s="167">
        <f t="shared" ref="G823:G886" si="59">IFERROR(IF((E823-$F$2)&lt;=$H$3,0,E823-$F$2),"غياب")</f>
        <v>0</v>
      </c>
      <c r="H823" s="167">
        <f t="shared" si="57"/>
        <v>0.875</v>
      </c>
      <c r="I823" s="167">
        <f t="shared" si="58"/>
        <v>0</v>
      </c>
      <c r="L823" s="168"/>
      <c r="M823" s="168"/>
    </row>
    <row r="824" spans="1:13">
      <c r="A824" s="164"/>
      <c r="B824" s="173"/>
      <c r="C824" s="191"/>
      <c r="D824" s="169"/>
      <c r="E824" s="189"/>
      <c r="F824" s="189"/>
      <c r="G824" s="167">
        <f t="shared" si="59"/>
        <v>0</v>
      </c>
      <c r="H824" s="167">
        <f t="shared" si="57"/>
        <v>0.875</v>
      </c>
      <c r="I824" s="167">
        <f t="shared" si="58"/>
        <v>0</v>
      </c>
      <c r="L824" s="168"/>
      <c r="M824" s="168"/>
    </row>
    <row r="825" spans="1:13">
      <c r="A825" s="164"/>
      <c r="B825" s="173"/>
      <c r="C825" s="191"/>
      <c r="D825" s="169"/>
      <c r="E825" s="189"/>
      <c r="F825" s="189"/>
      <c r="G825" s="167">
        <f t="shared" si="59"/>
        <v>0</v>
      </c>
      <c r="H825" s="167">
        <f t="shared" si="57"/>
        <v>0.875</v>
      </c>
      <c r="I825" s="167">
        <f t="shared" si="58"/>
        <v>0</v>
      </c>
      <c r="L825" s="168"/>
      <c r="M825" s="168"/>
    </row>
    <row r="826" spans="1:13">
      <c r="A826" s="164"/>
      <c r="B826" s="173"/>
      <c r="C826" s="191"/>
      <c r="D826" s="169"/>
      <c r="E826" s="189"/>
      <c r="F826" s="189"/>
      <c r="G826" s="167">
        <f t="shared" si="59"/>
        <v>0</v>
      </c>
      <c r="H826" s="167">
        <f t="shared" si="57"/>
        <v>0.875</v>
      </c>
      <c r="I826" s="167">
        <f t="shared" si="58"/>
        <v>0</v>
      </c>
      <c r="L826" s="168"/>
      <c r="M826" s="168"/>
    </row>
    <row r="827" spans="1:13">
      <c r="A827" s="164"/>
      <c r="B827" s="173"/>
      <c r="C827" s="191"/>
      <c r="D827" s="169"/>
      <c r="E827" s="189"/>
      <c r="F827" s="189"/>
      <c r="G827" s="167">
        <f t="shared" si="59"/>
        <v>0</v>
      </c>
      <c r="H827" s="167">
        <f t="shared" si="57"/>
        <v>0.875</v>
      </c>
      <c r="I827" s="167">
        <f t="shared" si="58"/>
        <v>0</v>
      </c>
      <c r="L827" s="168"/>
      <c r="M827" s="168"/>
    </row>
    <row r="828" spans="1:13">
      <c r="A828" s="164"/>
      <c r="B828" s="173"/>
      <c r="C828" s="191"/>
      <c r="D828" s="169"/>
      <c r="E828" s="189"/>
      <c r="F828" s="189"/>
      <c r="G828" s="167">
        <f t="shared" si="59"/>
        <v>0</v>
      </c>
      <c r="H828" s="167">
        <f t="shared" si="57"/>
        <v>0.875</v>
      </c>
      <c r="I828" s="167">
        <f t="shared" si="58"/>
        <v>0</v>
      </c>
      <c r="L828" s="168"/>
      <c r="M828" s="168"/>
    </row>
    <row r="829" spans="1:13">
      <c r="A829" s="164"/>
      <c r="B829" s="173"/>
      <c r="C829" s="191"/>
      <c r="D829" s="169"/>
      <c r="E829" s="189"/>
      <c r="F829" s="189"/>
      <c r="G829" s="167">
        <f t="shared" si="59"/>
        <v>0</v>
      </c>
      <c r="H829" s="167">
        <f t="shared" si="57"/>
        <v>0.875</v>
      </c>
      <c r="I829" s="167">
        <f t="shared" si="58"/>
        <v>0</v>
      </c>
      <c r="L829" s="168"/>
      <c r="M829" s="168"/>
    </row>
    <row r="830" spans="1:13">
      <c r="A830" s="164"/>
      <c r="B830" s="173"/>
      <c r="C830" s="191"/>
      <c r="D830" s="169"/>
      <c r="E830" s="189"/>
      <c r="F830" s="189"/>
      <c r="G830" s="167">
        <f t="shared" si="59"/>
        <v>0</v>
      </c>
      <c r="H830" s="167">
        <f t="shared" si="57"/>
        <v>0.875</v>
      </c>
      <c r="I830" s="167">
        <f t="shared" si="58"/>
        <v>0</v>
      </c>
      <c r="L830" s="168"/>
      <c r="M830" s="168"/>
    </row>
    <row r="831" spans="1:13">
      <c r="A831" s="164"/>
      <c r="B831" s="173"/>
      <c r="C831" s="191"/>
      <c r="D831" s="169"/>
      <c r="E831" s="189"/>
      <c r="F831" s="189"/>
      <c r="G831" s="167">
        <f t="shared" si="59"/>
        <v>0</v>
      </c>
      <c r="H831" s="167">
        <f t="shared" si="57"/>
        <v>0.875</v>
      </c>
      <c r="I831" s="167">
        <f t="shared" si="58"/>
        <v>0</v>
      </c>
      <c r="L831" s="168"/>
      <c r="M831" s="168"/>
    </row>
    <row r="832" spans="1:13">
      <c r="A832" s="164"/>
      <c r="B832" s="173"/>
      <c r="C832" s="191"/>
      <c r="D832" s="169"/>
      <c r="E832" s="189"/>
      <c r="F832" s="189"/>
      <c r="G832" s="167">
        <f t="shared" si="59"/>
        <v>0</v>
      </c>
      <c r="H832" s="167">
        <f t="shared" si="57"/>
        <v>0.875</v>
      </c>
      <c r="I832" s="167">
        <f t="shared" si="58"/>
        <v>0</v>
      </c>
      <c r="L832" s="168"/>
      <c r="M832" s="168"/>
    </row>
    <row r="833" spans="1:13">
      <c r="A833" s="164"/>
      <c r="B833" s="173"/>
      <c r="C833" s="191"/>
      <c r="D833" s="169"/>
      <c r="E833" s="189"/>
      <c r="F833" s="189"/>
      <c r="G833" s="167">
        <f t="shared" si="59"/>
        <v>0</v>
      </c>
      <c r="H833" s="167">
        <f t="shared" si="57"/>
        <v>0.875</v>
      </c>
      <c r="I833" s="167">
        <f t="shared" si="58"/>
        <v>0</v>
      </c>
      <c r="L833" s="168"/>
      <c r="M833" s="168"/>
    </row>
    <row r="834" spans="1:13">
      <c r="A834" s="164"/>
      <c r="B834" s="173"/>
      <c r="C834" s="191"/>
      <c r="D834" s="169"/>
      <c r="E834" s="189"/>
      <c r="F834" s="189"/>
      <c r="G834" s="167">
        <f t="shared" si="59"/>
        <v>0</v>
      </c>
      <c r="H834" s="167">
        <f t="shared" si="57"/>
        <v>0.875</v>
      </c>
      <c r="I834" s="167">
        <f t="shared" si="58"/>
        <v>0</v>
      </c>
      <c r="L834" s="168"/>
      <c r="M834" s="168"/>
    </row>
    <row r="835" spans="1:13">
      <c r="A835" s="164"/>
      <c r="B835" s="173"/>
      <c r="C835" s="191"/>
      <c r="D835" s="169"/>
      <c r="E835" s="189"/>
      <c r="F835" s="189"/>
      <c r="G835" s="167">
        <f t="shared" si="59"/>
        <v>0</v>
      </c>
      <c r="H835" s="167">
        <f t="shared" si="57"/>
        <v>0.875</v>
      </c>
      <c r="I835" s="167">
        <f t="shared" si="58"/>
        <v>0</v>
      </c>
      <c r="L835" s="168"/>
      <c r="M835" s="168"/>
    </row>
    <row r="836" spans="1:13">
      <c r="A836" s="164"/>
      <c r="B836" s="173"/>
      <c r="C836" s="191"/>
      <c r="D836" s="169"/>
      <c r="E836" s="189"/>
      <c r="F836" s="189"/>
      <c r="G836" s="167">
        <f t="shared" si="59"/>
        <v>0</v>
      </c>
      <c r="H836" s="167">
        <f t="shared" si="57"/>
        <v>0.875</v>
      </c>
      <c r="I836" s="167">
        <f t="shared" si="58"/>
        <v>0</v>
      </c>
      <c r="L836" s="168"/>
      <c r="M836" s="168"/>
    </row>
    <row r="837" spans="1:13">
      <c r="A837" s="164"/>
      <c r="B837" s="173"/>
      <c r="C837" s="191"/>
      <c r="D837" s="169"/>
      <c r="E837" s="189"/>
      <c r="F837" s="189"/>
      <c r="G837" s="167">
        <f t="shared" si="59"/>
        <v>0</v>
      </c>
      <c r="H837" s="167">
        <f t="shared" si="57"/>
        <v>0.875</v>
      </c>
      <c r="I837" s="167">
        <f t="shared" si="58"/>
        <v>0</v>
      </c>
      <c r="L837" s="168"/>
      <c r="M837" s="168"/>
    </row>
    <row r="838" spans="1:13">
      <c r="A838" s="164"/>
      <c r="B838" s="173"/>
      <c r="C838" s="191"/>
      <c r="D838" s="169"/>
      <c r="E838" s="189"/>
      <c r="F838" s="189"/>
      <c r="G838" s="167">
        <f t="shared" si="59"/>
        <v>0</v>
      </c>
      <c r="H838" s="167">
        <f t="shared" si="57"/>
        <v>0.875</v>
      </c>
      <c r="I838" s="167">
        <f t="shared" si="58"/>
        <v>0</v>
      </c>
      <c r="L838" s="168"/>
      <c r="M838" s="168"/>
    </row>
    <row r="839" spans="1:13">
      <c r="A839" s="164"/>
      <c r="B839" s="173"/>
      <c r="C839" s="191"/>
      <c r="D839" s="169"/>
      <c r="E839" s="189"/>
      <c r="F839" s="189"/>
      <c r="G839" s="167">
        <f t="shared" si="59"/>
        <v>0</v>
      </c>
      <c r="H839" s="167">
        <f t="shared" si="57"/>
        <v>0.875</v>
      </c>
      <c r="I839" s="167">
        <f t="shared" si="58"/>
        <v>0</v>
      </c>
      <c r="L839" s="168"/>
      <c r="M839" s="168"/>
    </row>
    <row r="840" spans="1:13">
      <c r="A840" s="164"/>
      <c r="B840" s="173"/>
      <c r="C840" s="191"/>
      <c r="D840" s="169"/>
      <c r="E840" s="189"/>
      <c r="F840" s="189"/>
      <c r="G840" s="167">
        <f t="shared" si="59"/>
        <v>0</v>
      </c>
      <c r="H840" s="167">
        <f t="shared" si="57"/>
        <v>0.875</v>
      </c>
      <c r="I840" s="167">
        <f t="shared" si="58"/>
        <v>0</v>
      </c>
      <c r="L840" s="168"/>
      <c r="M840" s="168"/>
    </row>
    <row r="841" spans="1:13">
      <c r="A841" s="164"/>
      <c r="B841" s="173"/>
      <c r="C841" s="191"/>
      <c r="D841" s="169"/>
      <c r="E841" s="189"/>
      <c r="F841" s="189"/>
      <c r="G841" s="167">
        <f t="shared" si="59"/>
        <v>0</v>
      </c>
      <c r="H841" s="167">
        <f t="shared" si="57"/>
        <v>0.875</v>
      </c>
      <c r="I841" s="167">
        <f t="shared" si="58"/>
        <v>0</v>
      </c>
      <c r="L841" s="168"/>
      <c r="M841" s="168"/>
    </row>
    <row r="842" spans="1:13">
      <c r="A842" s="164"/>
      <c r="B842" s="173"/>
      <c r="C842" s="191"/>
      <c r="D842" s="169"/>
      <c r="E842" s="189"/>
      <c r="F842" s="189"/>
      <c r="G842" s="167">
        <f t="shared" si="59"/>
        <v>0</v>
      </c>
      <c r="H842" s="167">
        <f t="shared" ref="H842:H905" si="60">IF(($H$2-F842)&lt;0,0,$H$2-F842)</f>
        <v>0.875</v>
      </c>
      <c r="I842" s="167">
        <f t="shared" si="58"/>
        <v>0</v>
      </c>
      <c r="L842" s="168"/>
      <c r="M842" s="168"/>
    </row>
    <row r="843" spans="1:13">
      <c r="A843" s="164"/>
      <c r="B843" s="173"/>
      <c r="C843" s="191"/>
      <c r="D843" s="169"/>
      <c r="E843" s="189"/>
      <c r="F843" s="189"/>
      <c r="G843" s="167">
        <f t="shared" si="59"/>
        <v>0</v>
      </c>
      <c r="H843" s="167">
        <f t="shared" si="60"/>
        <v>0.875</v>
      </c>
      <c r="I843" s="167">
        <f t="shared" si="58"/>
        <v>0</v>
      </c>
      <c r="L843" s="168"/>
      <c r="M843" s="168"/>
    </row>
    <row r="844" spans="1:13">
      <c r="A844" s="164"/>
      <c r="B844" s="173"/>
      <c r="C844" s="191"/>
      <c r="D844" s="169"/>
      <c r="E844" s="189"/>
      <c r="F844" s="189"/>
      <c r="G844" s="167">
        <f t="shared" si="59"/>
        <v>0</v>
      </c>
      <c r="H844" s="167">
        <f t="shared" si="60"/>
        <v>0.875</v>
      </c>
      <c r="I844" s="167">
        <f t="shared" si="58"/>
        <v>0</v>
      </c>
      <c r="L844" s="168"/>
      <c r="M844" s="168"/>
    </row>
    <row r="845" spans="1:13">
      <c r="A845" s="164"/>
      <c r="B845" s="173"/>
      <c r="C845" s="193"/>
      <c r="D845" s="172"/>
      <c r="E845" s="189"/>
      <c r="F845" s="189"/>
      <c r="G845" s="167">
        <f t="shared" si="59"/>
        <v>0</v>
      </c>
      <c r="H845" s="167">
        <f t="shared" si="60"/>
        <v>0.875</v>
      </c>
      <c r="I845" s="167">
        <f t="shared" si="58"/>
        <v>0</v>
      </c>
      <c r="L845" s="168"/>
      <c r="M845" s="168"/>
    </row>
    <row r="846" spans="1:13">
      <c r="A846" s="164"/>
      <c r="B846" s="173"/>
      <c r="C846" s="191"/>
      <c r="D846" s="181"/>
      <c r="E846" s="189"/>
      <c r="F846" s="189"/>
      <c r="G846" s="167">
        <f t="shared" si="59"/>
        <v>0</v>
      </c>
      <c r="H846" s="167">
        <f t="shared" si="60"/>
        <v>0.875</v>
      </c>
      <c r="I846" s="167">
        <f t="shared" si="58"/>
        <v>0</v>
      </c>
      <c r="L846" s="168"/>
      <c r="M846" s="168"/>
    </row>
    <row r="847" spans="1:13">
      <c r="A847" s="164"/>
      <c r="B847" s="173"/>
      <c r="C847" s="193"/>
      <c r="D847" s="180"/>
      <c r="E847" s="189"/>
      <c r="F847" s="189"/>
      <c r="G847" s="167">
        <f t="shared" si="59"/>
        <v>0</v>
      </c>
      <c r="H847" s="167">
        <f t="shared" si="60"/>
        <v>0.875</v>
      </c>
      <c r="I847" s="167">
        <f t="shared" si="58"/>
        <v>0</v>
      </c>
      <c r="L847" s="168"/>
      <c r="M847" s="168"/>
    </row>
    <row r="848" spans="1:13">
      <c r="A848" s="164"/>
      <c r="B848" s="173"/>
      <c r="C848" s="191"/>
      <c r="D848" s="169"/>
      <c r="E848" s="189"/>
      <c r="F848" s="189"/>
      <c r="G848" s="167">
        <f t="shared" si="59"/>
        <v>0</v>
      </c>
      <c r="H848" s="167">
        <f t="shared" si="60"/>
        <v>0.875</v>
      </c>
      <c r="I848" s="167">
        <f t="shared" si="58"/>
        <v>0</v>
      </c>
      <c r="L848" s="168"/>
      <c r="M848" s="168"/>
    </row>
    <row r="849" spans="1:13">
      <c r="A849" s="164"/>
      <c r="B849" s="173"/>
      <c r="C849" s="193"/>
      <c r="D849" s="180"/>
      <c r="E849" s="189"/>
      <c r="F849" s="189"/>
      <c r="G849" s="167">
        <f t="shared" si="59"/>
        <v>0</v>
      </c>
      <c r="H849" s="167">
        <f t="shared" si="60"/>
        <v>0.875</v>
      </c>
      <c r="I849" s="167">
        <f t="shared" si="58"/>
        <v>0</v>
      </c>
      <c r="L849" s="168"/>
      <c r="M849" s="168"/>
    </row>
    <row r="850" spans="1:13">
      <c r="A850" s="164"/>
      <c r="B850" s="173"/>
      <c r="C850" s="193"/>
      <c r="D850" s="180"/>
      <c r="E850" s="189"/>
      <c r="F850" s="189"/>
      <c r="G850" s="167">
        <f t="shared" si="59"/>
        <v>0</v>
      </c>
      <c r="H850" s="167">
        <f t="shared" si="60"/>
        <v>0.875</v>
      </c>
      <c r="I850" s="167">
        <f t="shared" si="58"/>
        <v>0</v>
      </c>
      <c r="L850" s="168"/>
      <c r="M850" s="168"/>
    </row>
    <row r="851" spans="1:13">
      <c r="A851" s="164"/>
      <c r="B851" s="173"/>
      <c r="C851" s="191"/>
      <c r="D851" s="169"/>
      <c r="E851" s="189"/>
      <c r="F851" s="189"/>
      <c r="G851" s="167">
        <f t="shared" si="59"/>
        <v>0</v>
      </c>
      <c r="H851" s="167">
        <f t="shared" si="60"/>
        <v>0.875</v>
      </c>
      <c r="I851" s="167">
        <f t="shared" si="58"/>
        <v>0</v>
      </c>
      <c r="L851" s="168"/>
      <c r="M851" s="168"/>
    </row>
    <row r="852" spans="1:13">
      <c r="A852" s="164"/>
      <c r="B852" s="173"/>
      <c r="C852" s="191"/>
      <c r="D852" s="169"/>
      <c r="E852" s="189"/>
      <c r="F852" s="189"/>
      <c r="G852" s="167">
        <f t="shared" si="59"/>
        <v>0</v>
      </c>
      <c r="H852" s="167">
        <f t="shared" si="60"/>
        <v>0.875</v>
      </c>
      <c r="I852" s="167">
        <f t="shared" si="58"/>
        <v>0</v>
      </c>
      <c r="L852" s="168"/>
      <c r="M852" s="168"/>
    </row>
    <row r="853" spans="1:13">
      <c r="A853" s="164"/>
      <c r="B853" s="173"/>
      <c r="C853" s="191"/>
      <c r="D853" s="169"/>
      <c r="E853" s="189"/>
      <c r="F853" s="189"/>
      <c r="G853" s="167">
        <f t="shared" si="59"/>
        <v>0</v>
      </c>
      <c r="H853" s="167">
        <f t="shared" si="60"/>
        <v>0.875</v>
      </c>
      <c r="I853" s="167">
        <f t="shared" si="58"/>
        <v>0</v>
      </c>
      <c r="L853" s="168"/>
      <c r="M853" s="168"/>
    </row>
    <row r="854" spans="1:13">
      <c r="A854" s="164"/>
      <c r="B854" s="173"/>
      <c r="C854" s="191"/>
      <c r="D854" s="169"/>
      <c r="E854" s="189"/>
      <c r="F854" s="189"/>
      <c r="G854" s="167">
        <f t="shared" si="59"/>
        <v>0</v>
      </c>
      <c r="H854" s="167">
        <f t="shared" si="60"/>
        <v>0.875</v>
      </c>
      <c r="I854" s="167">
        <f t="shared" si="58"/>
        <v>0</v>
      </c>
      <c r="L854" s="168"/>
      <c r="M854" s="168"/>
    </row>
    <row r="855" spans="1:13">
      <c r="A855" s="164"/>
      <c r="B855" s="173"/>
      <c r="C855" s="191"/>
      <c r="D855" s="169"/>
      <c r="E855" s="189"/>
      <c r="F855" s="189"/>
      <c r="G855" s="167">
        <f t="shared" si="59"/>
        <v>0</v>
      </c>
      <c r="H855" s="167">
        <f t="shared" si="60"/>
        <v>0.875</v>
      </c>
      <c r="I855" s="167">
        <f t="shared" si="58"/>
        <v>0</v>
      </c>
      <c r="L855" s="168"/>
      <c r="M855" s="168"/>
    </row>
    <row r="856" spans="1:13">
      <c r="A856" s="164"/>
      <c r="B856" s="173"/>
      <c r="C856" s="191"/>
      <c r="D856" s="169"/>
      <c r="E856" s="189"/>
      <c r="F856" s="189"/>
      <c r="G856" s="167">
        <f t="shared" si="59"/>
        <v>0</v>
      </c>
      <c r="H856" s="167">
        <f t="shared" si="60"/>
        <v>0.875</v>
      </c>
      <c r="I856" s="167">
        <f t="shared" si="58"/>
        <v>0</v>
      </c>
      <c r="L856" s="168"/>
      <c r="M856" s="168"/>
    </row>
    <row r="857" spans="1:13">
      <c r="A857" s="164"/>
      <c r="B857" s="173"/>
      <c r="C857" s="191"/>
      <c r="D857" s="169"/>
      <c r="E857" s="189"/>
      <c r="F857" s="189"/>
      <c r="G857" s="167">
        <f t="shared" si="59"/>
        <v>0</v>
      </c>
      <c r="H857" s="167">
        <f t="shared" si="60"/>
        <v>0.875</v>
      </c>
      <c r="I857" s="167">
        <f t="shared" si="58"/>
        <v>0</v>
      </c>
      <c r="L857" s="168"/>
      <c r="M857" s="168"/>
    </row>
    <row r="858" spans="1:13">
      <c r="A858" s="164"/>
      <c r="B858" s="173"/>
      <c r="C858" s="191"/>
      <c r="D858" s="169"/>
      <c r="E858" s="189"/>
      <c r="F858" s="189"/>
      <c r="G858" s="167">
        <f t="shared" si="59"/>
        <v>0</v>
      </c>
      <c r="H858" s="167">
        <f t="shared" si="60"/>
        <v>0.875</v>
      </c>
      <c r="I858" s="167">
        <f t="shared" si="58"/>
        <v>0</v>
      </c>
      <c r="L858" s="168"/>
      <c r="M858" s="168"/>
    </row>
    <row r="859" spans="1:13">
      <c r="A859" s="164"/>
      <c r="B859" s="173"/>
      <c r="C859" s="191"/>
      <c r="D859" s="169"/>
      <c r="E859" s="189"/>
      <c r="F859" s="189"/>
      <c r="G859" s="167">
        <f t="shared" si="59"/>
        <v>0</v>
      </c>
      <c r="H859" s="167">
        <f t="shared" si="60"/>
        <v>0.875</v>
      </c>
      <c r="I859" s="167">
        <f t="shared" si="58"/>
        <v>0</v>
      </c>
      <c r="L859" s="168"/>
      <c r="M859" s="168"/>
    </row>
    <row r="860" spans="1:13">
      <c r="A860" s="164"/>
      <c r="B860" s="173"/>
      <c r="C860" s="191"/>
      <c r="D860" s="169"/>
      <c r="E860" s="189"/>
      <c r="F860" s="189"/>
      <c r="G860" s="167">
        <f t="shared" si="59"/>
        <v>0</v>
      </c>
      <c r="H860" s="167">
        <f t="shared" si="60"/>
        <v>0.875</v>
      </c>
      <c r="I860" s="167">
        <f t="shared" si="58"/>
        <v>0</v>
      </c>
      <c r="L860" s="168"/>
      <c r="M860" s="168"/>
    </row>
    <row r="861" spans="1:13">
      <c r="A861" s="164"/>
      <c r="B861" s="173"/>
      <c r="C861" s="191"/>
      <c r="D861" s="169"/>
      <c r="E861" s="189"/>
      <c r="F861" s="189"/>
      <c r="G861" s="167">
        <f t="shared" si="59"/>
        <v>0</v>
      </c>
      <c r="H861" s="167">
        <f t="shared" si="60"/>
        <v>0.875</v>
      </c>
      <c r="I861" s="167">
        <f t="shared" si="58"/>
        <v>0</v>
      </c>
      <c r="L861" s="168"/>
      <c r="M861" s="168"/>
    </row>
    <row r="862" spans="1:13">
      <c r="A862" s="164"/>
      <c r="B862" s="173"/>
      <c r="C862" s="191"/>
      <c r="D862" s="169"/>
      <c r="E862" s="189"/>
      <c r="F862" s="189"/>
      <c r="G862" s="167">
        <f t="shared" si="59"/>
        <v>0</v>
      </c>
      <c r="H862" s="167">
        <f t="shared" si="60"/>
        <v>0.875</v>
      </c>
      <c r="I862" s="167">
        <f t="shared" si="58"/>
        <v>0</v>
      </c>
      <c r="L862" s="168"/>
      <c r="M862" s="168"/>
    </row>
    <row r="863" spans="1:13">
      <c r="A863" s="164"/>
      <c r="B863" s="173"/>
      <c r="C863" s="191"/>
      <c r="D863" s="169"/>
      <c r="E863" s="189"/>
      <c r="F863" s="189"/>
      <c r="G863" s="167">
        <f t="shared" si="59"/>
        <v>0</v>
      </c>
      <c r="H863" s="167">
        <f t="shared" si="60"/>
        <v>0.875</v>
      </c>
      <c r="I863" s="167">
        <f t="shared" si="58"/>
        <v>0</v>
      </c>
      <c r="L863" s="168"/>
      <c r="M863" s="168"/>
    </row>
    <row r="864" spans="1:13">
      <c r="A864" s="164"/>
      <c r="B864" s="173"/>
      <c r="C864" s="191"/>
      <c r="D864" s="169"/>
      <c r="E864" s="189"/>
      <c r="F864" s="189"/>
      <c r="G864" s="167">
        <f t="shared" si="59"/>
        <v>0</v>
      </c>
      <c r="H864" s="167">
        <f t="shared" si="60"/>
        <v>0.875</v>
      </c>
      <c r="I864" s="167">
        <f t="shared" si="58"/>
        <v>0</v>
      </c>
      <c r="L864" s="168"/>
      <c r="M864" s="168"/>
    </row>
    <row r="865" spans="1:13">
      <c r="A865" s="164"/>
      <c r="B865" s="173"/>
      <c r="C865" s="191"/>
      <c r="D865" s="169"/>
      <c r="E865" s="189"/>
      <c r="F865" s="189"/>
      <c r="G865" s="167">
        <f t="shared" si="59"/>
        <v>0</v>
      </c>
      <c r="H865" s="167">
        <f t="shared" si="60"/>
        <v>0.875</v>
      </c>
      <c r="I865" s="167">
        <f t="shared" si="58"/>
        <v>0</v>
      </c>
      <c r="L865" s="168"/>
      <c r="M865" s="168"/>
    </row>
    <row r="866" spans="1:13">
      <c r="A866" s="164"/>
      <c r="B866" s="173"/>
      <c r="C866" s="191"/>
      <c r="D866" s="169"/>
      <c r="E866" s="189"/>
      <c r="F866" s="189"/>
      <c r="G866" s="167">
        <f t="shared" si="59"/>
        <v>0</v>
      </c>
      <c r="H866" s="167">
        <f t="shared" si="60"/>
        <v>0.875</v>
      </c>
      <c r="I866" s="167">
        <f t="shared" si="58"/>
        <v>0</v>
      </c>
      <c r="L866" s="168"/>
      <c r="M866" s="168"/>
    </row>
    <row r="867" spans="1:13">
      <c r="A867" s="164"/>
      <c r="B867" s="173"/>
      <c r="C867" s="191"/>
      <c r="D867" s="169"/>
      <c r="E867" s="189"/>
      <c r="F867" s="189"/>
      <c r="G867" s="167">
        <f t="shared" si="59"/>
        <v>0</v>
      </c>
      <c r="H867" s="167">
        <f t="shared" si="60"/>
        <v>0.875</v>
      </c>
      <c r="I867" s="167">
        <f t="shared" si="58"/>
        <v>0</v>
      </c>
      <c r="L867" s="168"/>
      <c r="M867" s="168"/>
    </row>
    <row r="868" spans="1:13">
      <c r="A868" s="164"/>
      <c r="B868" s="173"/>
      <c r="C868" s="191"/>
      <c r="D868" s="169"/>
      <c r="E868" s="189"/>
      <c r="F868" s="189"/>
      <c r="G868" s="167">
        <f t="shared" si="59"/>
        <v>0</v>
      </c>
      <c r="H868" s="167">
        <f t="shared" si="60"/>
        <v>0.875</v>
      </c>
      <c r="I868" s="167">
        <f t="shared" si="58"/>
        <v>0</v>
      </c>
      <c r="L868" s="168"/>
      <c r="M868" s="168"/>
    </row>
    <row r="869" spans="1:13">
      <c r="A869" s="164"/>
      <c r="B869" s="173"/>
      <c r="C869" s="191"/>
      <c r="D869" s="169"/>
      <c r="E869" s="189"/>
      <c r="F869" s="189"/>
      <c r="G869" s="167">
        <f t="shared" si="59"/>
        <v>0</v>
      </c>
      <c r="H869" s="167">
        <f t="shared" si="60"/>
        <v>0.875</v>
      </c>
      <c r="I869" s="167">
        <f t="shared" si="58"/>
        <v>0</v>
      </c>
      <c r="L869" s="168"/>
      <c r="M869" s="168"/>
    </row>
    <row r="870" spans="1:13">
      <c r="A870" s="164"/>
      <c r="B870" s="173"/>
      <c r="C870" s="191"/>
      <c r="D870" s="169"/>
      <c r="E870" s="189"/>
      <c r="F870" s="189"/>
      <c r="G870" s="167">
        <f t="shared" si="59"/>
        <v>0</v>
      </c>
      <c r="H870" s="167">
        <f t="shared" si="60"/>
        <v>0.875</v>
      </c>
      <c r="I870" s="167">
        <f t="shared" si="58"/>
        <v>0</v>
      </c>
      <c r="L870" s="168"/>
      <c r="M870" s="168"/>
    </row>
    <row r="871" spans="1:13">
      <c r="A871" s="164"/>
      <c r="B871" s="173"/>
      <c r="C871" s="191"/>
      <c r="D871" s="169"/>
      <c r="E871" s="189"/>
      <c r="F871" s="189"/>
      <c r="G871" s="167">
        <f t="shared" si="59"/>
        <v>0</v>
      </c>
      <c r="H871" s="167">
        <f t="shared" si="60"/>
        <v>0.875</v>
      </c>
      <c r="I871" s="167">
        <f t="shared" si="58"/>
        <v>0</v>
      </c>
      <c r="L871" s="168"/>
      <c r="M871" s="168"/>
    </row>
    <row r="872" spans="1:13">
      <c r="A872" s="164"/>
      <c r="B872" s="173"/>
      <c r="C872" s="191"/>
      <c r="D872" s="169"/>
      <c r="E872" s="189"/>
      <c r="F872" s="189"/>
      <c r="G872" s="167">
        <f t="shared" si="59"/>
        <v>0</v>
      </c>
      <c r="H872" s="167">
        <f t="shared" si="60"/>
        <v>0.875</v>
      </c>
      <c r="I872" s="167">
        <f t="shared" ref="I872:I935" si="61">IFERROR(IF((F873-$H$2)&lt;0,0,F873-$H$2),"0")</f>
        <v>0</v>
      </c>
      <c r="L872" s="168"/>
      <c r="M872" s="168"/>
    </row>
    <row r="873" spans="1:13">
      <c r="A873" s="164"/>
      <c r="B873" s="173"/>
      <c r="C873" s="191"/>
      <c r="D873" s="169"/>
      <c r="E873" s="189"/>
      <c r="F873" s="189"/>
      <c r="G873" s="167">
        <f t="shared" si="59"/>
        <v>0</v>
      </c>
      <c r="H873" s="167">
        <f t="shared" si="60"/>
        <v>0.875</v>
      </c>
      <c r="I873" s="167">
        <f t="shared" si="61"/>
        <v>0</v>
      </c>
      <c r="L873" s="168"/>
      <c r="M873" s="168"/>
    </row>
    <row r="874" spans="1:13">
      <c r="A874" s="164"/>
      <c r="B874" s="173"/>
      <c r="C874" s="191"/>
      <c r="D874" s="169"/>
      <c r="E874" s="189"/>
      <c r="F874" s="189"/>
      <c r="G874" s="167">
        <f t="shared" si="59"/>
        <v>0</v>
      </c>
      <c r="H874" s="167">
        <f t="shared" si="60"/>
        <v>0.875</v>
      </c>
      <c r="I874" s="167">
        <f t="shared" si="61"/>
        <v>0</v>
      </c>
      <c r="L874" s="168"/>
      <c r="M874" s="168"/>
    </row>
    <row r="875" spans="1:13">
      <c r="A875" s="164"/>
      <c r="B875" s="173"/>
      <c r="C875" s="191"/>
      <c r="D875" s="169"/>
      <c r="E875" s="189"/>
      <c r="F875" s="189"/>
      <c r="G875" s="167">
        <f t="shared" si="59"/>
        <v>0</v>
      </c>
      <c r="H875" s="167">
        <f t="shared" si="60"/>
        <v>0.875</v>
      </c>
      <c r="I875" s="167">
        <f t="shared" si="61"/>
        <v>0</v>
      </c>
      <c r="L875" s="168"/>
      <c r="M875" s="168"/>
    </row>
    <row r="876" spans="1:13">
      <c r="A876" s="164"/>
      <c r="B876" s="173"/>
      <c r="C876" s="191"/>
      <c r="D876" s="169"/>
      <c r="E876" s="189"/>
      <c r="F876" s="189"/>
      <c r="G876" s="167">
        <f t="shared" si="59"/>
        <v>0</v>
      </c>
      <c r="H876" s="167">
        <f t="shared" si="60"/>
        <v>0.875</v>
      </c>
      <c r="I876" s="167">
        <f t="shared" si="61"/>
        <v>0</v>
      </c>
      <c r="L876" s="168"/>
      <c r="M876" s="168"/>
    </row>
    <row r="877" spans="1:13">
      <c r="A877" s="164"/>
      <c r="B877" s="173"/>
      <c r="C877" s="191"/>
      <c r="D877" s="169"/>
      <c r="E877" s="189"/>
      <c r="F877" s="189"/>
      <c r="G877" s="167">
        <f t="shared" si="59"/>
        <v>0</v>
      </c>
      <c r="H877" s="167">
        <f t="shared" si="60"/>
        <v>0.875</v>
      </c>
      <c r="I877" s="167">
        <f t="shared" si="61"/>
        <v>0</v>
      </c>
      <c r="L877" s="168"/>
      <c r="M877" s="168"/>
    </row>
    <row r="878" spans="1:13">
      <c r="A878" s="164"/>
      <c r="B878" s="173"/>
      <c r="C878" s="191"/>
      <c r="D878" s="169"/>
      <c r="E878" s="189"/>
      <c r="F878" s="189"/>
      <c r="G878" s="167">
        <f t="shared" si="59"/>
        <v>0</v>
      </c>
      <c r="H878" s="167">
        <f t="shared" si="60"/>
        <v>0.875</v>
      </c>
      <c r="I878" s="167">
        <f t="shared" si="61"/>
        <v>0</v>
      </c>
      <c r="L878" s="168"/>
      <c r="M878" s="168"/>
    </row>
    <row r="879" spans="1:13">
      <c r="A879" s="164"/>
      <c r="B879" s="173"/>
      <c r="C879" s="191"/>
      <c r="D879" s="169"/>
      <c r="E879" s="189"/>
      <c r="F879" s="189"/>
      <c r="G879" s="167">
        <f t="shared" si="59"/>
        <v>0</v>
      </c>
      <c r="H879" s="167">
        <f t="shared" si="60"/>
        <v>0.875</v>
      </c>
      <c r="I879" s="167">
        <f t="shared" si="61"/>
        <v>0</v>
      </c>
      <c r="L879" s="168"/>
      <c r="M879" s="168"/>
    </row>
    <row r="880" spans="1:13">
      <c r="A880" s="164"/>
      <c r="B880" s="173"/>
      <c r="C880" s="191"/>
      <c r="D880" s="169"/>
      <c r="E880" s="189"/>
      <c r="F880" s="189"/>
      <c r="G880" s="167">
        <f t="shared" si="59"/>
        <v>0</v>
      </c>
      <c r="H880" s="167">
        <f t="shared" si="60"/>
        <v>0.875</v>
      </c>
      <c r="I880" s="167">
        <f t="shared" si="61"/>
        <v>0</v>
      </c>
      <c r="L880" s="168"/>
      <c r="M880" s="168"/>
    </row>
    <row r="881" spans="1:13">
      <c r="A881" s="164"/>
      <c r="B881" s="173"/>
      <c r="C881" s="191"/>
      <c r="D881" s="169"/>
      <c r="E881" s="189"/>
      <c r="F881" s="189"/>
      <c r="G881" s="167">
        <f t="shared" si="59"/>
        <v>0</v>
      </c>
      <c r="H881" s="167">
        <f t="shared" si="60"/>
        <v>0.875</v>
      </c>
      <c r="I881" s="167">
        <f t="shared" si="61"/>
        <v>0</v>
      </c>
      <c r="L881" s="168"/>
      <c r="M881" s="168"/>
    </row>
    <row r="882" spans="1:13">
      <c r="A882" s="164"/>
      <c r="B882" s="173"/>
      <c r="C882" s="191"/>
      <c r="D882" s="169"/>
      <c r="E882" s="189"/>
      <c r="F882" s="189"/>
      <c r="G882" s="167">
        <f t="shared" si="59"/>
        <v>0</v>
      </c>
      <c r="H882" s="167">
        <f t="shared" si="60"/>
        <v>0.875</v>
      </c>
      <c r="I882" s="167">
        <f t="shared" si="61"/>
        <v>0</v>
      </c>
      <c r="L882" s="168"/>
      <c r="M882" s="168"/>
    </row>
    <row r="883" spans="1:13">
      <c r="A883" s="164"/>
      <c r="B883" s="173"/>
      <c r="C883" s="191"/>
      <c r="D883" s="169"/>
      <c r="E883" s="189"/>
      <c r="F883" s="189"/>
      <c r="G883" s="167">
        <f t="shared" si="59"/>
        <v>0</v>
      </c>
      <c r="H883" s="167">
        <f t="shared" si="60"/>
        <v>0.875</v>
      </c>
      <c r="I883" s="167">
        <f t="shared" si="61"/>
        <v>0</v>
      </c>
      <c r="L883" s="168"/>
      <c r="M883" s="168"/>
    </row>
    <row r="884" spans="1:13">
      <c r="A884" s="164"/>
      <c r="B884" s="173"/>
      <c r="C884" s="191"/>
      <c r="D884" s="169"/>
      <c r="E884" s="189"/>
      <c r="F884" s="189"/>
      <c r="G884" s="167">
        <f t="shared" si="59"/>
        <v>0</v>
      </c>
      <c r="H884" s="167">
        <f t="shared" si="60"/>
        <v>0.875</v>
      </c>
      <c r="I884" s="167">
        <f t="shared" si="61"/>
        <v>0</v>
      </c>
      <c r="L884" s="168"/>
      <c r="M884" s="168"/>
    </row>
    <row r="885" spans="1:13">
      <c r="A885" s="164"/>
      <c r="B885" s="173"/>
      <c r="C885" s="191"/>
      <c r="D885" s="169"/>
      <c r="E885" s="189"/>
      <c r="F885" s="189"/>
      <c r="G885" s="167">
        <f t="shared" si="59"/>
        <v>0</v>
      </c>
      <c r="H885" s="167">
        <f t="shared" si="60"/>
        <v>0.875</v>
      </c>
      <c r="I885" s="167">
        <f t="shared" si="61"/>
        <v>0</v>
      </c>
      <c r="L885" s="168"/>
      <c r="M885" s="168"/>
    </row>
    <row r="886" spans="1:13">
      <c r="A886" s="164"/>
      <c r="B886" s="173"/>
      <c r="C886" s="191"/>
      <c r="D886" s="169"/>
      <c r="E886" s="189"/>
      <c r="F886" s="189"/>
      <c r="G886" s="167">
        <f t="shared" si="59"/>
        <v>0</v>
      </c>
      <c r="H886" s="167">
        <f t="shared" si="60"/>
        <v>0.875</v>
      </c>
      <c r="I886" s="167">
        <f t="shared" si="61"/>
        <v>0</v>
      </c>
      <c r="L886" s="168"/>
      <c r="M886" s="168"/>
    </row>
    <row r="887" spans="1:13">
      <c r="A887" s="164"/>
      <c r="B887" s="173"/>
      <c r="C887" s="191"/>
      <c r="D887" s="169"/>
      <c r="E887" s="189"/>
      <c r="F887" s="189"/>
      <c r="G887" s="167">
        <f t="shared" ref="G887:G950" si="62">IFERROR(IF((E887-$F$2)&lt;=$H$3,0,E887-$F$2),"غياب")</f>
        <v>0</v>
      </c>
      <c r="H887" s="167">
        <f t="shared" si="60"/>
        <v>0.875</v>
      </c>
      <c r="I887" s="167">
        <f t="shared" si="61"/>
        <v>0</v>
      </c>
      <c r="L887" s="168"/>
      <c r="M887" s="168"/>
    </row>
    <row r="888" spans="1:13">
      <c r="A888" s="164"/>
      <c r="B888" s="173"/>
      <c r="C888" s="191"/>
      <c r="D888" s="169"/>
      <c r="E888" s="189"/>
      <c r="F888" s="189"/>
      <c r="G888" s="167">
        <f t="shared" si="62"/>
        <v>0</v>
      </c>
      <c r="H888" s="167">
        <f t="shared" si="60"/>
        <v>0.875</v>
      </c>
      <c r="I888" s="167">
        <f t="shared" si="61"/>
        <v>0</v>
      </c>
      <c r="L888" s="168"/>
      <c r="M888" s="168"/>
    </row>
    <row r="889" spans="1:13">
      <c r="A889" s="164"/>
      <c r="B889" s="173"/>
      <c r="C889" s="191"/>
      <c r="D889" s="169"/>
      <c r="E889" s="189"/>
      <c r="F889" s="189"/>
      <c r="G889" s="167">
        <f t="shared" si="62"/>
        <v>0</v>
      </c>
      <c r="H889" s="167">
        <f t="shared" si="60"/>
        <v>0.875</v>
      </c>
      <c r="I889" s="167">
        <f t="shared" si="61"/>
        <v>0</v>
      </c>
      <c r="L889" s="168"/>
      <c r="M889" s="168"/>
    </row>
    <row r="890" spans="1:13">
      <c r="A890" s="164"/>
      <c r="B890" s="173"/>
      <c r="C890" s="191"/>
      <c r="D890" s="169"/>
      <c r="E890" s="189"/>
      <c r="F890" s="189"/>
      <c r="G890" s="167">
        <f t="shared" si="62"/>
        <v>0</v>
      </c>
      <c r="H890" s="167">
        <f t="shared" si="60"/>
        <v>0.875</v>
      </c>
      <c r="I890" s="167">
        <f t="shared" si="61"/>
        <v>0</v>
      </c>
      <c r="L890" s="168"/>
      <c r="M890" s="168"/>
    </row>
    <row r="891" spans="1:13">
      <c r="A891" s="164"/>
      <c r="B891" s="173"/>
      <c r="C891" s="191"/>
      <c r="D891" s="169"/>
      <c r="E891" s="189"/>
      <c r="F891" s="189"/>
      <c r="G891" s="167">
        <f t="shared" si="62"/>
        <v>0</v>
      </c>
      <c r="H891" s="167">
        <f t="shared" si="60"/>
        <v>0.875</v>
      </c>
      <c r="I891" s="167">
        <f t="shared" si="61"/>
        <v>0</v>
      </c>
      <c r="L891" s="168"/>
      <c r="M891" s="168"/>
    </row>
    <row r="892" spans="1:13">
      <c r="A892" s="164"/>
      <c r="B892" s="173"/>
      <c r="C892" s="191"/>
      <c r="D892" s="169"/>
      <c r="E892" s="189"/>
      <c r="F892" s="189"/>
      <c r="G892" s="167">
        <f t="shared" si="62"/>
        <v>0</v>
      </c>
      <c r="H892" s="167">
        <f t="shared" si="60"/>
        <v>0.875</v>
      </c>
      <c r="I892" s="167">
        <f t="shared" si="61"/>
        <v>0</v>
      </c>
      <c r="L892" s="168"/>
      <c r="M892" s="168"/>
    </row>
    <row r="893" spans="1:13">
      <c r="A893" s="164"/>
      <c r="B893" s="173"/>
      <c r="C893" s="191"/>
      <c r="D893" s="169"/>
      <c r="E893" s="189"/>
      <c r="F893" s="189"/>
      <c r="G893" s="167">
        <f t="shared" si="62"/>
        <v>0</v>
      </c>
      <c r="H893" s="167">
        <f t="shared" si="60"/>
        <v>0.875</v>
      </c>
      <c r="I893" s="167">
        <f t="shared" si="61"/>
        <v>0</v>
      </c>
      <c r="L893" s="168"/>
      <c r="M893" s="168"/>
    </row>
    <row r="894" spans="1:13">
      <c r="A894" s="164"/>
      <c r="B894" s="173"/>
      <c r="C894" s="191"/>
      <c r="D894" s="169"/>
      <c r="E894" s="189"/>
      <c r="F894" s="189"/>
      <c r="G894" s="167">
        <f t="shared" si="62"/>
        <v>0</v>
      </c>
      <c r="H894" s="167">
        <f t="shared" si="60"/>
        <v>0.875</v>
      </c>
      <c r="I894" s="167">
        <f t="shared" si="61"/>
        <v>0</v>
      </c>
      <c r="L894" s="168"/>
      <c r="M894" s="168"/>
    </row>
    <row r="895" spans="1:13">
      <c r="A895" s="164"/>
      <c r="B895" s="173"/>
      <c r="C895" s="191"/>
      <c r="D895" s="169"/>
      <c r="E895" s="189"/>
      <c r="F895" s="189"/>
      <c r="G895" s="167">
        <f t="shared" si="62"/>
        <v>0</v>
      </c>
      <c r="H895" s="167">
        <f t="shared" si="60"/>
        <v>0.875</v>
      </c>
      <c r="I895" s="167">
        <f t="shared" si="61"/>
        <v>0</v>
      </c>
      <c r="L895" s="168"/>
      <c r="M895" s="168"/>
    </row>
    <row r="896" spans="1:13">
      <c r="A896" s="164"/>
      <c r="B896" s="173"/>
      <c r="C896" s="191"/>
      <c r="D896" s="169"/>
      <c r="E896" s="189"/>
      <c r="F896" s="189"/>
      <c r="G896" s="167">
        <f t="shared" si="62"/>
        <v>0</v>
      </c>
      <c r="H896" s="167">
        <f t="shared" si="60"/>
        <v>0.875</v>
      </c>
      <c r="I896" s="167">
        <f t="shared" si="61"/>
        <v>0</v>
      </c>
      <c r="L896" s="168"/>
      <c r="M896" s="168"/>
    </row>
    <row r="897" spans="1:13">
      <c r="A897" s="164"/>
      <c r="B897" s="173"/>
      <c r="C897" s="191"/>
      <c r="D897" s="169"/>
      <c r="E897" s="189"/>
      <c r="F897" s="189"/>
      <c r="G897" s="167">
        <f t="shared" si="62"/>
        <v>0</v>
      </c>
      <c r="H897" s="167">
        <f t="shared" si="60"/>
        <v>0.875</v>
      </c>
      <c r="I897" s="167">
        <f t="shared" si="61"/>
        <v>0</v>
      </c>
      <c r="L897" s="168"/>
      <c r="M897" s="168"/>
    </row>
    <row r="898" spans="1:13">
      <c r="A898" s="164"/>
      <c r="B898" s="173"/>
      <c r="C898" s="191"/>
      <c r="D898" s="169"/>
      <c r="E898" s="189"/>
      <c r="F898" s="189"/>
      <c r="G898" s="167">
        <f t="shared" si="62"/>
        <v>0</v>
      </c>
      <c r="H898" s="167">
        <f t="shared" si="60"/>
        <v>0.875</v>
      </c>
      <c r="I898" s="167">
        <f t="shared" si="61"/>
        <v>0</v>
      </c>
      <c r="L898" s="168"/>
      <c r="M898" s="168"/>
    </row>
    <row r="899" spans="1:13">
      <c r="A899" s="164"/>
      <c r="B899" s="173"/>
      <c r="C899" s="191"/>
      <c r="D899" s="169"/>
      <c r="E899" s="189"/>
      <c r="F899" s="189"/>
      <c r="G899" s="167">
        <f t="shared" si="62"/>
        <v>0</v>
      </c>
      <c r="H899" s="167">
        <f t="shared" si="60"/>
        <v>0.875</v>
      </c>
      <c r="I899" s="167">
        <f t="shared" si="61"/>
        <v>0</v>
      </c>
      <c r="L899" s="168"/>
      <c r="M899" s="168"/>
    </row>
    <row r="900" spans="1:13">
      <c r="A900" s="164"/>
      <c r="B900" s="173"/>
      <c r="C900" s="191"/>
      <c r="D900" s="169"/>
      <c r="E900" s="189"/>
      <c r="F900" s="189"/>
      <c r="G900" s="167">
        <f t="shared" si="62"/>
        <v>0</v>
      </c>
      <c r="H900" s="167">
        <f t="shared" si="60"/>
        <v>0.875</v>
      </c>
      <c r="I900" s="167">
        <f t="shared" si="61"/>
        <v>0</v>
      </c>
      <c r="L900" s="168"/>
      <c r="M900" s="168"/>
    </row>
    <row r="901" spans="1:13">
      <c r="A901" s="164"/>
      <c r="B901" s="173"/>
      <c r="C901" s="191"/>
      <c r="D901" s="169"/>
      <c r="E901" s="189"/>
      <c r="F901" s="189"/>
      <c r="G901" s="167">
        <f t="shared" si="62"/>
        <v>0</v>
      </c>
      <c r="H901" s="167">
        <f t="shared" si="60"/>
        <v>0.875</v>
      </c>
      <c r="I901" s="167">
        <f t="shared" si="61"/>
        <v>0</v>
      </c>
      <c r="L901" s="168"/>
      <c r="M901" s="168"/>
    </row>
    <row r="902" spans="1:13">
      <c r="A902" s="164"/>
      <c r="B902" s="173"/>
      <c r="C902" s="191"/>
      <c r="D902" s="169"/>
      <c r="E902" s="189"/>
      <c r="F902" s="189"/>
      <c r="G902" s="167">
        <f t="shared" si="62"/>
        <v>0</v>
      </c>
      <c r="H902" s="167">
        <f t="shared" si="60"/>
        <v>0.875</v>
      </c>
      <c r="I902" s="167">
        <f t="shared" si="61"/>
        <v>0</v>
      </c>
      <c r="L902" s="168"/>
      <c r="M902" s="168"/>
    </row>
    <row r="903" spans="1:13">
      <c r="A903" s="164"/>
      <c r="B903" s="173"/>
      <c r="C903" s="191"/>
      <c r="D903" s="169"/>
      <c r="E903" s="189"/>
      <c r="F903" s="189"/>
      <c r="G903" s="167">
        <f t="shared" si="62"/>
        <v>0</v>
      </c>
      <c r="H903" s="167">
        <f t="shared" si="60"/>
        <v>0.875</v>
      </c>
      <c r="I903" s="167">
        <f t="shared" si="61"/>
        <v>0</v>
      </c>
      <c r="L903" s="168"/>
      <c r="M903" s="168"/>
    </row>
    <row r="904" spans="1:13">
      <c r="A904" s="164"/>
      <c r="B904" s="173"/>
      <c r="C904" s="191"/>
      <c r="D904" s="169"/>
      <c r="E904" s="189"/>
      <c r="F904" s="189"/>
      <c r="G904" s="167">
        <f t="shared" si="62"/>
        <v>0</v>
      </c>
      <c r="H904" s="167">
        <f t="shared" si="60"/>
        <v>0.875</v>
      </c>
      <c r="I904" s="167">
        <f t="shared" si="61"/>
        <v>0</v>
      </c>
      <c r="L904" s="168"/>
      <c r="M904" s="168"/>
    </row>
    <row r="905" spans="1:13">
      <c r="A905" s="164"/>
      <c r="B905" s="173"/>
      <c r="C905" s="191"/>
      <c r="D905" s="169"/>
      <c r="E905" s="189"/>
      <c r="F905" s="189"/>
      <c r="G905" s="167">
        <f t="shared" si="62"/>
        <v>0</v>
      </c>
      <c r="H905" s="167">
        <f t="shared" si="60"/>
        <v>0.875</v>
      </c>
      <c r="I905" s="167">
        <f t="shared" si="61"/>
        <v>0</v>
      </c>
      <c r="L905" s="168"/>
      <c r="M905" s="168"/>
    </row>
    <row r="906" spans="1:13">
      <c r="A906" s="164"/>
      <c r="B906" s="173"/>
      <c r="C906" s="191"/>
      <c r="D906" s="169"/>
      <c r="E906" s="189"/>
      <c r="F906" s="189"/>
      <c r="G906" s="167">
        <f t="shared" si="62"/>
        <v>0</v>
      </c>
      <c r="H906" s="167">
        <f t="shared" ref="H906:H969" si="63">IF(($H$2-F906)&lt;0,0,$H$2-F906)</f>
        <v>0.875</v>
      </c>
      <c r="I906" s="167">
        <f t="shared" si="61"/>
        <v>0</v>
      </c>
      <c r="L906" s="168"/>
      <c r="M906" s="168"/>
    </row>
    <row r="907" spans="1:13">
      <c r="A907" s="164"/>
      <c r="B907" s="173"/>
      <c r="C907" s="191"/>
      <c r="D907" s="169"/>
      <c r="E907" s="189"/>
      <c r="F907" s="189"/>
      <c r="G907" s="167">
        <f t="shared" si="62"/>
        <v>0</v>
      </c>
      <c r="H907" s="167">
        <f t="shared" si="63"/>
        <v>0.875</v>
      </c>
      <c r="I907" s="167">
        <f t="shared" si="61"/>
        <v>0</v>
      </c>
      <c r="L907" s="168"/>
      <c r="M907" s="168"/>
    </row>
    <row r="908" spans="1:13">
      <c r="A908" s="164"/>
      <c r="B908" s="173"/>
      <c r="C908" s="191"/>
      <c r="D908" s="169"/>
      <c r="E908" s="189"/>
      <c r="F908" s="189"/>
      <c r="G908" s="167">
        <f t="shared" si="62"/>
        <v>0</v>
      </c>
      <c r="H908" s="167">
        <f t="shared" si="63"/>
        <v>0.875</v>
      </c>
      <c r="I908" s="167">
        <f t="shared" si="61"/>
        <v>0</v>
      </c>
      <c r="L908" s="168"/>
      <c r="M908" s="168"/>
    </row>
    <row r="909" spans="1:13">
      <c r="A909" s="164"/>
      <c r="B909" s="173"/>
      <c r="C909" s="191"/>
      <c r="D909" s="169"/>
      <c r="E909" s="189"/>
      <c r="F909" s="189"/>
      <c r="G909" s="167">
        <f t="shared" si="62"/>
        <v>0</v>
      </c>
      <c r="H909" s="167">
        <f t="shared" si="63"/>
        <v>0.875</v>
      </c>
      <c r="I909" s="167">
        <f t="shared" si="61"/>
        <v>0</v>
      </c>
      <c r="L909" s="168"/>
      <c r="M909" s="168"/>
    </row>
    <row r="910" spans="1:13">
      <c r="A910" s="164"/>
      <c r="B910" s="173"/>
      <c r="C910" s="191"/>
      <c r="D910" s="169"/>
      <c r="E910" s="189"/>
      <c r="F910" s="189"/>
      <c r="G910" s="167">
        <f t="shared" si="62"/>
        <v>0</v>
      </c>
      <c r="H910" s="167">
        <f t="shared" si="63"/>
        <v>0.875</v>
      </c>
      <c r="I910" s="167">
        <f t="shared" si="61"/>
        <v>0</v>
      </c>
      <c r="L910" s="168"/>
      <c r="M910" s="168"/>
    </row>
    <row r="911" spans="1:13">
      <c r="A911" s="164"/>
      <c r="B911" s="173"/>
      <c r="C911" s="191"/>
      <c r="D911" s="169"/>
      <c r="E911" s="189"/>
      <c r="F911" s="189"/>
      <c r="G911" s="167">
        <f t="shared" si="62"/>
        <v>0</v>
      </c>
      <c r="H911" s="167">
        <f t="shared" si="63"/>
        <v>0.875</v>
      </c>
      <c r="I911" s="167">
        <f t="shared" si="61"/>
        <v>0</v>
      </c>
      <c r="L911" s="168"/>
      <c r="M911" s="168"/>
    </row>
    <row r="912" spans="1:13">
      <c r="A912" s="164"/>
      <c r="B912" s="173"/>
      <c r="C912" s="191"/>
      <c r="D912" s="169"/>
      <c r="E912" s="189"/>
      <c r="F912" s="189"/>
      <c r="G912" s="167">
        <f t="shared" si="62"/>
        <v>0</v>
      </c>
      <c r="H912" s="167">
        <f t="shared" si="63"/>
        <v>0.875</v>
      </c>
      <c r="I912" s="167">
        <f t="shared" si="61"/>
        <v>0</v>
      </c>
      <c r="L912" s="168"/>
      <c r="M912" s="168"/>
    </row>
    <row r="913" spans="1:13">
      <c r="A913" s="164"/>
      <c r="B913" s="173"/>
      <c r="C913" s="191"/>
      <c r="D913" s="169"/>
      <c r="E913" s="189"/>
      <c r="F913" s="189"/>
      <c r="G913" s="167">
        <f t="shared" si="62"/>
        <v>0</v>
      </c>
      <c r="H913" s="167">
        <f t="shared" si="63"/>
        <v>0.875</v>
      </c>
      <c r="I913" s="167">
        <f t="shared" si="61"/>
        <v>0</v>
      </c>
      <c r="L913" s="168"/>
      <c r="M913" s="168"/>
    </row>
    <row r="914" spans="1:13">
      <c r="A914" s="164"/>
      <c r="B914" s="173"/>
      <c r="C914" s="191"/>
      <c r="D914" s="169"/>
      <c r="E914" s="189"/>
      <c r="F914" s="189"/>
      <c r="G914" s="167">
        <f t="shared" si="62"/>
        <v>0</v>
      </c>
      <c r="H914" s="167">
        <f t="shared" si="63"/>
        <v>0.875</v>
      </c>
      <c r="I914" s="167">
        <f t="shared" si="61"/>
        <v>0</v>
      </c>
      <c r="L914" s="168"/>
      <c r="M914" s="168"/>
    </row>
    <row r="915" spans="1:13">
      <c r="A915" s="164"/>
      <c r="B915" s="173"/>
      <c r="C915" s="191"/>
      <c r="D915" s="169"/>
      <c r="E915" s="189"/>
      <c r="F915" s="189"/>
      <c r="G915" s="167">
        <f t="shared" si="62"/>
        <v>0</v>
      </c>
      <c r="H915" s="167">
        <f t="shared" si="63"/>
        <v>0.875</v>
      </c>
      <c r="I915" s="167">
        <f t="shared" si="61"/>
        <v>0</v>
      </c>
      <c r="L915" s="168"/>
      <c r="M915" s="168"/>
    </row>
    <row r="916" spans="1:13">
      <c r="A916" s="164"/>
      <c r="B916" s="173"/>
      <c r="C916" s="191"/>
      <c r="D916" s="169"/>
      <c r="E916" s="189"/>
      <c r="F916" s="189"/>
      <c r="G916" s="167">
        <f t="shared" si="62"/>
        <v>0</v>
      </c>
      <c r="H916" s="167">
        <f t="shared" si="63"/>
        <v>0.875</v>
      </c>
      <c r="I916" s="167">
        <f t="shared" si="61"/>
        <v>0</v>
      </c>
      <c r="L916" s="168"/>
      <c r="M916" s="168"/>
    </row>
    <row r="917" spans="1:13">
      <c r="A917" s="164"/>
      <c r="B917" s="173"/>
      <c r="C917" s="191"/>
      <c r="D917" s="169"/>
      <c r="E917" s="189"/>
      <c r="F917" s="189"/>
      <c r="G917" s="167">
        <f t="shared" si="62"/>
        <v>0</v>
      </c>
      <c r="H917" s="167">
        <f t="shared" si="63"/>
        <v>0.875</v>
      </c>
      <c r="I917" s="167">
        <f t="shared" si="61"/>
        <v>0</v>
      </c>
      <c r="L917" s="168"/>
      <c r="M917" s="168"/>
    </row>
    <row r="918" spans="1:13">
      <c r="A918" s="164"/>
      <c r="B918" s="173"/>
      <c r="C918" s="191"/>
      <c r="D918" s="169"/>
      <c r="E918" s="189"/>
      <c r="F918" s="189"/>
      <c r="G918" s="167">
        <f t="shared" si="62"/>
        <v>0</v>
      </c>
      <c r="H918" s="167">
        <f t="shared" si="63"/>
        <v>0.875</v>
      </c>
      <c r="I918" s="167">
        <f t="shared" si="61"/>
        <v>0</v>
      </c>
      <c r="L918" s="168"/>
      <c r="M918" s="168"/>
    </row>
    <row r="919" spans="1:13">
      <c r="A919" s="164"/>
      <c r="B919" s="173"/>
      <c r="C919" s="191"/>
      <c r="D919" s="169"/>
      <c r="E919" s="189"/>
      <c r="F919" s="189"/>
      <c r="G919" s="167">
        <f t="shared" si="62"/>
        <v>0</v>
      </c>
      <c r="H919" s="167">
        <f t="shared" si="63"/>
        <v>0.875</v>
      </c>
      <c r="I919" s="167">
        <f t="shared" si="61"/>
        <v>0</v>
      </c>
      <c r="L919" s="168"/>
      <c r="M919" s="168"/>
    </row>
    <row r="920" spans="1:13">
      <c r="A920" s="164"/>
      <c r="B920" s="173"/>
      <c r="C920" s="191"/>
      <c r="D920" s="169"/>
      <c r="E920" s="189"/>
      <c r="F920" s="189"/>
      <c r="G920" s="167">
        <f t="shared" si="62"/>
        <v>0</v>
      </c>
      <c r="H920" s="167">
        <f t="shared" si="63"/>
        <v>0.875</v>
      </c>
      <c r="I920" s="167">
        <f t="shared" si="61"/>
        <v>0</v>
      </c>
      <c r="L920" s="168"/>
      <c r="M920" s="168"/>
    </row>
    <row r="921" spans="1:13">
      <c r="A921" s="164"/>
      <c r="B921" s="173"/>
      <c r="C921" s="191"/>
      <c r="D921" s="169"/>
      <c r="E921" s="189"/>
      <c r="F921" s="189"/>
      <c r="G921" s="167">
        <f t="shared" si="62"/>
        <v>0</v>
      </c>
      <c r="H921" s="167">
        <f t="shared" si="63"/>
        <v>0.875</v>
      </c>
      <c r="I921" s="167">
        <f t="shared" si="61"/>
        <v>0</v>
      </c>
      <c r="L921" s="168"/>
      <c r="M921" s="168"/>
    </row>
    <row r="922" spans="1:13">
      <c r="A922" s="164"/>
      <c r="B922" s="173"/>
      <c r="C922" s="191"/>
      <c r="D922" s="169"/>
      <c r="E922" s="189"/>
      <c r="F922" s="189"/>
      <c r="G922" s="167">
        <f t="shared" si="62"/>
        <v>0</v>
      </c>
      <c r="H922" s="167">
        <f t="shared" si="63"/>
        <v>0.875</v>
      </c>
      <c r="I922" s="167">
        <f t="shared" si="61"/>
        <v>0</v>
      </c>
      <c r="L922" s="168"/>
      <c r="M922" s="168"/>
    </row>
    <row r="923" spans="1:13">
      <c r="A923" s="164"/>
      <c r="B923" s="173"/>
      <c r="C923" s="191"/>
      <c r="D923" s="169"/>
      <c r="E923" s="189"/>
      <c r="F923" s="189"/>
      <c r="G923" s="167">
        <f t="shared" si="62"/>
        <v>0</v>
      </c>
      <c r="H923" s="167">
        <f t="shared" si="63"/>
        <v>0.875</v>
      </c>
      <c r="I923" s="167">
        <f t="shared" si="61"/>
        <v>0</v>
      </c>
      <c r="L923" s="168"/>
      <c r="M923" s="168"/>
    </row>
    <row r="924" spans="1:13">
      <c r="A924" s="164"/>
      <c r="B924" s="173"/>
      <c r="C924" s="191"/>
      <c r="D924" s="169"/>
      <c r="E924" s="189"/>
      <c r="F924" s="189"/>
      <c r="G924" s="167">
        <f t="shared" si="62"/>
        <v>0</v>
      </c>
      <c r="H924" s="167">
        <f t="shared" si="63"/>
        <v>0.875</v>
      </c>
      <c r="I924" s="167">
        <f t="shared" si="61"/>
        <v>0</v>
      </c>
      <c r="L924" s="168"/>
      <c r="M924" s="168"/>
    </row>
    <row r="925" spans="1:13">
      <c r="A925" s="164"/>
      <c r="B925" s="173"/>
      <c r="C925" s="191"/>
      <c r="D925" s="169"/>
      <c r="E925" s="189"/>
      <c r="F925" s="189"/>
      <c r="G925" s="167">
        <f t="shared" si="62"/>
        <v>0</v>
      </c>
      <c r="H925" s="167">
        <f t="shared" si="63"/>
        <v>0.875</v>
      </c>
      <c r="I925" s="167">
        <f t="shared" si="61"/>
        <v>0</v>
      </c>
      <c r="L925" s="168"/>
      <c r="M925" s="168"/>
    </row>
    <row r="926" spans="1:13">
      <c r="A926" s="164"/>
      <c r="B926" s="173"/>
      <c r="C926" s="191"/>
      <c r="D926" s="169"/>
      <c r="E926" s="189"/>
      <c r="F926" s="189"/>
      <c r="G926" s="167">
        <f t="shared" si="62"/>
        <v>0</v>
      </c>
      <c r="H926" s="167">
        <f t="shared" si="63"/>
        <v>0.875</v>
      </c>
      <c r="I926" s="167">
        <f t="shared" si="61"/>
        <v>0</v>
      </c>
      <c r="L926" s="168"/>
      <c r="M926" s="168"/>
    </row>
    <row r="927" spans="1:13">
      <c r="D927" s="169"/>
      <c r="E927" s="189"/>
      <c r="F927" s="189"/>
      <c r="G927" s="167">
        <f t="shared" si="62"/>
        <v>0</v>
      </c>
      <c r="H927" s="167">
        <f t="shared" si="63"/>
        <v>0.875</v>
      </c>
      <c r="I927" s="167">
        <f t="shared" si="61"/>
        <v>0</v>
      </c>
      <c r="L927" s="168"/>
      <c r="M927" s="168"/>
    </row>
    <row r="928" spans="1:13">
      <c r="D928" s="169"/>
      <c r="E928" s="189"/>
      <c r="F928" s="189"/>
      <c r="G928" s="167">
        <f t="shared" si="62"/>
        <v>0</v>
      </c>
      <c r="H928" s="167">
        <f t="shared" si="63"/>
        <v>0.875</v>
      </c>
      <c r="I928" s="167">
        <f t="shared" si="61"/>
        <v>0</v>
      </c>
      <c r="L928" s="168"/>
      <c r="M928" s="168"/>
    </row>
    <row r="929" spans="4:13">
      <c r="D929" s="169"/>
      <c r="E929" s="189"/>
      <c r="F929" s="189"/>
      <c r="G929" s="167">
        <f t="shared" si="62"/>
        <v>0</v>
      </c>
      <c r="H929" s="167">
        <f t="shared" si="63"/>
        <v>0.875</v>
      </c>
      <c r="I929" s="167">
        <f t="shared" si="61"/>
        <v>0</v>
      </c>
      <c r="L929" s="168"/>
      <c r="M929" s="168"/>
    </row>
    <row r="930" spans="4:13">
      <c r="D930" s="169"/>
      <c r="E930" s="189"/>
      <c r="F930" s="189"/>
      <c r="G930" s="167">
        <f t="shared" si="62"/>
        <v>0</v>
      </c>
      <c r="H930" s="167">
        <f t="shared" si="63"/>
        <v>0.875</v>
      </c>
      <c r="I930" s="167">
        <f t="shared" si="61"/>
        <v>0</v>
      </c>
      <c r="L930" s="168"/>
      <c r="M930" s="168"/>
    </row>
    <row r="931" spans="4:13">
      <c r="D931" s="169"/>
      <c r="E931" s="189"/>
      <c r="F931" s="189"/>
      <c r="G931" s="167">
        <f t="shared" si="62"/>
        <v>0</v>
      </c>
      <c r="H931" s="167">
        <f t="shared" si="63"/>
        <v>0.875</v>
      </c>
      <c r="I931" s="167">
        <f t="shared" si="61"/>
        <v>0</v>
      </c>
      <c r="L931" s="168"/>
      <c r="M931" s="168"/>
    </row>
    <row r="932" spans="4:13">
      <c r="D932" s="169"/>
      <c r="E932" s="189"/>
      <c r="F932" s="189"/>
      <c r="G932" s="167">
        <f t="shared" si="62"/>
        <v>0</v>
      </c>
      <c r="H932" s="167">
        <f t="shared" si="63"/>
        <v>0.875</v>
      </c>
      <c r="I932" s="167">
        <f t="shared" si="61"/>
        <v>0</v>
      </c>
      <c r="L932" s="168"/>
      <c r="M932" s="168"/>
    </row>
    <row r="933" spans="4:13">
      <c r="D933" s="169"/>
      <c r="E933" s="189"/>
      <c r="F933" s="189"/>
      <c r="G933" s="167">
        <f t="shared" si="62"/>
        <v>0</v>
      </c>
      <c r="H933" s="167">
        <f t="shared" si="63"/>
        <v>0.875</v>
      </c>
      <c r="I933" s="167">
        <f t="shared" si="61"/>
        <v>0</v>
      </c>
      <c r="L933" s="168"/>
      <c r="M933" s="168"/>
    </row>
    <row r="934" spans="4:13">
      <c r="D934" s="169"/>
      <c r="E934" s="189"/>
      <c r="F934" s="189"/>
      <c r="G934" s="167">
        <f t="shared" si="62"/>
        <v>0</v>
      </c>
      <c r="H934" s="167">
        <f t="shared" si="63"/>
        <v>0.875</v>
      </c>
      <c r="I934" s="167">
        <f t="shared" si="61"/>
        <v>0</v>
      </c>
      <c r="L934" s="168"/>
      <c r="M934" s="168"/>
    </row>
    <row r="935" spans="4:13">
      <c r="D935" s="169"/>
      <c r="E935" s="189"/>
      <c r="F935" s="189"/>
      <c r="G935" s="167">
        <f t="shared" si="62"/>
        <v>0</v>
      </c>
      <c r="H935" s="167">
        <f t="shared" si="63"/>
        <v>0.875</v>
      </c>
      <c r="I935" s="167">
        <f t="shared" si="61"/>
        <v>0</v>
      </c>
      <c r="L935" s="168"/>
      <c r="M935" s="168"/>
    </row>
    <row r="936" spans="4:13">
      <c r="D936" s="169"/>
      <c r="E936" s="189"/>
      <c r="F936" s="189"/>
      <c r="G936" s="167">
        <f t="shared" si="62"/>
        <v>0</v>
      </c>
      <c r="H936" s="167">
        <f t="shared" si="63"/>
        <v>0.875</v>
      </c>
      <c r="I936" s="167">
        <f t="shared" ref="I936:I956" si="64">IFERROR(IF((F937-$H$2)&lt;0,0,F937-$H$2),"0")</f>
        <v>0</v>
      </c>
      <c r="L936" s="168"/>
      <c r="M936" s="168"/>
    </row>
    <row r="937" spans="4:13">
      <c r="D937" s="169"/>
      <c r="E937" s="189"/>
      <c r="F937" s="189"/>
      <c r="G937" s="167">
        <f t="shared" si="62"/>
        <v>0</v>
      </c>
      <c r="H937" s="167">
        <f t="shared" si="63"/>
        <v>0.875</v>
      </c>
      <c r="I937" s="167">
        <f t="shared" si="64"/>
        <v>0</v>
      </c>
      <c r="L937" s="168"/>
      <c r="M937" s="168"/>
    </row>
    <row r="938" spans="4:13">
      <c r="D938" s="169"/>
      <c r="E938" s="189"/>
      <c r="F938" s="189"/>
      <c r="G938" s="167">
        <f t="shared" si="62"/>
        <v>0</v>
      </c>
      <c r="H938" s="167">
        <f t="shared" si="63"/>
        <v>0.875</v>
      </c>
      <c r="I938" s="167">
        <f t="shared" si="64"/>
        <v>0</v>
      </c>
      <c r="L938" s="168"/>
      <c r="M938" s="168"/>
    </row>
    <row r="939" spans="4:13">
      <c r="D939" s="169"/>
      <c r="E939" s="189"/>
      <c r="F939" s="189"/>
      <c r="G939" s="167">
        <f t="shared" si="62"/>
        <v>0</v>
      </c>
      <c r="H939" s="167">
        <f t="shared" si="63"/>
        <v>0.875</v>
      </c>
      <c r="I939" s="167">
        <f t="shared" si="64"/>
        <v>0</v>
      </c>
      <c r="L939" s="168"/>
      <c r="M939" s="168"/>
    </row>
    <row r="940" spans="4:13">
      <c r="D940" s="169"/>
      <c r="E940" s="189"/>
      <c r="F940" s="189"/>
      <c r="G940" s="167">
        <f t="shared" si="62"/>
        <v>0</v>
      </c>
      <c r="H940" s="167">
        <f t="shared" si="63"/>
        <v>0.875</v>
      </c>
      <c r="I940" s="167">
        <f t="shared" si="64"/>
        <v>0</v>
      </c>
      <c r="L940" s="168"/>
      <c r="M940" s="168"/>
    </row>
    <row r="941" spans="4:13">
      <c r="D941" s="169"/>
      <c r="E941" s="189"/>
      <c r="F941" s="189"/>
      <c r="G941" s="167">
        <f t="shared" si="62"/>
        <v>0</v>
      </c>
      <c r="H941" s="167">
        <f t="shared" si="63"/>
        <v>0.875</v>
      </c>
      <c r="I941" s="167">
        <f t="shared" si="64"/>
        <v>0</v>
      </c>
      <c r="L941" s="168"/>
      <c r="M941" s="168"/>
    </row>
    <row r="942" spans="4:13">
      <c r="D942" s="169"/>
      <c r="E942" s="189"/>
      <c r="F942" s="189"/>
      <c r="G942" s="167">
        <f t="shared" si="62"/>
        <v>0</v>
      </c>
      <c r="H942" s="167">
        <f t="shared" si="63"/>
        <v>0.875</v>
      </c>
      <c r="I942" s="167">
        <f t="shared" si="64"/>
        <v>0</v>
      </c>
      <c r="L942" s="168"/>
      <c r="M942" s="168"/>
    </row>
    <row r="943" spans="4:13">
      <c r="D943" s="169"/>
      <c r="E943" s="189"/>
      <c r="F943" s="189"/>
      <c r="G943" s="167">
        <f t="shared" si="62"/>
        <v>0</v>
      </c>
      <c r="H943" s="167">
        <f t="shared" si="63"/>
        <v>0.875</v>
      </c>
      <c r="I943" s="167">
        <f t="shared" si="64"/>
        <v>0</v>
      </c>
      <c r="L943" s="168"/>
      <c r="M943" s="168"/>
    </row>
    <row r="944" spans="4:13">
      <c r="D944" s="169"/>
      <c r="E944" s="189"/>
      <c r="F944" s="189"/>
      <c r="G944" s="167">
        <f t="shared" si="62"/>
        <v>0</v>
      </c>
      <c r="H944" s="167">
        <f t="shared" si="63"/>
        <v>0.875</v>
      </c>
      <c r="I944" s="167">
        <f t="shared" si="64"/>
        <v>0</v>
      </c>
      <c r="L944" s="168"/>
      <c r="M944" s="168"/>
    </row>
    <row r="945" spans="4:13">
      <c r="D945" s="169"/>
      <c r="E945" s="189"/>
      <c r="F945" s="189"/>
      <c r="G945" s="167">
        <f t="shared" si="62"/>
        <v>0</v>
      </c>
      <c r="H945" s="167">
        <f t="shared" si="63"/>
        <v>0.875</v>
      </c>
      <c r="I945" s="167">
        <f t="shared" si="64"/>
        <v>0</v>
      </c>
      <c r="L945" s="168"/>
      <c r="M945" s="168"/>
    </row>
    <row r="946" spans="4:13">
      <c r="E946" s="189"/>
      <c r="F946" s="189"/>
      <c r="G946" s="167">
        <f t="shared" si="62"/>
        <v>0</v>
      </c>
      <c r="H946" s="167">
        <f t="shared" si="63"/>
        <v>0.875</v>
      </c>
      <c r="I946" s="167">
        <f t="shared" si="64"/>
        <v>0</v>
      </c>
      <c r="L946" s="168"/>
      <c r="M946" s="168"/>
    </row>
    <row r="947" spans="4:13">
      <c r="E947" s="189"/>
      <c r="F947" s="189"/>
      <c r="G947" s="167">
        <f t="shared" si="62"/>
        <v>0</v>
      </c>
      <c r="H947" s="167">
        <f t="shared" si="63"/>
        <v>0.875</v>
      </c>
      <c r="I947" s="167">
        <f t="shared" si="64"/>
        <v>0</v>
      </c>
      <c r="L947" s="168"/>
      <c r="M947" s="168"/>
    </row>
    <row r="948" spans="4:13">
      <c r="E948" s="189"/>
      <c r="F948" s="189"/>
      <c r="I948" s="167">
        <f t="shared" si="64"/>
        <v>0</v>
      </c>
      <c r="L948" s="168"/>
      <c r="M948" s="168"/>
    </row>
    <row r="949" spans="4:13">
      <c r="E949" s="189"/>
      <c r="F949" s="189"/>
    </row>
  </sheetData>
  <conditionalFormatting sqref="G725:G947 G262:G723 G8:G260">
    <cfRule type="cellIs" dxfId="43735" priority="43693" operator="between">
      <formula>0.00347222222222222</formula>
      <formula>0.03125</formula>
    </cfRule>
  </conditionalFormatting>
  <conditionalFormatting sqref="I8:I948">
    <cfRule type="cellIs" dxfId="43734" priority="43691" operator="between">
      <formula>0.17</formula>
      <formula>2</formula>
    </cfRule>
    <cfRule type="cellIs" dxfId="43733" priority="43692" operator="between">
      <formula>0.0118055555555556</formula>
      <formula>0.0416666666666667</formula>
    </cfRule>
  </conditionalFormatting>
  <conditionalFormatting sqref="I8:I948">
    <cfRule type="cellIs" dxfId="43732" priority="43690" operator="between">
      <formula>17</formula>
      <formula>59</formula>
    </cfRule>
  </conditionalFormatting>
  <conditionalFormatting sqref="I8:I948">
    <cfRule type="cellIs" dxfId="43731" priority="43689" operator="between">
      <formula>0.17</formula>
      <formula>2</formula>
    </cfRule>
  </conditionalFormatting>
  <conditionalFormatting sqref="I8:I948">
    <cfRule type="cellIs" dxfId="43730" priority="43688" operator="greaterThan">
      <formula>0.0118055555555556</formula>
    </cfRule>
  </conditionalFormatting>
  <conditionalFormatting sqref="L30:M31 L471:M476 E725:F949 L725:M801 E654:F723 L515:M528 F640:F653 F630:F638 E399 E261:F261 E491:F491 F582 E556:E558 F556:F559 E553:F555 E605:F620 E622:F624 F621 E626:F628 F625 L26:M28 M32:M53 L530:M723 E531:F551 L496:L514 L478:M495 L330:M394 L32:L100 M55:M130 F8:F76 E9:E76 E78:E92 E94:E99 E93:F93 E125:F138 E142:F145 E140:F140">
    <cfRule type="cellIs" dxfId="43729" priority="43686" operator="equal">
      <formula>"غياب"</formula>
    </cfRule>
    <cfRule type="cellIs" dxfId="43728" priority="43687" operator="equal">
      <formula>#N/A</formula>
    </cfRule>
  </conditionalFormatting>
  <conditionalFormatting sqref="F28">
    <cfRule type="cellIs" dxfId="43727" priority="43684" operator="equal">
      <formula>"غياب"</formula>
    </cfRule>
    <cfRule type="cellIs" dxfId="43726" priority="43685" operator="equal">
      <formula>#N/A</formula>
    </cfRule>
  </conditionalFormatting>
  <conditionalFormatting sqref="F27">
    <cfRule type="cellIs" dxfId="43725" priority="43682" operator="equal">
      <formula>"غياب"</formula>
    </cfRule>
    <cfRule type="cellIs" dxfId="43724" priority="43683" operator="equal">
      <formula>#N/A</formula>
    </cfRule>
  </conditionalFormatting>
  <conditionalFormatting sqref="F25">
    <cfRule type="cellIs" dxfId="43723" priority="43680" operator="equal">
      <formula>"غياب"</formula>
    </cfRule>
    <cfRule type="cellIs" dxfId="43722" priority="43681" operator="equal">
      <formula>#N/A</formula>
    </cfRule>
  </conditionalFormatting>
  <conditionalFormatting sqref="F19 F22 F26 F31">
    <cfRule type="cellIs" dxfId="43721" priority="43678" operator="equal">
      <formula>"غياب"</formula>
    </cfRule>
    <cfRule type="cellIs" dxfId="43720" priority="43679" operator="equal">
      <formula>#N/A</formula>
    </cfRule>
  </conditionalFormatting>
  <conditionalFormatting sqref="F19 F22 F26 F28 F31">
    <cfRule type="cellIs" dxfId="43719" priority="43676" operator="equal">
      <formula>"غياب"</formula>
    </cfRule>
    <cfRule type="cellIs" dxfId="43718" priority="43677" operator="equal">
      <formula>#N/A</formula>
    </cfRule>
  </conditionalFormatting>
  <conditionalFormatting sqref="L155:L156 L166 L173:L174 L24:L25 L157:M165 L262:M268 L167:M172 L30:M31 L145:M154 E725:F949 E654:F723 F640:F653 F630:F638 E399 E261:F261 E491:F491 F582 E556:E558 F556:F559 E553:F555 E605:F620 E622:F624 F621 E626:F628 F625 L26:M28 M32:M53 E531:F551 L330:M394 L175:M260 L131:M143 L104:L130 L32:L100 M55:M130 E8:F76 E78:E92 E94:E99 E93:F93 E125:F138 E142:F145 E140:F140">
    <cfRule type="cellIs" dxfId="43717" priority="43675" operator="equal">
      <formula>"غياب"</formula>
    </cfRule>
  </conditionalFormatting>
  <conditionalFormatting sqref="G725:G947 G262:G723 G8:G260">
    <cfRule type="cellIs" dxfId="43716" priority="43673" operator="equal">
      <formula>0.0111111111111111</formula>
    </cfRule>
    <cfRule type="cellIs" dxfId="43715" priority="43674" operator="equal">
      <formula>16</formula>
    </cfRule>
  </conditionalFormatting>
  <conditionalFormatting sqref="G725:G947 G262:G723 G8:G260">
    <cfRule type="cellIs" dxfId="43714" priority="43672" operator="greaterThan">
      <formula>0.0111111111111111</formula>
    </cfRule>
  </conditionalFormatting>
  <conditionalFormatting sqref="L477:M477">
    <cfRule type="cellIs" dxfId="43713" priority="43670" operator="equal">
      <formula>"غياب"</formula>
    </cfRule>
    <cfRule type="cellIs" dxfId="43712" priority="43671" operator="equal">
      <formula>#N/A</formula>
    </cfRule>
  </conditionalFormatting>
  <conditionalFormatting sqref="L529">
    <cfRule type="cellIs" dxfId="43711" priority="43668" operator="equal">
      <formula>"غياب"</formula>
    </cfRule>
    <cfRule type="cellIs" dxfId="43710" priority="43669" operator="equal">
      <formula>#N/A</formula>
    </cfRule>
  </conditionalFormatting>
  <conditionalFormatting sqref="M529">
    <cfRule type="cellIs" dxfId="43709" priority="43666" operator="equal">
      <formula>"غياب"</formula>
    </cfRule>
    <cfRule type="cellIs" dxfId="43708" priority="43667" operator="equal">
      <formula>#N/A</formula>
    </cfRule>
  </conditionalFormatting>
  <conditionalFormatting sqref="L144">
    <cfRule type="cellIs" dxfId="43707" priority="43664" operator="equal">
      <formula>"غياب"</formula>
    </cfRule>
    <cfRule type="cellIs" dxfId="43706" priority="43665" operator="equal">
      <formula>#N/A</formula>
    </cfRule>
  </conditionalFormatting>
  <conditionalFormatting sqref="L144">
    <cfRule type="cellIs" dxfId="43705" priority="43663" operator="equal">
      <formula>"غياب"</formula>
    </cfRule>
  </conditionalFormatting>
  <conditionalFormatting sqref="M144">
    <cfRule type="cellIs" dxfId="43704" priority="43661" operator="equal">
      <formula>"غياب"</formula>
    </cfRule>
    <cfRule type="cellIs" dxfId="43703" priority="43662" operator="equal">
      <formula>#N/A</formula>
    </cfRule>
  </conditionalFormatting>
  <conditionalFormatting sqref="M144">
    <cfRule type="cellIs" dxfId="43702" priority="43660" operator="equal">
      <formula>"غياب"</formula>
    </cfRule>
  </conditionalFormatting>
  <conditionalFormatting sqref="F29:F30">
    <cfRule type="cellIs" dxfId="43701" priority="43658" operator="equal">
      <formula>"غياب"</formula>
    </cfRule>
    <cfRule type="cellIs" dxfId="43700" priority="43659" operator="equal">
      <formula>#N/A</formula>
    </cfRule>
  </conditionalFormatting>
  <conditionalFormatting sqref="F29:F30">
    <cfRule type="cellIs" dxfId="43699" priority="43656" operator="equal">
      <formula>"غياب"</formula>
    </cfRule>
    <cfRule type="cellIs" dxfId="43698" priority="43657" operator="equal">
      <formula>#N/A</formula>
    </cfRule>
  </conditionalFormatting>
  <conditionalFormatting sqref="F30">
    <cfRule type="cellIs" dxfId="43697" priority="43654" operator="equal">
      <formula>"غياب"</formula>
    </cfRule>
    <cfRule type="cellIs" dxfId="43696" priority="43655" operator="equal">
      <formula>#N/A</formula>
    </cfRule>
  </conditionalFormatting>
  <conditionalFormatting sqref="F18 F25 F30:F31">
    <cfRule type="cellIs" dxfId="43695" priority="43652" operator="equal">
      <formula>"غياب"</formula>
    </cfRule>
    <cfRule type="cellIs" dxfId="43694" priority="43653" operator="equal">
      <formula>#N/A</formula>
    </cfRule>
  </conditionalFormatting>
  <conditionalFormatting sqref="F19 F26 F31">
    <cfRule type="cellIs" dxfId="43693" priority="43650" operator="equal">
      <formula>"غياب"</formula>
    </cfRule>
    <cfRule type="cellIs" dxfId="43692" priority="43651" operator="equal">
      <formula>#N/A</formula>
    </cfRule>
  </conditionalFormatting>
  <conditionalFormatting sqref="L21:L22">
    <cfRule type="cellIs" dxfId="43691" priority="43649" operator="equal">
      <formula>"غياب"</formula>
    </cfRule>
  </conditionalFormatting>
  <conditionalFormatting sqref="M155:M156">
    <cfRule type="cellIs" dxfId="43690" priority="43648" operator="equal">
      <formula>"غياب"</formula>
    </cfRule>
  </conditionalFormatting>
  <conditionalFormatting sqref="M166">
    <cfRule type="cellIs" dxfId="43689" priority="43647" operator="equal">
      <formula>"غياب"</formula>
    </cfRule>
  </conditionalFormatting>
  <conditionalFormatting sqref="M173:M174">
    <cfRule type="cellIs" dxfId="43688" priority="43646" operator="equal">
      <formula>"غياب"</formula>
    </cfRule>
  </conditionalFormatting>
  <conditionalFormatting sqref="G261">
    <cfRule type="cellIs" dxfId="43687" priority="43645" operator="between">
      <formula>0.00347222222222222</formula>
      <formula>0.03125</formula>
    </cfRule>
  </conditionalFormatting>
  <conditionalFormatting sqref="L261:M261">
    <cfRule type="cellIs" dxfId="43686" priority="43644" operator="equal">
      <formula>"غياب"</formula>
    </cfRule>
  </conditionalFormatting>
  <conditionalFormatting sqref="G261">
    <cfRule type="cellIs" dxfId="43685" priority="43642" operator="equal">
      <formula>0.0111111111111111</formula>
    </cfRule>
    <cfRule type="cellIs" dxfId="43684" priority="43643" operator="equal">
      <formula>16</formula>
    </cfRule>
  </conditionalFormatting>
  <conditionalFormatting sqref="G261">
    <cfRule type="cellIs" dxfId="43683" priority="43641" operator="greaterThan">
      <formula>0.0111111111111111</formula>
    </cfRule>
  </conditionalFormatting>
  <conditionalFormatting sqref="F605:F628">
    <cfRule type="cellIs" dxfId="43682" priority="43639" operator="equal">
      <formula>"غياب"</formula>
    </cfRule>
    <cfRule type="cellIs" dxfId="43681" priority="43640" operator="equal">
      <formula>#N/A</formula>
    </cfRule>
  </conditionalFormatting>
  <conditionalFormatting sqref="F605:F628">
    <cfRule type="cellIs" dxfId="43680" priority="43637" operator="equal">
      <formula>"غياب"</formula>
    </cfRule>
    <cfRule type="cellIs" dxfId="43679" priority="43638" operator="equal">
      <formula>#N/A</formula>
    </cfRule>
  </conditionalFormatting>
  <conditionalFormatting sqref="F605:F628">
    <cfRule type="cellIs" dxfId="43678" priority="43635" operator="equal">
      <formula>"غياب"</formula>
    </cfRule>
    <cfRule type="cellIs" dxfId="43677" priority="43636" operator="equal">
      <formula>#N/A</formula>
    </cfRule>
  </conditionalFormatting>
  <conditionalFormatting sqref="H1 H4:H6 H8:H1048576">
    <cfRule type="cellIs" dxfId="43676" priority="43634" operator="greaterThan">
      <formula>0.00347222222222222</formula>
    </cfRule>
  </conditionalFormatting>
  <conditionalFormatting sqref="F642">
    <cfRule type="cellIs" dxfId="43675" priority="43632" operator="equal">
      <formula>"غياب"</formula>
    </cfRule>
    <cfRule type="cellIs" dxfId="43674" priority="43633" operator="equal">
      <formula>#N/A</formula>
    </cfRule>
  </conditionalFormatting>
  <conditionalFormatting sqref="F642">
    <cfRule type="cellIs" dxfId="43673" priority="43630" operator="equal">
      <formula>"غياب"</formula>
    </cfRule>
    <cfRule type="cellIs" dxfId="43672" priority="43631" operator="equal">
      <formula>#N/A</formula>
    </cfRule>
  </conditionalFormatting>
  <conditionalFormatting sqref="F642">
    <cfRule type="cellIs" dxfId="43671" priority="43628" operator="equal">
      <formula>"غياب"</formula>
    </cfRule>
    <cfRule type="cellIs" dxfId="43670" priority="43629" operator="equal">
      <formula>#N/A</formula>
    </cfRule>
  </conditionalFormatting>
  <conditionalFormatting sqref="G724">
    <cfRule type="cellIs" dxfId="43669" priority="43627" operator="between">
      <formula>0.00347222222222222</formula>
      <formula>0.03125</formula>
    </cfRule>
  </conditionalFormatting>
  <conditionalFormatting sqref="L724:M724 E724:F724">
    <cfRule type="cellIs" dxfId="43668" priority="43625" operator="equal">
      <formula>"غياب"</formula>
    </cfRule>
    <cfRule type="cellIs" dxfId="43667" priority="43626" operator="equal">
      <formula>#N/A</formula>
    </cfRule>
  </conditionalFormatting>
  <conditionalFormatting sqref="E724:F724">
    <cfRule type="cellIs" dxfId="43666" priority="43624" operator="equal">
      <formula>"غياب"</formula>
    </cfRule>
  </conditionalFormatting>
  <conditionalFormatting sqref="G724">
    <cfRule type="cellIs" dxfId="43665" priority="43622" operator="equal">
      <formula>0.0111111111111111</formula>
    </cfRule>
    <cfRule type="cellIs" dxfId="43664" priority="43623" operator="equal">
      <formula>16</formula>
    </cfRule>
  </conditionalFormatting>
  <conditionalFormatting sqref="G724">
    <cfRule type="cellIs" dxfId="43663" priority="43621" operator="greaterThan">
      <formula>0.0111111111111111</formula>
    </cfRule>
  </conditionalFormatting>
  <conditionalFormatting sqref="E491">
    <cfRule type="cellIs" dxfId="43662" priority="43619" operator="equal">
      <formula>"غياب"</formula>
    </cfRule>
    <cfRule type="cellIs" dxfId="43661" priority="43620" operator="equal">
      <formula>#N/A</formula>
    </cfRule>
  </conditionalFormatting>
  <conditionalFormatting sqref="E491">
    <cfRule type="cellIs" dxfId="43660" priority="43617" operator="equal">
      <formula>"غياب"</formula>
    </cfRule>
    <cfRule type="cellIs" dxfId="43659" priority="43618" operator="equal">
      <formula>#N/A</formula>
    </cfRule>
  </conditionalFormatting>
  <conditionalFormatting sqref="E491">
    <cfRule type="cellIs" dxfId="43658" priority="43615" operator="equal">
      <formula>"غياب"</formula>
    </cfRule>
    <cfRule type="cellIs" dxfId="43657" priority="43616" operator="equal">
      <formula>#N/A</formula>
    </cfRule>
  </conditionalFormatting>
  <conditionalFormatting sqref="F491">
    <cfRule type="cellIs" dxfId="43656" priority="43613" operator="equal">
      <formula>"غياب"</formula>
    </cfRule>
    <cfRule type="cellIs" dxfId="43655" priority="43614" operator="equal">
      <formula>#N/A</formula>
    </cfRule>
  </conditionalFormatting>
  <conditionalFormatting sqref="F491">
    <cfRule type="cellIs" dxfId="43654" priority="43611" operator="equal">
      <formula>"غياب"</formula>
    </cfRule>
    <cfRule type="cellIs" dxfId="43653" priority="43612" operator="equal">
      <formula>#N/A</formula>
    </cfRule>
  </conditionalFormatting>
  <conditionalFormatting sqref="F491">
    <cfRule type="cellIs" dxfId="43652" priority="43609" operator="equal">
      <formula>"غياب"</formula>
    </cfRule>
    <cfRule type="cellIs" dxfId="43651" priority="43610" operator="equal">
      <formula>#N/A</formula>
    </cfRule>
  </conditionalFormatting>
  <conditionalFormatting sqref="F636">
    <cfRule type="cellIs" dxfId="43650" priority="43607" operator="equal">
      <formula>"غياب"</formula>
    </cfRule>
    <cfRule type="cellIs" dxfId="43649" priority="43608" operator="equal">
      <formula>#N/A</formula>
    </cfRule>
  </conditionalFormatting>
  <conditionalFormatting sqref="F636">
    <cfRule type="cellIs" dxfId="43648" priority="43605" operator="equal">
      <formula>"غياب"</formula>
    </cfRule>
    <cfRule type="cellIs" dxfId="43647" priority="43606" operator="equal">
      <formula>#N/A</formula>
    </cfRule>
  </conditionalFormatting>
  <conditionalFormatting sqref="F636">
    <cfRule type="cellIs" dxfId="43646" priority="43603" operator="equal">
      <formula>"غياب"</formula>
    </cfRule>
    <cfRule type="cellIs" dxfId="43645" priority="43604" operator="equal">
      <formula>#N/A</formula>
    </cfRule>
  </conditionalFormatting>
  <conditionalFormatting sqref="F636">
    <cfRule type="cellIs" dxfId="43644" priority="43601" operator="equal">
      <formula>"غياب"</formula>
    </cfRule>
    <cfRule type="cellIs" dxfId="43643" priority="43602" operator="equal">
      <formula>#N/A</formula>
    </cfRule>
  </conditionalFormatting>
  <conditionalFormatting sqref="F636">
    <cfRule type="cellIs" dxfId="43642" priority="43599" operator="equal">
      <formula>"غياب"</formula>
    </cfRule>
    <cfRule type="cellIs" dxfId="43641" priority="43600" operator="equal">
      <formula>#N/A</formula>
    </cfRule>
  </conditionalFormatting>
  <conditionalFormatting sqref="F636">
    <cfRule type="cellIs" dxfId="43640" priority="43597" operator="equal">
      <formula>"غياب"</formula>
    </cfRule>
    <cfRule type="cellIs" dxfId="43639" priority="43598" operator="equal">
      <formula>#N/A</formula>
    </cfRule>
  </conditionalFormatting>
  <conditionalFormatting sqref="F636">
    <cfRule type="cellIs" dxfId="43638" priority="43595" operator="equal">
      <formula>"غياب"</formula>
    </cfRule>
    <cfRule type="cellIs" dxfId="43637" priority="43596" operator="equal">
      <formula>#N/A</formula>
    </cfRule>
  </conditionalFormatting>
  <conditionalFormatting sqref="F636">
    <cfRule type="cellIs" dxfId="43636" priority="43593" operator="equal">
      <formula>"غياب"</formula>
    </cfRule>
    <cfRule type="cellIs" dxfId="43635" priority="43594" operator="equal">
      <formula>#N/A</formula>
    </cfRule>
  </conditionalFormatting>
  <conditionalFormatting sqref="F636">
    <cfRule type="cellIs" dxfId="43634" priority="43591" operator="equal">
      <formula>"غياب"</formula>
    </cfRule>
    <cfRule type="cellIs" dxfId="43633" priority="43592" operator="equal">
      <formula>#N/A</formula>
    </cfRule>
  </conditionalFormatting>
  <conditionalFormatting sqref="F636">
    <cfRule type="cellIs" dxfId="43632" priority="43589" operator="equal">
      <formula>"غياب"</formula>
    </cfRule>
    <cfRule type="cellIs" dxfId="43631" priority="43590" operator="equal">
      <formula>#N/A</formula>
    </cfRule>
  </conditionalFormatting>
  <conditionalFormatting sqref="F636">
    <cfRule type="cellIs" dxfId="43630" priority="43587" operator="equal">
      <formula>"غياب"</formula>
    </cfRule>
    <cfRule type="cellIs" dxfId="43629" priority="43588" operator="equal">
      <formula>#N/A</formula>
    </cfRule>
  </conditionalFormatting>
  <conditionalFormatting sqref="F636">
    <cfRule type="cellIs" dxfId="43628" priority="43585" operator="equal">
      <formula>"غياب"</formula>
    </cfRule>
    <cfRule type="cellIs" dxfId="43627" priority="43586" operator="equal">
      <formula>#N/A</formula>
    </cfRule>
  </conditionalFormatting>
  <conditionalFormatting sqref="F636">
    <cfRule type="cellIs" dxfId="43626" priority="43583" operator="equal">
      <formula>"غياب"</formula>
    </cfRule>
    <cfRule type="cellIs" dxfId="43625" priority="43584" operator="equal">
      <formula>#N/A</formula>
    </cfRule>
  </conditionalFormatting>
  <conditionalFormatting sqref="F636">
    <cfRule type="cellIs" dxfId="43624" priority="43581" operator="equal">
      <formula>"غياب"</formula>
    </cfRule>
    <cfRule type="cellIs" dxfId="43623" priority="43582" operator="equal">
      <formula>#N/A</formula>
    </cfRule>
  </conditionalFormatting>
  <conditionalFormatting sqref="F636">
    <cfRule type="cellIs" dxfId="43622" priority="43579" operator="equal">
      <formula>"غياب"</formula>
    </cfRule>
    <cfRule type="cellIs" dxfId="43621" priority="43580" operator="equal">
      <formula>#N/A</formula>
    </cfRule>
  </conditionalFormatting>
  <conditionalFormatting sqref="F636">
    <cfRule type="cellIs" dxfId="43620" priority="43577" operator="equal">
      <formula>"غياب"</formula>
    </cfRule>
    <cfRule type="cellIs" dxfId="43619" priority="43578" operator="equal">
      <formula>#N/A</formula>
    </cfRule>
  </conditionalFormatting>
  <conditionalFormatting sqref="F636">
    <cfRule type="cellIs" dxfId="43618" priority="43575" operator="equal">
      <formula>"غياب"</formula>
    </cfRule>
    <cfRule type="cellIs" dxfId="43617" priority="43576" operator="equal">
      <formula>#N/A</formula>
    </cfRule>
  </conditionalFormatting>
  <conditionalFormatting sqref="F636">
    <cfRule type="cellIs" dxfId="43616" priority="43573" operator="equal">
      <formula>"غياب"</formula>
    </cfRule>
    <cfRule type="cellIs" dxfId="43615" priority="43574" operator="equal">
      <formula>#N/A</formula>
    </cfRule>
  </conditionalFormatting>
  <conditionalFormatting sqref="F636">
    <cfRule type="cellIs" dxfId="43614" priority="43571" operator="equal">
      <formula>"غياب"</formula>
    </cfRule>
    <cfRule type="cellIs" dxfId="43613" priority="43572" operator="equal">
      <formula>#N/A</formula>
    </cfRule>
  </conditionalFormatting>
  <conditionalFormatting sqref="F636">
    <cfRule type="cellIs" dxfId="43612" priority="43569" operator="equal">
      <formula>"غياب"</formula>
    </cfRule>
    <cfRule type="cellIs" dxfId="43611" priority="43570" operator="equal">
      <formula>#N/A</formula>
    </cfRule>
  </conditionalFormatting>
  <conditionalFormatting sqref="F636">
    <cfRule type="cellIs" dxfId="43610" priority="43567" operator="equal">
      <formula>"غياب"</formula>
    </cfRule>
    <cfRule type="cellIs" dxfId="43609" priority="43568" operator="equal">
      <formula>#N/A</formula>
    </cfRule>
  </conditionalFormatting>
  <conditionalFormatting sqref="F636">
    <cfRule type="cellIs" dxfId="43608" priority="43565" operator="equal">
      <formula>"غياب"</formula>
    </cfRule>
    <cfRule type="cellIs" dxfId="43607" priority="43566" operator="equal">
      <formula>#N/A</formula>
    </cfRule>
  </conditionalFormatting>
  <conditionalFormatting sqref="F636">
    <cfRule type="cellIs" dxfId="43606" priority="43563" operator="equal">
      <formula>"غياب"</formula>
    </cfRule>
    <cfRule type="cellIs" dxfId="43605" priority="43564" operator="equal">
      <formula>#N/A</formula>
    </cfRule>
  </conditionalFormatting>
  <conditionalFormatting sqref="F636">
    <cfRule type="cellIs" dxfId="43604" priority="43561" operator="equal">
      <formula>"غياب"</formula>
    </cfRule>
    <cfRule type="cellIs" dxfId="43603" priority="43562" operator="equal">
      <formula>#N/A</formula>
    </cfRule>
  </conditionalFormatting>
  <conditionalFormatting sqref="F636">
    <cfRule type="cellIs" dxfId="43602" priority="43559" operator="equal">
      <formula>"غياب"</formula>
    </cfRule>
    <cfRule type="cellIs" dxfId="43601" priority="43560" operator="equal">
      <formula>#N/A</formula>
    </cfRule>
  </conditionalFormatting>
  <conditionalFormatting sqref="F636">
    <cfRule type="cellIs" dxfId="43600" priority="43557" operator="equal">
      <formula>"غياب"</formula>
    </cfRule>
    <cfRule type="cellIs" dxfId="43599" priority="43558" operator="equal">
      <formula>#N/A</formula>
    </cfRule>
  </conditionalFormatting>
  <conditionalFormatting sqref="F636">
    <cfRule type="cellIs" dxfId="43598" priority="43555" operator="equal">
      <formula>"غياب"</formula>
    </cfRule>
    <cfRule type="cellIs" dxfId="43597" priority="43556" operator="equal">
      <formula>#N/A</formula>
    </cfRule>
  </conditionalFormatting>
  <conditionalFormatting sqref="F636">
    <cfRule type="cellIs" dxfId="43596" priority="43553" operator="equal">
      <formula>"غياب"</formula>
    </cfRule>
    <cfRule type="cellIs" dxfId="43595" priority="43554" operator="equal">
      <formula>#N/A</formula>
    </cfRule>
  </conditionalFormatting>
  <conditionalFormatting sqref="F636">
    <cfRule type="cellIs" dxfId="43594" priority="43551" operator="equal">
      <formula>"غياب"</formula>
    </cfRule>
    <cfRule type="cellIs" dxfId="43593" priority="43552" operator="equal">
      <formula>#N/A</formula>
    </cfRule>
  </conditionalFormatting>
  <conditionalFormatting sqref="F636">
    <cfRule type="cellIs" dxfId="43592" priority="43549" operator="equal">
      <formula>"غياب"</formula>
    </cfRule>
    <cfRule type="cellIs" dxfId="43591" priority="43550" operator="equal">
      <formula>#N/A</formula>
    </cfRule>
  </conditionalFormatting>
  <conditionalFormatting sqref="F636">
    <cfRule type="cellIs" dxfId="43590" priority="43547" operator="equal">
      <formula>"غياب"</formula>
    </cfRule>
    <cfRule type="cellIs" dxfId="43589" priority="43548" operator="equal">
      <formula>#N/A</formula>
    </cfRule>
  </conditionalFormatting>
  <conditionalFormatting sqref="F636">
    <cfRule type="cellIs" dxfId="43588" priority="43545" operator="equal">
      <formula>"غياب"</formula>
    </cfRule>
    <cfRule type="cellIs" dxfId="43587" priority="43546" operator="equal">
      <formula>#N/A</formula>
    </cfRule>
  </conditionalFormatting>
  <conditionalFormatting sqref="F636">
    <cfRule type="cellIs" dxfId="43586" priority="43543" operator="equal">
      <formula>"غياب"</formula>
    </cfRule>
    <cfRule type="cellIs" dxfId="43585" priority="43544" operator="equal">
      <formula>#N/A</formula>
    </cfRule>
  </conditionalFormatting>
  <conditionalFormatting sqref="E662:F662">
    <cfRule type="cellIs" dxfId="43584" priority="43541" operator="equal">
      <formula>"غياب"</formula>
    </cfRule>
    <cfRule type="cellIs" dxfId="43583" priority="43542" operator="equal">
      <formula>#N/A</formula>
    </cfRule>
  </conditionalFormatting>
  <conditionalFormatting sqref="E662:F662">
    <cfRule type="cellIs" dxfId="43582" priority="43539" operator="equal">
      <formula>"غياب"</formula>
    </cfRule>
    <cfRule type="cellIs" dxfId="43581" priority="43540" operator="equal">
      <formula>#N/A</formula>
    </cfRule>
  </conditionalFormatting>
  <conditionalFormatting sqref="E662:F662">
    <cfRule type="cellIs" dxfId="43580" priority="43537" operator="equal">
      <formula>"غياب"</formula>
    </cfRule>
    <cfRule type="cellIs" dxfId="43579" priority="43538" operator="equal">
      <formula>#N/A</formula>
    </cfRule>
  </conditionalFormatting>
  <conditionalFormatting sqref="E662:F662">
    <cfRule type="cellIs" dxfId="43578" priority="43535" operator="equal">
      <formula>"غياب"</formula>
    </cfRule>
    <cfRule type="cellIs" dxfId="43577" priority="43536" operator="equal">
      <formula>#N/A</formula>
    </cfRule>
  </conditionalFormatting>
  <conditionalFormatting sqref="E662:F662">
    <cfRule type="cellIs" dxfId="43576" priority="43533" operator="equal">
      <formula>"غياب"</formula>
    </cfRule>
    <cfRule type="cellIs" dxfId="43575" priority="43534" operator="equal">
      <formula>#N/A</formula>
    </cfRule>
  </conditionalFormatting>
  <conditionalFormatting sqref="E662:F662">
    <cfRule type="cellIs" dxfId="43574" priority="43531" operator="equal">
      <formula>"غياب"</formula>
    </cfRule>
    <cfRule type="cellIs" dxfId="43573" priority="43532" operator="equal">
      <formula>#N/A</formula>
    </cfRule>
  </conditionalFormatting>
  <conditionalFormatting sqref="E662:F662">
    <cfRule type="cellIs" dxfId="43572" priority="43529" operator="equal">
      <formula>"غياب"</formula>
    </cfRule>
    <cfRule type="cellIs" dxfId="43571" priority="43530" operator="equal">
      <formula>#N/A</formula>
    </cfRule>
  </conditionalFormatting>
  <conditionalFormatting sqref="E662:F662">
    <cfRule type="cellIs" dxfId="43570" priority="43527" operator="equal">
      <formula>"غياب"</formula>
    </cfRule>
    <cfRule type="cellIs" dxfId="43569" priority="43528" operator="equal">
      <formula>#N/A</formula>
    </cfRule>
  </conditionalFormatting>
  <conditionalFormatting sqref="E662:F662">
    <cfRule type="cellIs" dxfId="43568" priority="43525" operator="equal">
      <formula>"غياب"</formula>
    </cfRule>
    <cfRule type="cellIs" dxfId="43567" priority="43526" operator="equal">
      <formula>#N/A</formula>
    </cfRule>
  </conditionalFormatting>
  <conditionalFormatting sqref="E662:F662">
    <cfRule type="cellIs" dxfId="43566" priority="43523" operator="equal">
      <formula>"غياب"</formula>
    </cfRule>
    <cfRule type="cellIs" dxfId="43565" priority="43524" operator="equal">
      <formula>#N/A</formula>
    </cfRule>
  </conditionalFormatting>
  <conditionalFormatting sqref="E662:F662">
    <cfRule type="cellIs" dxfId="43564" priority="43521" operator="equal">
      <formula>"غياب"</formula>
    </cfRule>
    <cfRule type="cellIs" dxfId="43563" priority="43522" operator="equal">
      <formula>#N/A</formula>
    </cfRule>
  </conditionalFormatting>
  <conditionalFormatting sqref="E662:F662">
    <cfRule type="cellIs" dxfId="43562" priority="43519" operator="equal">
      <formula>"غياب"</formula>
    </cfRule>
    <cfRule type="cellIs" dxfId="43561" priority="43520" operator="equal">
      <formula>#N/A</formula>
    </cfRule>
  </conditionalFormatting>
  <conditionalFormatting sqref="E662:F662">
    <cfRule type="cellIs" dxfId="43560" priority="43517" operator="equal">
      <formula>"غياب"</formula>
    </cfRule>
    <cfRule type="cellIs" dxfId="43559" priority="43518" operator="equal">
      <formula>#N/A</formula>
    </cfRule>
  </conditionalFormatting>
  <conditionalFormatting sqref="E662:F662">
    <cfRule type="cellIs" dxfId="43558" priority="43515" operator="equal">
      <formula>"غياب"</formula>
    </cfRule>
    <cfRule type="cellIs" dxfId="43557" priority="43516" operator="equal">
      <formula>#N/A</formula>
    </cfRule>
  </conditionalFormatting>
  <conditionalFormatting sqref="E662:F662">
    <cfRule type="cellIs" dxfId="43556" priority="43513" operator="equal">
      <formula>"غياب"</formula>
    </cfRule>
    <cfRule type="cellIs" dxfId="43555" priority="43514" operator="equal">
      <formula>#N/A</formula>
    </cfRule>
  </conditionalFormatting>
  <conditionalFormatting sqref="E662:F662">
    <cfRule type="cellIs" dxfId="43554" priority="43511" operator="equal">
      <formula>"غياب"</formula>
    </cfRule>
    <cfRule type="cellIs" dxfId="43553" priority="43512" operator="equal">
      <formula>#N/A</formula>
    </cfRule>
  </conditionalFormatting>
  <conditionalFormatting sqref="E662:F662">
    <cfRule type="cellIs" dxfId="43552" priority="43509" operator="equal">
      <formula>"غياب"</formula>
    </cfRule>
    <cfRule type="cellIs" dxfId="43551" priority="43510" operator="equal">
      <formula>#N/A</formula>
    </cfRule>
  </conditionalFormatting>
  <conditionalFormatting sqref="E662:F662">
    <cfRule type="cellIs" dxfId="43550" priority="43507" operator="equal">
      <formula>"غياب"</formula>
    </cfRule>
    <cfRule type="cellIs" dxfId="43549" priority="43508" operator="equal">
      <formula>#N/A</formula>
    </cfRule>
  </conditionalFormatting>
  <conditionalFormatting sqref="E662:F662">
    <cfRule type="cellIs" dxfId="43548" priority="43505" operator="equal">
      <formula>"غياب"</formula>
    </cfRule>
    <cfRule type="cellIs" dxfId="43547" priority="43506" operator="equal">
      <formula>#N/A</formula>
    </cfRule>
  </conditionalFormatting>
  <conditionalFormatting sqref="E662:F662">
    <cfRule type="cellIs" dxfId="43546" priority="43503" operator="equal">
      <formula>"غياب"</formula>
    </cfRule>
    <cfRule type="cellIs" dxfId="43545" priority="43504" operator="equal">
      <formula>#N/A</formula>
    </cfRule>
  </conditionalFormatting>
  <conditionalFormatting sqref="E662:F662">
    <cfRule type="cellIs" dxfId="43544" priority="43501" operator="equal">
      <formula>"غياب"</formula>
    </cfRule>
    <cfRule type="cellIs" dxfId="43543" priority="43502" operator="equal">
      <formula>#N/A</formula>
    </cfRule>
  </conditionalFormatting>
  <conditionalFormatting sqref="E662:F662">
    <cfRule type="cellIs" dxfId="43542" priority="43499" operator="equal">
      <formula>"غياب"</formula>
    </cfRule>
    <cfRule type="cellIs" dxfId="43541" priority="43500" operator="equal">
      <formula>#N/A</formula>
    </cfRule>
  </conditionalFormatting>
  <conditionalFormatting sqref="E662:F662">
    <cfRule type="cellIs" dxfId="43540" priority="43497" operator="equal">
      <formula>"غياب"</formula>
    </cfRule>
    <cfRule type="cellIs" dxfId="43539" priority="43498" operator="equal">
      <formula>#N/A</formula>
    </cfRule>
  </conditionalFormatting>
  <conditionalFormatting sqref="E662:F662">
    <cfRule type="cellIs" dxfId="43538" priority="43495" operator="equal">
      <formula>"غياب"</formula>
    </cfRule>
    <cfRule type="cellIs" dxfId="43537" priority="43496" operator="equal">
      <formula>#N/A</formula>
    </cfRule>
  </conditionalFormatting>
  <conditionalFormatting sqref="E662:F662">
    <cfRule type="cellIs" dxfId="43536" priority="43493" operator="equal">
      <formula>"غياب"</formula>
    </cfRule>
    <cfRule type="cellIs" dxfId="43535" priority="43494" operator="equal">
      <formula>#N/A</formula>
    </cfRule>
  </conditionalFormatting>
  <conditionalFormatting sqref="E662:F662">
    <cfRule type="cellIs" dxfId="43534" priority="43491" operator="equal">
      <formula>"غياب"</formula>
    </cfRule>
    <cfRule type="cellIs" dxfId="43533" priority="43492" operator="equal">
      <formula>#N/A</formula>
    </cfRule>
  </conditionalFormatting>
  <conditionalFormatting sqref="E662:F662">
    <cfRule type="cellIs" dxfId="43532" priority="43489" operator="equal">
      <formula>"غياب"</formula>
    </cfRule>
    <cfRule type="cellIs" dxfId="43531" priority="43490" operator="equal">
      <formula>#N/A</formula>
    </cfRule>
  </conditionalFormatting>
  <conditionalFormatting sqref="E662:F662">
    <cfRule type="cellIs" dxfId="43530" priority="43487" operator="equal">
      <formula>"غياب"</formula>
    </cfRule>
    <cfRule type="cellIs" dxfId="43529" priority="43488" operator="equal">
      <formula>#N/A</formula>
    </cfRule>
  </conditionalFormatting>
  <conditionalFormatting sqref="E662:F662">
    <cfRule type="cellIs" dxfId="43528" priority="43485" operator="equal">
      <formula>"غياب"</formula>
    </cfRule>
    <cfRule type="cellIs" dxfId="43527" priority="43486" operator="equal">
      <formula>#N/A</formula>
    </cfRule>
  </conditionalFormatting>
  <conditionalFormatting sqref="E662:F662">
    <cfRule type="cellIs" dxfId="43526" priority="43483" operator="equal">
      <formula>"غياب"</formula>
    </cfRule>
    <cfRule type="cellIs" dxfId="43525" priority="43484" operator="equal">
      <formula>#N/A</formula>
    </cfRule>
  </conditionalFormatting>
  <conditionalFormatting sqref="E662:F662">
    <cfRule type="cellIs" dxfId="43524" priority="43481" operator="equal">
      <formula>"غياب"</formula>
    </cfRule>
    <cfRule type="cellIs" dxfId="43523" priority="43482" operator="equal">
      <formula>#N/A</formula>
    </cfRule>
  </conditionalFormatting>
  <conditionalFormatting sqref="E662:F662">
    <cfRule type="cellIs" dxfId="43522" priority="43479" operator="equal">
      <formula>"غياب"</formula>
    </cfRule>
    <cfRule type="cellIs" dxfId="43521" priority="43480" operator="equal">
      <formula>#N/A</formula>
    </cfRule>
  </conditionalFormatting>
  <conditionalFormatting sqref="E662:F662">
    <cfRule type="cellIs" dxfId="43520" priority="43477" operator="equal">
      <formula>"غياب"</formula>
    </cfRule>
    <cfRule type="cellIs" dxfId="43519" priority="43478" operator="equal">
      <formula>#N/A</formula>
    </cfRule>
  </conditionalFormatting>
  <conditionalFormatting sqref="E665:F665">
    <cfRule type="cellIs" dxfId="43518" priority="43475" operator="equal">
      <formula>"غياب"</formula>
    </cfRule>
    <cfRule type="cellIs" dxfId="43517" priority="43476" operator="equal">
      <formula>#N/A</formula>
    </cfRule>
  </conditionalFormatting>
  <conditionalFormatting sqref="E665:F665">
    <cfRule type="cellIs" dxfId="43516" priority="43473" operator="equal">
      <formula>"غياب"</formula>
    </cfRule>
    <cfRule type="cellIs" dxfId="43515" priority="43474" operator="equal">
      <formula>#N/A</formula>
    </cfRule>
  </conditionalFormatting>
  <conditionalFormatting sqref="E665:F665">
    <cfRule type="cellIs" dxfId="43514" priority="43471" operator="equal">
      <formula>"غياب"</formula>
    </cfRule>
    <cfRule type="cellIs" dxfId="43513" priority="43472" operator="equal">
      <formula>#N/A</formula>
    </cfRule>
  </conditionalFormatting>
  <conditionalFormatting sqref="E665:F665">
    <cfRule type="cellIs" dxfId="43512" priority="43469" operator="equal">
      <formula>"غياب"</formula>
    </cfRule>
    <cfRule type="cellIs" dxfId="43511" priority="43470" operator="equal">
      <formula>#N/A</formula>
    </cfRule>
  </conditionalFormatting>
  <conditionalFormatting sqref="E665:F665">
    <cfRule type="cellIs" dxfId="43510" priority="43467" operator="equal">
      <formula>"غياب"</formula>
    </cfRule>
    <cfRule type="cellIs" dxfId="43509" priority="43468" operator="equal">
      <formula>#N/A</formula>
    </cfRule>
  </conditionalFormatting>
  <conditionalFormatting sqref="E665:F665">
    <cfRule type="cellIs" dxfId="43508" priority="43465" operator="equal">
      <formula>"غياب"</formula>
    </cfRule>
    <cfRule type="cellIs" dxfId="43507" priority="43466" operator="equal">
      <formula>#N/A</formula>
    </cfRule>
  </conditionalFormatting>
  <conditionalFormatting sqref="E665:F665">
    <cfRule type="cellIs" dxfId="43506" priority="43463" operator="equal">
      <formula>"غياب"</formula>
    </cfRule>
    <cfRule type="cellIs" dxfId="43505" priority="43464" operator="equal">
      <formula>#N/A</formula>
    </cfRule>
  </conditionalFormatting>
  <conditionalFormatting sqref="E665:F665">
    <cfRule type="cellIs" dxfId="43504" priority="43461" operator="equal">
      <formula>"غياب"</formula>
    </cfRule>
    <cfRule type="cellIs" dxfId="43503" priority="43462" operator="equal">
      <formula>#N/A</formula>
    </cfRule>
  </conditionalFormatting>
  <conditionalFormatting sqref="E665:F665">
    <cfRule type="cellIs" dxfId="43502" priority="43459" operator="equal">
      <formula>"غياب"</formula>
    </cfRule>
    <cfRule type="cellIs" dxfId="43501" priority="43460" operator="equal">
      <formula>#N/A</formula>
    </cfRule>
  </conditionalFormatting>
  <conditionalFormatting sqref="E665:F665">
    <cfRule type="cellIs" dxfId="43500" priority="43457" operator="equal">
      <formula>"غياب"</formula>
    </cfRule>
    <cfRule type="cellIs" dxfId="43499" priority="43458" operator="equal">
      <formula>#N/A</formula>
    </cfRule>
  </conditionalFormatting>
  <conditionalFormatting sqref="E665:F665">
    <cfRule type="cellIs" dxfId="43498" priority="43455" operator="equal">
      <formula>"غياب"</formula>
    </cfRule>
    <cfRule type="cellIs" dxfId="43497" priority="43456" operator="equal">
      <formula>#N/A</formula>
    </cfRule>
  </conditionalFormatting>
  <conditionalFormatting sqref="E665:F665">
    <cfRule type="cellIs" dxfId="43496" priority="43453" operator="equal">
      <formula>"غياب"</formula>
    </cfRule>
    <cfRule type="cellIs" dxfId="43495" priority="43454" operator="equal">
      <formula>#N/A</formula>
    </cfRule>
  </conditionalFormatting>
  <conditionalFormatting sqref="E665:F665">
    <cfRule type="cellIs" dxfId="43494" priority="43451" operator="equal">
      <formula>"غياب"</formula>
    </cfRule>
    <cfRule type="cellIs" dxfId="43493" priority="43452" operator="equal">
      <formula>#N/A</formula>
    </cfRule>
  </conditionalFormatting>
  <conditionalFormatting sqref="E665:F665">
    <cfRule type="cellIs" dxfId="43492" priority="43449" operator="equal">
      <formula>"غياب"</formula>
    </cfRule>
    <cfRule type="cellIs" dxfId="43491" priority="43450" operator="equal">
      <formula>#N/A</formula>
    </cfRule>
  </conditionalFormatting>
  <conditionalFormatting sqref="E665:F665">
    <cfRule type="cellIs" dxfId="43490" priority="43447" operator="equal">
      <formula>"غياب"</formula>
    </cfRule>
    <cfRule type="cellIs" dxfId="43489" priority="43448" operator="equal">
      <formula>#N/A</formula>
    </cfRule>
  </conditionalFormatting>
  <conditionalFormatting sqref="E665:F665">
    <cfRule type="cellIs" dxfId="43488" priority="43445" operator="equal">
      <formula>"غياب"</formula>
    </cfRule>
    <cfRule type="cellIs" dxfId="43487" priority="43446" operator="equal">
      <formula>#N/A</formula>
    </cfRule>
  </conditionalFormatting>
  <conditionalFormatting sqref="E665:F665">
    <cfRule type="cellIs" dxfId="43486" priority="43443" operator="equal">
      <formula>"غياب"</formula>
    </cfRule>
    <cfRule type="cellIs" dxfId="43485" priority="43444" operator="equal">
      <formula>#N/A</formula>
    </cfRule>
  </conditionalFormatting>
  <conditionalFormatting sqref="E665:F665">
    <cfRule type="cellIs" dxfId="43484" priority="43441" operator="equal">
      <formula>"غياب"</formula>
    </cfRule>
    <cfRule type="cellIs" dxfId="43483" priority="43442" operator="equal">
      <formula>#N/A</formula>
    </cfRule>
  </conditionalFormatting>
  <conditionalFormatting sqref="E665:F665">
    <cfRule type="cellIs" dxfId="43482" priority="43439" operator="equal">
      <formula>"غياب"</formula>
    </cfRule>
    <cfRule type="cellIs" dxfId="43481" priority="43440" operator="equal">
      <formula>#N/A</formula>
    </cfRule>
  </conditionalFormatting>
  <conditionalFormatting sqref="E665:F665">
    <cfRule type="cellIs" dxfId="43480" priority="43437" operator="equal">
      <formula>"غياب"</formula>
    </cfRule>
    <cfRule type="cellIs" dxfId="43479" priority="43438" operator="equal">
      <formula>#N/A</formula>
    </cfRule>
  </conditionalFormatting>
  <conditionalFormatting sqref="E665:F665">
    <cfRule type="cellIs" dxfId="43478" priority="43435" operator="equal">
      <formula>"غياب"</formula>
    </cfRule>
    <cfRule type="cellIs" dxfId="43477" priority="43436" operator="equal">
      <formula>#N/A</formula>
    </cfRule>
  </conditionalFormatting>
  <conditionalFormatting sqref="E665:F665">
    <cfRule type="cellIs" dxfId="43476" priority="43433" operator="equal">
      <formula>"غياب"</formula>
    </cfRule>
    <cfRule type="cellIs" dxfId="43475" priority="43434" operator="equal">
      <formula>#N/A</formula>
    </cfRule>
  </conditionalFormatting>
  <conditionalFormatting sqref="E665:F665">
    <cfRule type="cellIs" dxfId="43474" priority="43431" operator="equal">
      <formula>"غياب"</formula>
    </cfRule>
    <cfRule type="cellIs" dxfId="43473" priority="43432" operator="equal">
      <formula>#N/A</formula>
    </cfRule>
  </conditionalFormatting>
  <conditionalFormatting sqref="E665:F665">
    <cfRule type="cellIs" dxfId="43472" priority="43429" operator="equal">
      <formula>"غياب"</formula>
    </cfRule>
    <cfRule type="cellIs" dxfId="43471" priority="43430" operator="equal">
      <formula>#N/A</formula>
    </cfRule>
  </conditionalFormatting>
  <conditionalFormatting sqref="E665:F665">
    <cfRule type="cellIs" dxfId="43470" priority="43427" operator="equal">
      <formula>"غياب"</formula>
    </cfRule>
    <cfRule type="cellIs" dxfId="43469" priority="43428" operator="equal">
      <formula>#N/A</formula>
    </cfRule>
  </conditionalFormatting>
  <conditionalFormatting sqref="E665:F665">
    <cfRule type="cellIs" dxfId="43468" priority="43425" operator="equal">
      <formula>"غياب"</formula>
    </cfRule>
    <cfRule type="cellIs" dxfId="43467" priority="43426" operator="equal">
      <formula>#N/A</formula>
    </cfRule>
  </conditionalFormatting>
  <conditionalFormatting sqref="E665:F665">
    <cfRule type="cellIs" dxfId="43466" priority="43423" operator="equal">
      <formula>"غياب"</formula>
    </cfRule>
    <cfRule type="cellIs" dxfId="43465" priority="43424" operator="equal">
      <formula>#N/A</formula>
    </cfRule>
  </conditionalFormatting>
  <conditionalFormatting sqref="E665:F665">
    <cfRule type="cellIs" dxfId="43464" priority="43421" operator="equal">
      <formula>"غياب"</formula>
    </cfRule>
    <cfRule type="cellIs" dxfId="43463" priority="43422" operator="equal">
      <formula>#N/A</formula>
    </cfRule>
  </conditionalFormatting>
  <conditionalFormatting sqref="E665:F665">
    <cfRule type="cellIs" dxfId="43462" priority="43419" operator="equal">
      <formula>"غياب"</formula>
    </cfRule>
    <cfRule type="cellIs" dxfId="43461" priority="43420" operator="equal">
      <formula>#N/A</formula>
    </cfRule>
  </conditionalFormatting>
  <conditionalFormatting sqref="E665:F665">
    <cfRule type="cellIs" dxfId="43460" priority="43417" operator="equal">
      <formula>"غياب"</formula>
    </cfRule>
    <cfRule type="cellIs" dxfId="43459" priority="43418" operator="equal">
      <formula>#N/A</formula>
    </cfRule>
  </conditionalFormatting>
  <conditionalFormatting sqref="E665:F665">
    <cfRule type="cellIs" dxfId="43458" priority="43415" operator="equal">
      <formula>"غياب"</formula>
    </cfRule>
    <cfRule type="cellIs" dxfId="43457" priority="43416" operator="equal">
      <formula>#N/A</formula>
    </cfRule>
  </conditionalFormatting>
  <conditionalFormatting sqref="E665:F665">
    <cfRule type="cellIs" dxfId="43456" priority="43413" operator="equal">
      <formula>"غياب"</formula>
    </cfRule>
    <cfRule type="cellIs" dxfId="43455" priority="43414" operator="equal">
      <formula>#N/A</formula>
    </cfRule>
  </conditionalFormatting>
  <conditionalFormatting sqref="E665:F665">
    <cfRule type="cellIs" dxfId="43454" priority="43411" operator="equal">
      <formula>"غياب"</formula>
    </cfRule>
    <cfRule type="cellIs" dxfId="43453" priority="43412" operator="equal">
      <formula>#N/A</formula>
    </cfRule>
  </conditionalFormatting>
  <conditionalFormatting sqref="E422">
    <cfRule type="cellIs" dxfId="43452" priority="43409" operator="equal">
      <formula>"غياب"</formula>
    </cfRule>
    <cfRule type="cellIs" dxfId="43451" priority="43410" operator="equal">
      <formula>#N/A</formula>
    </cfRule>
  </conditionalFormatting>
  <conditionalFormatting sqref="E422">
    <cfRule type="cellIs" dxfId="43450" priority="43408" operator="equal">
      <formula>"غياب"</formula>
    </cfRule>
  </conditionalFormatting>
  <conditionalFormatting sqref="E422">
    <cfRule type="cellIs" dxfId="43449" priority="43406" operator="equal">
      <formula>"غياب"</formula>
    </cfRule>
    <cfRule type="cellIs" dxfId="43448" priority="43407" operator="equal">
      <formula>#N/A</formula>
    </cfRule>
  </conditionalFormatting>
  <conditionalFormatting sqref="E422">
    <cfRule type="cellIs" dxfId="43447" priority="43404" operator="equal">
      <formula>"غياب"</formula>
    </cfRule>
    <cfRule type="cellIs" dxfId="43446" priority="43405" operator="equal">
      <formula>#N/A</formula>
    </cfRule>
  </conditionalFormatting>
  <conditionalFormatting sqref="E422">
    <cfRule type="cellIs" dxfId="43445" priority="43402" operator="equal">
      <formula>"غياب"</formula>
    </cfRule>
    <cfRule type="cellIs" dxfId="43444" priority="43403" operator="equal">
      <formula>#N/A</formula>
    </cfRule>
  </conditionalFormatting>
  <conditionalFormatting sqref="E422">
    <cfRule type="cellIs" dxfId="43443" priority="43400" operator="equal">
      <formula>"غياب"</formula>
    </cfRule>
    <cfRule type="cellIs" dxfId="43442" priority="43401" operator="equal">
      <formula>#N/A</formula>
    </cfRule>
  </conditionalFormatting>
  <conditionalFormatting sqref="E422">
    <cfRule type="cellIs" dxfId="43441" priority="43398" operator="equal">
      <formula>"غياب"</formula>
    </cfRule>
    <cfRule type="cellIs" dxfId="43440" priority="43399" operator="equal">
      <formula>#N/A</formula>
    </cfRule>
  </conditionalFormatting>
  <conditionalFormatting sqref="E422">
    <cfRule type="cellIs" dxfId="43439" priority="43396" operator="equal">
      <formula>"غياب"</formula>
    </cfRule>
    <cfRule type="cellIs" dxfId="43438" priority="43397" operator="equal">
      <formula>#N/A</formula>
    </cfRule>
  </conditionalFormatting>
  <conditionalFormatting sqref="E422">
    <cfRule type="cellIs" dxfId="43437" priority="43394" operator="equal">
      <formula>"غياب"</formula>
    </cfRule>
    <cfRule type="cellIs" dxfId="43436" priority="43395" operator="equal">
      <formula>#N/A</formula>
    </cfRule>
  </conditionalFormatting>
  <conditionalFormatting sqref="E422">
    <cfRule type="cellIs" dxfId="43435" priority="43392" operator="equal">
      <formula>"غياب"</formula>
    </cfRule>
    <cfRule type="cellIs" dxfId="43434" priority="43393" operator="equal">
      <formula>#N/A</formula>
    </cfRule>
  </conditionalFormatting>
  <conditionalFormatting sqref="E422">
    <cfRule type="cellIs" dxfId="43433" priority="43390" operator="equal">
      <formula>"غياب"</formula>
    </cfRule>
    <cfRule type="cellIs" dxfId="43432" priority="43391" operator="equal">
      <formula>#N/A</formula>
    </cfRule>
  </conditionalFormatting>
  <conditionalFormatting sqref="E422">
    <cfRule type="cellIs" dxfId="43431" priority="43388" operator="equal">
      <formula>"غياب"</formula>
    </cfRule>
    <cfRule type="cellIs" dxfId="43430" priority="43389" operator="equal">
      <formula>#N/A</formula>
    </cfRule>
  </conditionalFormatting>
  <conditionalFormatting sqref="E422">
    <cfRule type="cellIs" dxfId="43429" priority="43386" operator="equal">
      <formula>"غياب"</formula>
    </cfRule>
    <cfRule type="cellIs" dxfId="43428" priority="43387" operator="equal">
      <formula>#N/A</formula>
    </cfRule>
  </conditionalFormatting>
  <conditionalFormatting sqref="E422">
    <cfRule type="cellIs" dxfId="43427" priority="43384" operator="equal">
      <formula>"غياب"</formula>
    </cfRule>
    <cfRule type="cellIs" dxfId="43426" priority="43385" operator="equal">
      <formula>#N/A</formula>
    </cfRule>
  </conditionalFormatting>
  <conditionalFormatting sqref="E422">
    <cfRule type="cellIs" dxfId="43425" priority="43382" operator="equal">
      <formula>"غياب"</formula>
    </cfRule>
    <cfRule type="cellIs" dxfId="43424" priority="43383" operator="equal">
      <formula>#N/A</formula>
    </cfRule>
  </conditionalFormatting>
  <conditionalFormatting sqref="E422">
    <cfRule type="cellIs" dxfId="43423" priority="43380" operator="equal">
      <formula>"غياب"</formula>
    </cfRule>
    <cfRule type="cellIs" dxfId="43422" priority="43381" operator="equal">
      <formula>#N/A</formula>
    </cfRule>
  </conditionalFormatting>
  <conditionalFormatting sqref="E422">
    <cfRule type="cellIs" dxfId="43421" priority="43378" operator="equal">
      <formula>"غياب"</formula>
    </cfRule>
    <cfRule type="cellIs" dxfId="43420" priority="43379" operator="equal">
      <formula>#N/A</formula>
    </cfRule>
  </conditionalFormatting>
  <conditionalFormatting sqref="E422">
    <cfRule type="cellIs" dxfId="43419" priority="43376" operator="equal">
      <formula>"غياب"</formula>
    </cfRule>
    <cfRule type="cellIs" dxfId="43418" priority="43377" operator="equal">
      <formula>#N/A</formula>
    </cfRule>
  </conditionalFormatting>
  <conditionalFormatting sqref="E422">
    <cfRule type="cellIs" dxfId="43417" priority="43374" operator="equal">
      <formula>"غياب"</formula>
    </cfRule>
    <cfRule type="cellIs" dxfId="43416" priority="43375" operator="equal">
      <formula>#N/A</formula>
    </cfRule>
  </conditionalFormatting>
  <conditionalFormatting sqref="E422">
    <cfRule type="cellIs" dxfId="43415" priority="43372" operator="equal">
      <formula>"غياب"</formula>
    </cfRule>
    <cfRule type="cellIs" dxfId="43414" priority="43373" operator="equal">
      <formula>#N/A</formula>
    </cfRule>
  </conditionalFormatting>
  <conditionalFormatting sqref="E422">
    <cfRule type="cellIs" dxfId="43413" priority="43370" operator="equal">
      <formula>"غياب"</formula>
    </cfRule>
    <cfRule type="cellIs" dxfId="43412" priority="43371" operator="equal">
      <formula>#N/A</formula>
    </cfRule>
  </conditionalFormatting>
  <conditionalFormatting sqref="E422">
    <cfRule type="cellIs" dxfId="43411" priority="43368" operator="equal">
      <formula>"غياب"</formula>
    </cfRule>
    <cfRule type="cellIs" dxfId="43410" priority="43369" operator="equal">
      <formula>#N/A</formula>
    </cfRule>
  </conditionalFormatting>
  <conditionalFormatting sqref="E422">
    <cfRule type="cellIs" dxfId="43409" priority="43366" operator="equal">
      <formula>"غياب"</formula>
    </cfRule>
    <cfRule type="cellIs" dxfId="43408" priority="43367" operator="equal">
      <formula>#N/A</formula>
    </cfRule>
  </conditionalFormatting>
  <conditionalFormatting sqref="E422">
    <cfRule type="cellIs" dxfId="43407" priority="43364" operator="equal">
      <formula>"غياب"</formula>
    </cfRule>
    <cfRule type="cellIs" dxfId="43406" priority="43365" operator="equal">
      <formula>#N/A</formula>
    </cfRule>
  </conditionalFormatting>
  <conditionalFormatting sqref="E422">
    <cfRule type="cellIs" dxfId="43405" priority="43362" operator="equal">
      <formula>"غياب"</formula>
    </cfRule>
    <cfRule type="cellIs" dxfId="43404" priority="43363" operator="equal">
      <formula>#N/A</formula>
    </cfRule>
  </conditionalFormatting>
  <conditionalFormatting sqref="E422">
    <cfRule type="cellIs" dxfId="43403" priority="43360" operator="equal">
      <formula>"غياب"</formula>
    </cfRule>
    <cfRule type="cellIs" dxfId="43402" priority="43361" operator="equal">
      <formula>#N/A</formula>
    </cfRule>
  </conditionalFormatting>
  <conditionalFormatting sqref="E422">
    <cfRule type="cellIs" dxfId="43401" priority="43358" operator="equal">
      <formula>"غياب"</formula>
    </cfRule>
    <cfRule type="cellIs" dxfId="43400" priority="43359" operator="equal">
      <formula>#N/A</formula>
    </cfRule>
  </conditionalFormatting>
  <conditionalFormatting sqref="E422">
    <cfRule type="cellIs" dxfId="43399" priority="43356" operator="equal">
      <formula>"غياب"</formula>
    </cfRule>
    <cfRule type="cellIs" dxfId="43398" priority="43357" operator="equal">
      <formula>#N/A</formula>
    </cfRule>
  </conditionalFormatting>
  <conditionalFormatting sqref="E422">
    <cfRule type="cellIs" dxfId="43397" priority="43354" operator="equal">
      <formula>"غياب"</formula>
    </cfRule>
    <cfRule type="cellIs" dxfId="43396" priority="43355" operator="equal">
      <formula>#N/A</formula>
    </cfRule>
  </conditionalFormatting>
  <conditionalFormatting sqref="E422">
    <cfRule type="cellIs" dxfId="43395" priority="43352" operator="equal">
      <formula>"غياب"</formula>
    </cfRule>
    <cfRule type="cellIs" dxfId="43394" priority="43353" operator="equal">
      <formula>#N/A</formula>
    </cfRule>
  </conditionalFormatting>
  <conditionalFormatting sqref="E422">
    <cfRule type="cellIs" dxfId="43393" priority="43350" operator="equal">
      <formula>"غياب"</formula>
    </cfRule>
    <cfRule type="cellIs" dxfId="43392" priority="43351" operator="equal">
      <formula>#N/A</formula>
    </cfRule>
  </conditionalFormatting>
  <conditionalFormatting sqref="E422">
    <cfRule type="cellIs" dxfId="43391" priority="43348" operator="equal">
      <formula>"غياب"</formula>
    </cfRule>
    <cfRule type="cellIs" dxfId="43390" priority="43349" operator="equal">
      <formula>#N/A</formula>
    </cfRule>
  </conditionalFormatting>
  <conditionalFormatting sqref="E422">
    <cfRule type="cellIs" dxfId="43389" priority="43346" operator="equal">
      <formula>"غياب"</formula>
    </cfRule>
    <cfRule type="cellIs" dxfId="43388" priority="43347" operator="equal">
      <formula>#N/A</formula>
    </cfRule>
  </conditionalFormatting>
  <conditionalFormatting sqref="E422">
    <cfRule type="cellIs" dxfId="43387" priority="43344" operator="equal">
      <formula>"غياب"</formula>
    </cfRule>
    <cfRule type="cellIs" dxfId="43386" priority="43345" operator="equal">
      <formula>#N/A</formula>
    </cfRule>
  </conditionalFormatting>
  <conditionalFormatting sqref="E422">
    <cfRule type="cellIs" dxfId="43385" priority="43342" operator="equal">
      <formula>"غياب"</formula>
    </cfRule>
    <cfRule type="cellIs" dxfId="43384" priority="43343" operator="equal">
      <formula>#N/A</formula>
    </cfRule>
  </conditionalFormatting>
  <conditionalFormatting sqref="E422">
    <cfRule type="cellIs" dxfId="43383" priority="43340" operator="equal">
      <formula>"غياب"</formula>
    </cfRule>
    <cfRule type="cellIs" dxfId="43382" priority="43341" operator="equal">
      <formula>#N/A</formula>
    </cfRule>
  </conditionalFormatting>
  <conditionalFormatting sqref="E422">
    <cfRule type="cellIs" dxfId="43381" priority="43338" operator="equal">
      <formula>"غياب"</formula>
    </cfRule>
    <cfRule type="cellIs" dxfId="43380" priority="43339" operator="equal">
      <formula>#N/A</formula>
    </cfRule>
  </conditionalFormatting>
  <conditionalFormatting sqref="E422">
    <cfRule type="cellIs" dxfId="43379" priority="43336" operator="equal">
      <formula>"غياب"</formula>
    </cfRule>
    <cfRule type="cellIs" dxfId="43378" priority="43337" operator="equal">
      <formula>#N/A</formula>
    </cfRule>
  </conditionalFormatting>
  <conditionalFormatting sqref="E422">
    <cfRule type="cellIs" dxfId="43377" priority="43334" operator="equal">
      <formula>"غياب"</formula>
    </cfRule>
    <cfRule type="cellIs" dxfId="43376" priority="43335" operator="equal">
      <formula>#N/A</formula>
    </cfRule>
  </conditionalFormatting>
  <conditionalFormatting sqref="E422">
    <cfRule type="cellIs" dxfId="43375" priority="43332" operator="equal">
      <formula>"غياب"</formula>
    </cfRule>
    <cfRule type="cellIs" dxfId="43374" priority="43333" operator="equal">
      <formula>#N/A</formula>
    </cfRule>
  </conditionalFormatting>
  <conditionalFormatting sqref="E422">
    <cfRule type="cellIs" dxfId="43373" priority="43330" operator="equal">
      <formula>"غياب"</formula>
    </cfRule>
    <cfRule type="cellIs" dxfId="43372" priority="43331" operator="equal">
      <formula>#N/A</formula>
    </cfRule>
  </conditionalFormatting>
  <conditionalFormatting sqref="E422">
    <cfRule type="cellIs" dxfId="43371" priority="43328" operator="equal">
      <formula>"غياب"</formula>
    </cfRule>
    <cfRule type="cellIs" dxfId="43370" priority="43329" operator="equal">
      <formula>#N/A</formula>
    </cfRule>
  </conditionalFormatting>
  <conditionalFormatting sqref="E422">
    <cfRule type="cellIs" dxfId="43369" priority="43326" operator="equal">
      <formula>"غياب"</formula>
    </cfRule>
    <cfRule type="cellIs" dxfId="43368" priority="43327" operator="equal">
      <formula>#N/A</formula>
    </cfRule>
  </conditionalFormatting>
  <conditionalFormatting sqref="E422">
    <cfRule type="cellIs" dxfId="43367" priority="43324" operator="equal">
      <formula>"غياب"</formula>
    </cfRule>
    <cfRule type="cellIs" dxfId="43366" priority="43325" operator="equal">
      <formula>#N/A</formula>
    </cfRule>
  </conditionalFormatting>
  <conditionalFormatting sqref="E422">
    <cfRule type="cellIs" dxfId="43365" priority="43322" operator="equal">
      <formula>"غياب"</formula>
    </cfRule>
    <cfRule type="cellIs" dxfId="43364" priority="43323" operator="equal">
      <formula>#N/A</formula>
    </cfRule>
  </conditionalFormatting>
  <conditionalFormatting sqref="E422">
    <cfRule type="cellIs" dxfId="43363" priority="43320" operator="equal">
      <formula>"غياب"</formula>
    </cfRule>
    <cfRule type="cellIs" dxfId="43362" priority="43321" operator="equal">
      <formula>#N/A</formula>
    </cfRule>
  </conditionalFormatting>
  <conditionalFormatting sqref="E422">
    <cfRule type="cellIs" dxfId="43361" priority="43318" operator="equal">
      <formula>"غياب"</formula>
    </cfRule>
    <cfRule type="cellIs" dxfId="43360" priority="43319" operator="equal">
      <formula>#N/A</formula>
    </cfRule>
  </conditionalFormatting>
  <conditionalFormatting sqref="E422">
    <cfRule type="cellIs" dxfId="43359" priority="43316" operator="equal">
      <formula>"غياب"</formula>
    </cfRule>
    <cfRule type="cellIs" dxfId="43358" priority="43317" operator="equal">
      <formula>#N/A</formula>
    </cfRule>
  </conditionalFormatting>
  <conditionalFormatting sqref="E422">
    <cfRule type="cellIs" dxfId="43357" priority="43314" operator="equal">
      <formula>"غياب"</formula>
    </cfRule>
    <cfRule type="cellIs" dxfId="43356" priority="43315" operator="equal">
      <formula>#N/A</formula>
    </cfRule>
  </conditionalFormatting>
  <conditionalFormatting sqref="E422">
    <cfRule type="cellIs" dxfId="43355" priority="43312" operator="equal">
      <formula>"غياب"</formula>
    </cfRule>
    <cfRule type="cellIs" dxfId="43354" priority="43313" operator="equal">
      <formula>#N/A</formula>
    </cfRule>
  </conditionalFormatting>
  <conditionalFormatting sqref="E422">
    <cfRule type="cellIs" dxfId="43353" priority="43310" operator="equal">
      <formula>"غياب"</formula>
    </cfRule>
    <cfRule type="cellIs" dxfId="43352" priority="43311" operator="equal">
      <formula>#N/A</formula>
    </cfRule>
  </conditionalFormatting>
  <conditionalFormatting sqref="E422">
    <cfRule type="cellIs" dxfId="43351" priority="43308" operator="equal">
      <formula>"غياب"</formula>
    </cfRule>
    <cfRule type="cellIs" dxfId="43350" priority="43309" operator="equal">
      <formula>#N/A</formula>
    </cfRule>
  </conditionalFormatting>
  <conditionalFormatting sqref="E422">
    <cfRule type="cellIs" dxfId="43349" priority="43306" operator="equal">
      <formula>"غياب"</formula>
    </cfRule>
    <cfRule type="cellIs" dxfId="43348" priority="43307" operator="equal">
      <formula>#N/A</formula>
    </cfRule>
  </conditionalFormatting>
  <conditionalFormatting sqref="E422">
    <cfRule type="cellIs" dxfId="43347" priority="43304" operator="equal">
      <formula>"غياب"</formula>
    </cfRule>
    <cfRule type="cellIs" dxfId="43346" priority="43305" operator="equal">
      <formula>#N/A</formula>
    </cfRule>
  </conditionalFormatting>
  <conditionalFormatting sqref="E422">
    <cfRule type="cellIs" dxfId="43345" priority="43302" operator="equal">
      <formula>"غياب"</formula>
    </cfRule>
    <cfRule type="cellIs" dxfId="43344" priority="43303" operator="equal">
      <formula>#N/A</formula>
    </cfRule>
  </conditionalFormatting>
  <conditionalFormatting sqref="E422">
    <cfRule type="cellIs" dxfId="43343" priority="43300" operator="equal">
      <formula>"غياب"</formula>
    </cfRule>
    <cfRule type="cellIs" dxfId="43342" priority="43301" operator="equal">
      <formula>#N/A</formula>
    </cfRule>
  </conditionalFormatting>
  <conditionalFormatting sqref="E422">
    <cfRule type="cellIs" dxfId="43341" priority="43298" operator="equal">
      <formula>"غياب"</formula>
    </cfRule>
    <cfRule type="cellIs" dxfId="43340" priority="43299" operator="equal">
      <formula>#N/A</formula>
    </cfRule>
  </conditionalFormatting>
  <conditionalFormatting sqref="E422">
    <cfRule type="cellIs" dxfId="43339" priority="43296" operator="equal">
      <formula>"غياب"</formula>
    </cfRule>
    <cfRule type="cellIs" dxfId="43338" priority="43297" operator="equal">
      <formula>#N/A</formula>
    </cfRule>
  </conditionalFormatting>
  <conditionalFormatting sqref="E422">
    <cfRule type="cellIs" dxfId="43337" priority="43294" operator="equal">
      <formula>"غياب"</formula>
    </cfRule>
    <cfRule type="cellIs" dxfId="43336" priority="43295" operator="equal">
      <formula>#N/A</formula>
    </cfRule>
  </conditionalFormatting>
  <conditionalFormatting sqref="E422">
    <cfRule type="cellIs" dxfId="43335" priority="43292" operator="equal">
      <formula>"غياب"</formula>
    </cfRule>
    <cfRule type="cellIs" dxfId="43334" priority="43293" operator="equal">
      <formula>#N/A</formula>
    </cfRule>
  </conditionalFormatting>
  <conditionalFormatting sqref="E422">
    <cfRule type="cellIs" dxfId="43333" priority="43290" operator="equal">
      <formula>"غياب"</formula>
    </cfRule>
    <cfRule type="cellIs" dxfId="43332" priority="43291" operator="equal">
      <formula>#N/A</formula>
    </cfRule>
  </conditionalFormatting>
  <conditionalFormatting sqref="E422">
    <cfRule type="cellIs" dxfId="43331" priority="43288" operator="equal">
      <formula>"غياب"</formula>
    </cfRule>
    <cfRule type="cellIs" dxfId="43330" priority="43289" operator="equal">
      <formula>#N/A</formula>
    </cfRule>
  </conditionalFormatting>
  <conditionalFormatting sqref="F422">
    <cfRule type="cellIs" dxfId="43329" priority="43286" operator="equal">
      <formula>"غياب"</formula>
    </cfRule>
    <cfRule type="cellIs" dxfId="43328" priority="43287" operator="equal">
      <formula>#N/A</formula>
    </cfRule>
  </conditionalFormatting>
  <conditionalFormatting sqref="F422">
    <cfRule type="cellIs" dxfId="43327" priority="43285" operator="equal">
      <formula>"غياب"</formula>
    </cfRule>
  </conditionalFormatting>
  <conditionalFormatting sqref="F422">
    <cfRule type="cellIs" dxfId="43326" priority="43283" operator="equal">
      <formula>"غياب"</formula>
    </cfRule>
    <cfRule type="cellIs" dxfId="43325" priority="43284" operator="equal">
      <formula>#N/A</formula>
    </cfRule>
  </conditionalFormatting>
  <conditionalFormatting sqref="F422">
    <cfRule type="cellIs" dxfId="43324" priority="43281" operator="equal">
      <formula>"غياب"</formula>
    </cfRule>
    <cfRule type="cellIs" dxfId="43323" priority="43282" operator="equal">
      <formula>#N/A</formula>
    </cfRule>
  </conditionalFormatting>
  <conditionalFormatting sqref="F422">
    <cfRule type="cellIs" dxfId="43322" priority="43279" operator="equal">
      <formula>"غياب"</formula>
    </cfRule>
    <cfRule type="cellIs" dxfId="43321" priority="43280" operator="equal">
      <formula>#N/A</formula>
    </cfRule>
  </conditionalFormatting>
  <conditionalFormatting sqref="F422">
    <cfRule type="cellIs" dxfId="43320" priority="43277" operator="equal">
      <formula>"غياب"</formula>
    </cfRule>
    <cfRule type="cellIs" dxfId="43319" priority="43278" operator="equal">
      <formula>#N/A</formula>
    </cfRule>
  </conditionalFormatting>
  <conditionalFormatting sqref="F422">
    <cfRule type="cellIs" dxfId="43318" priority="43275" operator="equal">
      <formula>"غياب"</formula>
    </cfRule>
    <cfRule type="cellIs" dxfId="43317" priority="43276" operator="equal">
      <formula>#N/A</formula>
    </cfRule>
  </conditionalFormatting>
  <conditionalFormatting sqref="F422">
    <cfRule type="cellIs" dxfId="43316" priority="43273" operator="equal">
      <formula>"غياب"</formula>
    </cfRule>
    <cfRule type="cellIs" dxfId="43315" priority="43274" operator="equal">
      <formula>#N/A</formula>
    </cfRule>
  </conditionalFormatting>
  <conditionalFormatting sqref="F422">
    <cfRule type="cellIs" dxfId="43314" priority="43271" operator="equal">
      <formula>"غياب"</formula>
    </cfRule>
    <cfRule type="cellIs" dxfId="43313" priority="43272" operator="equal">
      <formula>#N/A</formula>
    </cfRule>
  </conditionalFormatting>
  <conditionalFormatting sqref="F422">
    <cfRule type="cellIs" dxfId="43312" priority="43269" operator="equal">
      <formula>"غياب"</formula>
    </cfRule>
    <cfRule type="cellIs" dxfId="43311" priority="43270" operator="equal">
      <formula>#N/A</formula>
    </cfRule>
  </conditionalFormatting>
  <conditionalFormatting sqref="F422">
    <cfRule type="cellIs" dxfId="43310" priority="43267" operator="equal">
      <formula>"غياب"</formula>
    </cfRule>
    <cfRule type="cellIs" dxfId="43309" priority="43268" operator="equal">
      <formula>#N/A</formula>
    </cfRule>
  </conditionalFormatting>
  <conditionalFormatting sqref="F422">
    <cfRule type="cellIs" dxfId="43308" priority="43265" operator="equal">
      <formula>"غياب"</formula>
    </cfRule>
    <cfRule type="cellIs" dxfId="43307" priority="43266" operator="equal">
      <formula>#N/A</formula>
    </cfRule>
  </conditionalFormatting>
  <conditionalFormatting sqref="F422">
    <cfRule type="cellIs" dxfId="43306" priority="43263" operator="equal">
      <formula>"غياب"</formula>
    </cfRule>
    <cfRule type="cellIs" dxfId="43305" priority="43264" operator="equal">
      <formula>#N/A</formula>
    </cfRule>
  </conditionalFormatting>
  <conditionalFormatting sqref="F422">
    <cfRule type="cellIs" dxfId="43304" priority="43261" operator="equal">
      <formula>"غياب"</formula>
    </cfRule>
    <cfRule type="cellIs" dxfId="43303" priority="43262" operator="equal">
      <formula>#N/A</formula>
    </cfRule>
  </conditionalFormatting>
  <conditionalFormatting sqref="F422">
    <cfRule type="cellIs" dxfId="43302" priority="43259" operator="equal">
      <formula>"غياب"</formula>
    </cfRule>
    <cfRule type="cellIs" dxfId="43301" priority="43260" operator="equal">
      <formula>#N/A</formula>
    </cfRule>
  </conditionalFormatting>
  <conditionalFormatting sqref="F422">
    <cfRule type="cellIs" dxfId="43300" priority="43257" operator="equal">
      <formula>"غياب"</formula>
    </cfRule>
    <cfRule type="cellIs" dxfId="43299" priority="43258" operator="equal">
      <formula>#N/A</formula>
    </cfRule>
  </conditionalFormatting>
  <conditionalFormatting sqref="F422">
    <cfRule type="cellIs" dxfId="43298" priority="43255" operator="equal">
      <formula>"غياب"</formula>
    </cfRule>
    <cfRule type="cellIs" dxfId="43297" priority="43256" operator="equal">
      <formula>#N/A</formula>
    </cfRule>
  </conditionalFormatting>
  <conditionalFormatting sqref="F422">
    <cfRule type="cellIs" dxfId="43296" priority="43253" operator="equal">
      <formula>"غياب"</formula>
    </cfRule>
    <cfRule type="cellIs" dxfId="43295" priority="43254" operator="equal">
      <formula>#N/A</formula>
    </cfRule>
  </conditionalFormatting>
  <conditionalFormatting sqref="F422">
    <cfRule type="cellIs" dxfId="43294" priority="43251" operator="equal">
      <formula>"غياب"</formula>
    </cfRule>
    <cfRule type="cellIs" dxfId="43293" priority="43252" operator="equal">
      <formula>#N/A</formula>
    </cfRule>
  </conditionalFormatting>
  <conditionalFormatting sqref="F422">
    <cfRule type="cellIs" dxfId="43292" priority="43249" operator="equal">
      <formula>"غياب"</formula>
    </cfRule>
    <cfRule type="cellIs" dxfId="43291" priority="43250" operator="equal">
      <formula>#N/A</formula>
    </cfRule>
  </conditionalFormatting>
  <conditionalFormatting sqref="F422">
    <cfRule type="cellIs" dxfId="43290" priority="43247" operator="equal">
      <formula>"غياب"</formula>
    </cfRule>
    <cfRule type="cellIs" dxfId="43289" priority="43248" operator="equal">
      <formula>#N/A</formula>
    </cfRule>
  </conditionalFormatting>
  <conditionalFormatting sqref="F422">
    <cfRule type="cellIs" dxfId="43288" priority="43245" operator="equal">
      <formula>"غياب"</formula>
    </cfRule>
    <cfRule type="cellIs" dxfId="43287" priority="43246" operator="equal">
      <formula>#N/A</formula>
    </cfRule>
  </conditionalFormatting>
  <conditionalFormatting sqref="F422">
    <cfRule type="cellIs" dxfId="43286" priority="43243" operator="equal">
      <formula>"غياب"</formula>
    </cfRule>
    <cfRule type="cellIs" dxfId="43285" priority="43244" operator="equal">
      <formula>#N/A</formula>
    </cfRule>
  </conditionalFormatting>
  <conditionalFormatting sqref="F422">
    <cfRule type="cellIs" dxfId="43284" priority="43241" operator="equal">
      <formula>"غياب"</formula>
    </cfRule>
    <cfRule type="cellIs" dxfId="43283" priority="43242" operator="equal">
      <formula>#N/A</formula>
    </cfRule>
  </conditionalFormatting>
  <conditionalFormatting sqref="F422">
    <cfRule type="cellIs" dxfId="43282" priority="43239" operator="equal">
      <formula>"غياب"</formula>
    </cfRule>
    <cfRule type="cellIs" dxfId="43281" priority="43240" operator="equal">
      <formula>#N/A</formula>
    </cfRule>
  </conditionalFormatting>
  <conditionalFormatting sqref="F422">
    <cfRule type="cellIs" dxfId="43280" priority="43237" operator="equal">
      <formula>"غياب"</formula>
    </cfRule>
    <cfRule type="cellIs" dxfId="43279" priority="43238" operator="equal">
      <formula>#N/A</formula>
    </cfRule>
  </conditionalFormatting>
  <conditionalFormatting sqref="F422">
    <cfRule type="cellIs" dxfId="43278" priority="43235" operator="equal">
      <formula>"غياب"</formula>
    </cfRule>
    <cfRule type="cellIs" dxfId="43277" priority="43236" operator="equal">
      <formula>#N/A</formula>
    </cfRule>
  </conditionalFormatting>
  <conditionalFormatting sqref="F422">
    <cfRule type="cellIs" dxfId="43276" priority="43233" operator="equal">
      <formula>"غياب"</formula>
    </cfRule>
    <cfRule type="cellIs" dxfId="43275" priority="43234" operator="equal">
      <formula>#N/A</formula>
    </cfRule>
  </conditionalFormatting>
  <conditionalFormatting sqref="F422">
    <cfRule type="cellIs" dxfId="43274" priority="43231" operator="equal">
      <formula>"غياب"</formula>
    </cfRule>
    <cfRule type="cellIs" dxfId="43273" priority="43232" operator="equal">
      <formula>#N/A</formula>
    </cfRule>
  </conditionalFormatting>
  <conditionalFormatting sqref="F422">
    <cfRule type="cellIs" dxfId="43272" priority="43229" operator="equal">
      <formula>"غياب"</formula>
    </cfRule>
    <cfRule type="cellIs" dxfId="43271" priority="43230" operator="equal">
      <formula>#N/A</formula>
    </cfRule>
  </conditionalFormatting>
  <conditionalFormatting sqref="F422">
    <cfRule type="cellIs" dxfId="43270" priority="43227" operator="equal">
      <formula>"غياب"</formula>
    </cfRule>
    <cfRule type="cellIs" dxfId="43269" priority="43228" operator="equal">
      <formula>#N/A</formula>
    </cfRule>
  </conditionalFormatting>
  <conditionalFormatting sqref="F422">
    <cfRule type="cellIs" dxfId="43268" priority="43225" operator="equal">
      <formula>"غياب"</formula>
    </cfRule>
    <cfRule type="cellIs" dxfId="43267" priority="43226" operator="equal">
      <formula>#N/A</formula>
    </cfRule>
  </conditionalFormatting>
  <conditionalFormatting sqref="F422">
    <cfRule type="cellIs" dxfId="43266" priority="43223" operator="equal">
      <formula>"غياب"</formula>
    </cfRule>
    <cfRule type="cellIs" dxfId="43265" priority="43224" operator="equal">
      <formula>#N/A</formula>
    </cfRule>
  </conditionalFormatting>
  <conditionalFormatting sqref="F422">
    <cfRule type="cellIs" dxfId="43264" priority="43221" operator="equal">
      <formula>"غياب"</formula>
    </cfRule>
    <cfRule type="cellIs" dxfId="43263" priority="43222" operator="equal">
      <formula>#N/A</formula>
    </cfRule>
  </conditionalFormatting>
  <conditionalFormatting sqref="F422">
    <cfRule type="cellIs" dxfId="43262" priority="43219" operator="equal">
      <formula>"غياب"</formula>
    </cfRule>
    <cfRule type="cellIs" dxfId="43261" priority="43220" operator="equal">
      <formula>#N/A</formula>
    </cfRule>
  </conditionalFormatting>
  <conditionalFormatting sqref="F422">
    <cfRule type="cellIs" dxfId="43260" priority="43217" operator="equal">
      <formula>"غياب"</formula>
    </cfRule>
    <cfRule type="cellIs" dxfId="43259" priority="43218" operator="equal">
      <formula>#N/A</formula>
    </cfRule>
  </conditionalFormatting>
  <conditionalFormatting sqref="F422">
    <cfRule type="cellIs" dxfId="43258" priority="43215" operator="equal">
      <formula>"غياب"</formula>
    </cfRule>
    <cfRule type="cellIs" dxfId="43257" priority="43216" operator="equal">
      <formula>#N/A</formula>
    </cfRule>
  </conditionalFormatting>
  <conditionalFormatting sqref="F422">
    <cfRule type="cellIs" dxfId="43256" priority="43213" operator="equal">
      <formula>"غياب"</formula>
    </cfRule>
    <cfRule type="cellIs" dxfId="43255" priority="43214" operator="equal">
      <formula>#N/A</formula>
    </cfRule>
  </conditionalFormatting>
  <conditionalFormatting sqref="F422">
    <cfRule type="cellIs" dxfId="43254" priority="43211" operator="equal">
      <formula>"غياب"</formula>
    </cfRule>
    <cfRule type="cellIs" dxfId="43253" priority="43212" operator="equal">
      <formula>#N/A</formula>
    </cfRule>
  </conditionalFormatting>
  <conditionalFormatting sqref="F422">
    <cfRule type="cellIs" dxfId="43252" priority="43209" operator="equal">
      <formula>"غياب"</formula>
    </cfRule>
    <cfRule type="cellIs" dxfId="43251" priority="43210" operator="equal">
      <formula>#N/A</formula>
    </cfRule>
  </conditionalFormatting>
  <conditionalFormatting sqref="F422">
    <cfRule type="cellIs" dxfId="43250" priority="43207" operator="equal">
      <formula>"غياب"</formula>
    </cfRule>
    <cfRule type="cellIs" dxfId="43249" priority="43208" operator="equal">
      <formula>#N/A</formula>
    </cfRule>
  </conditionalFormatting>
  <conditionalFormatting sqref="F422">
    <cfRule type="cellIs" dxfId="43248" priority="43205" operator="equal">
      <formula>"غياب"</formula>
    </cfRule>
    <cfRule type="cellIs" dxfId="43247" priority="43206" operator="equal">
      <formula>#N/A</formula>
    </cfRule>
  </conditionalFormatting>
  <conditionalFormatting sqref="F422">
    <cfRule type="cellIs" dxfId="43246" priority="43203" operator="equal">
      <formula>"غياب"</formula>
    </cfRule>
    <cfRule type="cellIs" dxfId="43245" priority="43204" operator="equal">
      <formula>#N/A</formula>
    </cfRule>
  </conditionalFormatting>
  <conditionalFormatting sqref="F422">
    <cfRule type="cellIs" dxfId="43244" priority="43201" operator="equal">
      <formula>"غياب"</formula>
    </cfRule>
    <cfRule type="cellIs" dxfId="43243" priority="43202" operator="equal">
      <formula>#N/A</formula>
    </cfRule>
  </conditionalFormatting>
  <conditionalFormatting sqref="F422">
    <cfRule type="cellIs" dxfId="43242" priority="43199" operator="equal">
      <formula>"غياب"</formula>
    </cfRule>
    <cfRule type="cellIs" dxfId="43241" priority="43200" operator="equal">
      <formula>#N/A</formula>
    </cfRule>
  </conditionalFormatting>
  <conditionalFormatting sqref="F422">
    <cfRule type="cellIs" dxfId="43240" priority="43197" operator="equal">
      <formula>"غياب"</formula>
    </cfRule>
    <cfRule type="cellIs" dxfId="43239" priority="43198" operator="equal">
      <formula>#N/A</formula>
    </cfRule>
  </conditionalFormatting>
  <conditionalFormatting sqref="F422">
    <cfRule type="cellIs" dxfId="43238" priority="43195" operator="equal">
      <formula>"غياب"</formula>
    </cfRule>
    <cfRule type="cellIs" dxfId="43237" priority="43196" operator="equal">
      <formula>#N/A</formula>
    </cfRule>
  </conditionalFormatting>
  <conditionalFormatting sqref="F422">
    <cfRule type="cellIs" dxfId="43236" priority="43193" operator="equal">
      <formula>"غياب"</formula>
    </cfRule>
    <cfRule type="cellIs" dxfId="43235" priority="43194" operator="equal">
      <formula>#N/A</formula>
    </cfRule>
  </conditionalFormatting>
  <conditionalFormatting sqref="F422">
    <cfRule type="cellIs" dxfId="43234" priority="43191" operator="equal">
      <formula>"غياب"</formula>
    </cfRule>
    <cfRule type="cellIs" dxfId="43233" priority="43192" operator="equal">
      <formula>#N/A</formula>
    </cfRule>
  </conditionalFormatting>
  <conditionalFormatting sqref="F422">
    <cfRule type="cellIs" dxfId="43232" priority="43189" operator="equal">
      <formula>"غياب"</formula>
    </cfRule>
    <cfRule type="cellIs" dxfId="43231" priority="43190" operator="equal">
      <formula>#N/A</formula>
    </cfRule>
  </conditionalFormatting>
  <conditionalFormatting sqref="F422">
    <cfRule type="cellIs" dxfId="43230" priority="43187" operator="equal">
      <formula>"غياب"</formula>
    </cfRule>
    <cfRule type="cellIs" dxfId="43229" priority="43188" operator="equal">
      <formula>#N/A</formula>
    </cfRule>
  </conditionalFormatting>
  <conditionalFormatting sqref="F422">
    <cfRule type="cellIs" dxfId="43228" priority="43185" operator="equal">
      <formula>"غياب"</formula>
    </cfRule>
    <cfRule type="cellIs" dxfId="43227" priority="43186" operator="equal">
      <formula>#N/A</formula>
    </cfRule>
  </conditionalFormatting>
  <conditionalFormatting sqref="F422">
    <cfRule type="cellIs" dxfId="43226" priority="43183" operator="equal">
      <formula>"غياب"</formula>
    </cfRule>
    <cfRule type="cellIs" dxfId="43225" priority="43184" operator="equal">
      <formula>#N/A</formula>
    </cfRule>
  </conditionalFormatting>
  <conditionalFormatting sqref="F422">
    <cfRule type="cellIs" dxfId="43224" priority="43181" operator="equal">
      <formula>"غياب"</formula>
    </cfRule>
    <cfRule type="cellIs" dxfId="43223" priority="43182" operator="equal">
      <formula>#N/A</formula>
    </cfRule>
  </conditionalFormatting>
  <conditionalFormatting sqref="F422">
    <cfRule type="cellIs" dxfId="43222" priority="43179" operator="equal">
      <formula>"غياب"</formula>
    </cfRule>
    <cfRule type="cellIs" dxfId="43221" priority="43180" operator="equal">
      <formula>#N/A</formula>
    </cfRule>
  </conditionalFormatting>
  <conditionalFormatting sqref="F422">
    <cfRule type="cellIs" dxfId="43220" priority="43177" operator="equal">
      <formula>"غياب"</formula>
    </cfRule>
    <cfRule type="cellIs" dxfId="43219" priority="43178" operator="equal">
      <formula>#N/A</formula>
    </cfRule>
  </conditionalFormatting>
  <conditionalFormatting sqref="F422">
    <cfRule type="cellIs" dxfId="43218" priority="43175" operator="equal">
      <formula>"غياب"</formula>
    </cfRule>
    <cfRule type="cellIs" dxfId="43217" priority="43176" operator="equal">
      <formula>#N/A</formula>
    </cfRule>
  </conditionalFormatting>
  <conditionalFormatting sqref="F422">
    <cfRule type="cellIs" dxfId="43216" priority="43173" operator="equal">
      <formula>"غياب"</formula>
    </cfRule>
    <cfRule type="cellIs" dxfId="43215" priority="43174" operator="equal">
      <formula>#N/A</formula>
    </cfRule>
  </conditionalFormatting>
  <conditionalFormatting sqref="F422">
    <cfRule type="cellIs" dxfId="43214" priority="43171" operator="equal">
      <formula>"غياب"</formula>
    </cfRule>
    <cfRule type="cellIs" dxfId="43213" priority="43172" operator="equal">
      <formula>#N/A</formula>
    </cfRule>
  </conditionalFormatting>
  <conditionalFormatting sqref="F422">
    <cfRule type="cellIs" dxfId="43212" priority="43169" operator="equal">
      <formula>"غياب"</formula>
    </cfRule>
    <cfRule type="cellIs" dxfId="43211" priority="43170" operator="equal">
      <formula>#N/A</formula>
    </cfRule>
  </conditionalFormatting>
  <conditionalFormatting sqref="F422">
    <cfRule type="cellIs" dxfId="43210" priority="43167" operator="equal">
      <formula>"غياب"</formula>
    </cfRule>
    <cfRule type="cellIs" dxfId="43209" priority="43168" operator="equal">
      <formula>#N/A</formula>
    </cfRule>
  </conditionalFormatting>
  <conditionalFormatting sqref="F422">
    <cfRule type="cellIs" dxfId="43208" priority="43165" operator="equal">
      <formula>"غياب"</formula>
    </cfRule>
    <cfRule type="cellIs" dxfId="43207" priority="43166" operator="equal">
      <formula>#N/A</formula>
    </cfRule>
  </conditionalFormatting>
  <conditionalFormatting sqref="E491:F491">
    <cfRule type="cellIs" dxfId="43206" priority="43163" operator="equal">
      <formula>"غياب"</formula>
    </cfRule>
    <cfRule type="cellIs" dxfId="43205" priority="43164" operator="equal">
      <formula>#N/A</formula>
    </cfRule>
  </conditionalFormatting>
  <conditionalFormatting sqref="E491:F491">
    <cfRule type="cellIs" dxfId="43204" priority="43161" operator="equal">
      <formula>"غياب"</formula>
    </cfRule>
    <cfRule type="cellIs" dxfId="43203" priority="43162" operator="equal">
      <formula>#N/A</formula>
    </cfRule>
  </conditionalFormatting>
  <conditionalFormatting sqref="E491:F491">
    <cfRule type="cellIs" dxfId="43202" priority="43159" operator="equal">
      <formula>"غياب"</formula>
    </cfRule>
    <cfRule type="cellIs" dxfId="43201" priority="43160" operator="equal">
      <formula>#N/A</formula>
    </cfRule>
  </conditionalFormatting>
  <conditionalFormatting sqref="E605:F620 E622:F624 F621 E626:F628 F625">
    <cfRule type="cellIs" dxfId="43200" priority="43157" operator="equal">
      <formula>"غياب"</formula>
    </cfRule>
    <cfRule type="cellIs" dxfId="43199" priority="43158" operator="equal">
      <formula>#N/A</formula>
    </cfRule>
  </conditionalFormatting>
  <conditionalFormatting sqref="E605:F620 E622:F624 F621 E626:F628 F625">
    <cfRule type="cellIs" dxfId="43198" priority="43155" operator="equal">
      <formula>"غياب"</formula>
    </cfRule>
    <cfRule type="cellIs" dxfId="43197" priority="43156" operator="equal">
      <formula>#N/A</formula>
    </cfRule>
  </conditionalFormatting>
  <conditionalFormatting sqref="E605:F620 E622:F624 F621 E626:F628 F625">
    <cfRule type="cellIs" dxfId="43196" priority="43153" operator="equal">
      <formula>"غياب"</formula>
    </cfRule>
    <cfRule type="cellIs" dxfId="43195" priority="43154" operator="equal">
      <formula>#N/A</formula>
    </cfRule>
  </conditionalFormatting>
  <conditionalFormatting sqref="E605:F620 E622:F624 F621 E626:F628 F625">
    <cfRule type="cellIs" dxfId="43194" priority="43151" operator="equal">
      <formula>"غياب"</formula>
    </cfRule>
    <cfRule type="cellIs" dxfId="43193" priority="43152" operator="equal">
      <formula>#N/A</formula>
    </cfRule>
  </conditionalFormatting>
  <conditionalFormatting sqref="E605:F620 E622:F624 F621 E626:F628 F625">
    <cfRule type="cellIs" dxfId="43192" priority="43149" operator="equal">
      <formula>"غياب"</formula>
    </cfRule>
    <cfRule type="cellIs" dxfId="43191" priority="43150" operator="equal">
      <formula>#N/A</formula>
    </cfRule>
  </conditionalFormatting>
  <conditionalFormatting sqref="E605:F620 E622:F624 F621 E626:F628 F625">
    <cfRule type="cellIs" dxfId="43190" priority="43147" operator="equal">
      <formula>"غياب"</formula>
    </cfRule>
    <cfRule type="cellIs" dxfId="43189" priority="43148" operator="equal">
      <formula>#N/A</formula>
    </cfRule>
  </conditionalFormatting>
  <conditionalFormatting sqref="E605:F620 E622:F624 F621 E626:F628 F625">
    <cfRule type="cellIs" dxfId="43188" priority="43145" operator="equal">
      <formula>"غياب"</formula>
    </cfRule>
    <cfRule type="cellIs" dxfId="43187" priority="43146" operator="equal">
      <formula>#N/A</formula>
    </cfRule>
  </conditionalFormatting>
  <conditionalFormatting sqref="E605:F620 E622:F624 F621 E626:F628 F625">
    <cfRule type="cellIs" dxfId="43186" priority="43143" operator="equal">
      <formula>"غياب"</formula>
    </cfRule>
    <cfRule type="cellIs" dxfId="43185" priority="43144" operator="equal">
      <formula>#N/A</formula>
    </cfRule>
  </conditionalFormatting>
  <conditionalFormatting sqref="E605:F620 E622:F624 F621 E626:F628 F625">
    <cfRule type="cellIs" dxfId="43184" priority="43141" operator="equal">
      <formula>"غياب"</formula>
    </cfRule>
    <cfRule type="cellIs" dxfId="43183" priority="43142" operator="equal">
      <formula>#N/A</formula>
    </cfRule>
  </conditionalFormatting>
  <conditionalFormatting sqref="E605:F620 E622:F624 F621 E626:F628 F625">
    <cfRule type="cellIs" dxfId="43182" priority="43139" operator="equal">
      <formula>"غياب"</formula>
    </cfRule>
    <cfRule type="cellIs" dxfId="43181" priority="43140" operator="equal">
      <formula>#N/A</formula>
    </cfRule>
  </conditionalFormatting>
  <conditionalFormatting sqref="E605:F620 E622:F624 F621 E626:F628 F625">
    <cfRule type="cellIs" dxfId="43180" priority="43137" operator="equal">
      <formula>"غياب"</formula>
    </cfRule>
    <cfRule type="cellIs" dxfId="43179" priority="43138" operator="equal">
      <formula>#N/A</formula>
    </cfRule>
  </conditionalFormatting>
  <conditionalFormatting sqref="E605:F620 E622:F624 F621 E626:F628 F625">
    <cfRule type="cellIs" dxfId="43178" priority="43135" operator="equal">
      <formula>"غياب"</formula>
    </cfRule>
    <cfRule type="cellIs" dxfId="43177" priority="43136" operator="equal">
      <formula>#N/A</formula>
    </cfRule>
  </conditionalFormatting>
  <conditionalFormatting sqref="F641">
    <cfRule type="cellIs" dxfId="43176" priority="43133" operator="equal">
      <formula>"غياب"</formula>
    </cfRule>
    <cfRule type="cellIs" dxfId="43175" priority="43134" operator="equal">
      <formula>#N/A</formula>
    </cfRule>
  </conditionalFormatting>
  <conditionalFormatting sqref="F641">
    <cfRule type="cellIs" dxfId="43174" priority="43131" operator="equal">
      <formula>"غياب"</formula>
    </cfRule>
    <cfRule type="cellIs" dxfId="43173" priority="43132" operator="equal">
      <formula>#N/A</formula>
    </cfRule>
  </conditionalFormatting>
  <conditionalFormatting sqref="F641">
    <cfRule type="cellIs" dxfId="43172" priority="43129" operator="equal">
      <formula>"غياب"</formula>
    </cfRule>
    <cfRule type="cellIs" dxfId="43171" priority="43130" operator="equal">
      <formula>#N/A</formula>
    </cfRule>
  </conditionalFormatting>
  <conditionalFormatting sqref="F641">
    <cfRule type="cellIs" dxfId="43170" priority="43127" operator="equal">
      <formula>"غياب"</formula>
    </cfRule>
    <cfRule type="cellIs" dxfId="43169" priority="43128" operator="equal">
      <formula>#N/A</formula>
    </cfRule>
  </conditionalFormatting>
  <conditionalFormatting sqref="F641">
    <cfRule type="cellIs" dxfId="43168" priority="43125" operator="equal">
      <formula>"غياب"</formula>
    </cfRule>
    <cfRule type="cellIs" dxfId="43167" priority="43126" operator="equal">
      <formula>#N/A</formula>
    </cfRule>
  </conditionalFormatting>
  <conditionalFormatting sqref="F641">
    <cfRule type="cellIs" dxfId="43166" priority="43123" operator="equal">
      <formula>"غياب"</formula>
    </cfRule>
    <cfRule type="cellIs" dxfId="43165" priority="43124" operator="equal">
      <formula>#N/A</formula>
    </cfRule>
  </conditionalFormatting>
  <conditionalFormatting sqref="F641">
    <cfRule type="cellIs" dxfId="43164" priority="43121" operator="equal">
      <formula>"غياب"</formula>
    </cfRule>
    <cfRule type="cellIs" dxfId="43163" priority="43122" operator="equal">
      <formula>#N/A</formula>
    </cfRule>
  </conditionalFormatting>
  <conditionalFormatting sqref="F641">
    <cfRule type="cellIs" dxfId="43162" priority="43119" operator="equal">
      <formula>"غياب"</formula>
    </cfRule>
    <cfRule type="cellIs" dxfId="43161" priority="43120" operator="equal">
      <formula>#N/A</formula>
    </cfRule>
  </conditionalFormatting>
  <conditionalFormatting sqref="F641">
    <cfRule type="cellIs" dxfId="43160" priority="43117" operator="equal">
      <formula>"غياب"</formula>
    </cfRule>
    <cfRule type="cellIs" dxfId="43159" priority="43118" operator="equal">
      <formula>#N/A</formula>
    </cfRule>
  </conditionalFormatting>
  <conditionalFormatting sqref="F641">
    <cfRule type="cellIs" dxfId="43158" priority="43115" operator="equal">
      <formula>"غياب"</formula>
    </cfRule>
    <cfRule type="cellIs" dxfId="43157" priority="43116" operator="equal">
      <formula>#N/A</formula>
    </cfRule>
  </conditionalFormatting>
  <conditionalFormatting sqref="F641">
    <cfRule type="cellIs" dxfId="43156" priority="43113" operator="equal">
      <formula>"غياب"</formula>
    </cfRule>
    <cfRule type="cellIs" dxfId="43155" priority="43114" operator="equal">
      <formula>#N/A</formula>
    </cfRule>
  </conditionalFormatting>
  <conditionalFormatting sqref="F641">
    <cfRule type="cellIs" dxfId="43154" priority="43111" operator="equal">
      <formula>"غياب"</formula>
    </cfRule>
    <cfRule type="cellIs" dxfId="43153" priority="43112" operator="equal">
      <formula>#N/A</formula>
    </cfRule>
  </conditionalFormatting>
  <conditionalFormatting sqref="E654">
    <cfRule type="cellIs" dxfId="43152" priority="43109" operator="equal">
      <formula>"غياب"</formula>
    </cfRule>
    <cfRule type="cellIs" dxfId="43151" priority="43110" operator="equal">
      <formula>#N/A</formula>
    </cfRule>
  </conditionalFormatting>
  <conditionalFormatting sqref="E654">
    <cfRule type="cellIs" dxfId="43150" priority="43107" operator="equal">
      <formula>"غياب"</formula>
    </cfRule>
    <cfRule type="cellIs" dxfId="43149" priority="43108" operator="equal">
      <formula>#N/A</formula>
    </cfRule>
  </conditionalFormatting>
  <conditionalFormatting sqref="E654">
    <cfRule type="cellIs" dxfId="43148" priority="43105" operator="equal">
      <formula>"غياب"</formula>
    </cfRule>
    <cfRule type="cellIs" dxfId="43147" priority="43106" operator="equal">
      <formula>#N/A</formula>
    </cfRule>
  </conditionalFormatting>
  <conditionalFormatting sqref="E654">
    <cfRule type="cellIs" dxfId="43146" priority="43103" operator="equal">
      <formula>"غياب"</formula>
    </cfRule>
    <cfRule type="cellIs" dxfId="43145" priority="43104" operator="equal">
      <formula>#N/A</formula>
    </cfRule>
  </conditionalFormatting>
  <conditionalFormatting sqref="E654">
    <cfRule type="cellIs" dxfId="43144" priority="43101" operator="equal">
      <formula>"غياب"</formula>
    </cfRule>
    <cfRule type="cellIs" dxfId="43143" priority="43102" operator="equal">
      <formula>#N/A</formula>
    </cfRule>
  </conditionalFormatting>
  <conditionalFormatting sqref="E654">
    <cfRule type="cellIs" dxfId="43142" priority="43099" operator="equal">
      <formula>"غياب"</formula>
    </cfRule>
    <cfRule type="cellIs" dxfId="43141" priority="43100" operator="equal">
      <formula>#N/A</formula>
    </cfRule>
  </conditionalFormatting>
  <conditionalFormatting sqref="E654">
    <cfRule type="cellIs" dxfId="43140" priority="43097" operator="equal">
      <formula>"غياب"</formula>
    </cfRule>
    <cfRule type="cellIs" dxfId="43139" priority="43098" operator="equal">
      <formula>#N/A</formula>
    </cfRule>
  </conditionalFormatting>
  <conditionalFormatting sqref="E654">
    <cfRule type="cellIs" dxfId="43138" priority="43095" operator="equal">
      <formula>"غياب"</formula>
    </cfRule>
    <cfRule type="cellIs" dxfId="43137" priority="43096" operator="equal">
      <formula>#N/A</formula>
    </cfRule>
  </conditionalFormatting>
  <conditionalFormatting sqref="E654">
    <cfRule type="cellIs" dxfId="43136" priority="43093" operator="equal">
      <formula>"غياب"</formula>
    </cfRule>
    <cfRule type="cellIs" dxfId="43135" priority="43094" operator="equal">
      <formula>#N/A</formula>
    </cfRule>
  </conditionalFormatting>
  <conditionalFormatting sqref="E654">
    <cfRule type="cellIs" dxfId="43134" priority="43091" operator="equal">
      <formula>"غياب"</formula>
    </cfRule>
    <cfRule type="cellIs" dxfId="43133" priority="43092" operator="equal">
      <formula>#N/A</formula>
    </cfRule>
  </conditionalFormatting>
  <conditionalFormatting sqref="E654">
    <cfRule type="cellIs" dxfId="43132" priority="43089" operator="equal">
      <formula>"غياب"</formula>
    </cfRule>
    <cfRule type="cellIs" dxfId="43131" priority="43090" operator="equal">
      <formula>#N/A</formula>
    </cfRule>
  </conditionalFormatting>
  <conditionalFormatting sqref="E654">
    <cfRule type="cellIs" dxfId="43130" priority="43087" operator="equal">
      <formula>"غياب"</formula>
    </cfRule>
    <cfRule type="cellIs" dxfId="43129" priority="43088" operator="equal">
      <formula>#N/A</formula>
    </cfRule>
  </conditionalFormatting>
  <conditionalFormatting sqref="E667">
    <cfRule type="cellIs" dxfId="43128" priority="43085" operator="equal">
      <formula>"غياب"</formula>
    </cfRule>
    <cfRule type="cellIs" dxfId="43127" priority="43086" operator="equal">
      <formula>#N/A</formula>
    </cfRule>
  </conditionalFormatting>
  <conditionalFormatting sqref="E667">
    <cfRule type="cellIs" dxfId="43126" priority="43083" operator="equal">
      <formula>"غياب"</formula>
    </cfRule>
    <cfRule type="cellIs" dxfId="43125" priority="43084" operator="equal">
      <formula>#N/A</formula>
    </cfRule>
  </conditionalFormatting>
  <conditionalFormatting sqref="E667">
    <cfRule type="cellIs" dxfId="43124" priority="43081" operator="equal">
      <formula>"غياب"</formula>
    </cfRule>
    <cfRule type="cellIs" dxfId="43123" priority="43082" operator="equal">
      <formula>#N/A</formula>
    </cfRule>
  </conditionalFormatting>
  <conditionalFormatting sqref="E667">
    <cfRule type="cellIs" dxfId="43122" priority="43079" operator="equal">
      <formula>"غياب"</formula>
    </cfRule>
    <cfRule type="cellIs" dxfId="43121" priority="43080" operator="equal">
      <formula>#N/A</formula>
    </cfRule>
  </conditionalFormatting>
  <conditionalFormatting sqref="E667">
    <cfRule type="cellIs" dxfId="43120" priority="43077" operator="equal">
      <formula>"غياب"</formula>
    </cfRule>
    <cfRule type="cellIs" dxfId="43119" priority="43078" operator="equal">
      <formula>#N/A</formula>
    </cfRule>
  </conditionalFormatting>
  <conditionalFormatting sqref="E667">
    <cfRule type="cellIs" dxfId="43118" priority="43075" operator="equal">
      <formula>"غياب"</formula>
    </cfRule>
    <cfRule type="cellIs" dxfId="43117" priority="43076" operator="equal">
      <formula>#N/A</formula>
    </cfRule>
  </conditionalFormatting>
  <conditionalFormatting sqref="E667">
    <cfRule type="cellIs" dxfId="43116" priority="43073" operator="equal">
      <formula>"غياب"</formula>
    </cfRule>
    <cfRule type="cellIs" dxfId="43115" priority="43074" operator="equal">
      <formula>#N/A</formula>
    </cfRule>
  </conditionalFormatting>
  <conditionalFormatting sqref="E667">
    <cfRule type="cellIs" dxfId="43114" priority="43071" operator="equal">
      <formula>"غياب"</formula>
    </cfRule>
    <cfRule type="cellIs" dxfId="43113" priority="43072" operator="equal">
      <formula>#N/A</formula>
    </cfRule>
  </conditionalFormatting>
  <conditionalFormatting sqref="E667">
    <cfRule type="cellIs" dxfId="43112" priority="43069" operator="equal">
      <formula>"غياب"</formula>
    </cfRule>
    <cfRule type="cellIs" dxfId="43111" priority="43070" operator="equal">
      <formula>#N/A</formula>
    </cfRule>
  </conditionalFormatting>
  <conditionalFormatting sqref="E667">
    <cfRule type="cellIs" dxfId="43110" priority="43067" operator="equal">
      <formula>"غياب"</formula>
    </cfRule>
    <cfRule type="cellIs" dxfId="43109" priority="43068" operator="equal">
      <formula>#N/A</formula>
    </cfRule>
  </conditionalFormatting>
  <conditionalFormatting sqref="E667">
    <cfRule type="cellIs" dxfId="43108" priority="43065" operator="equal">
      <formula>"غياب"</formula>
    </cfRule>
    <cfRule type="cellIs" dxfId="43107" priority="43066" operator="equal">
      <formula>#N/A</formula>
    </cfRule>
  </conditionalFormatting>
  <conditionalFormatting sqref="E667">
    <cfRule type="cellIs" dxfId="43106" priority="43063" operator="equal">
      <formula>"غياب"</formula>
    </cfRule>
    <cfRule type="cellIs" dxfId="43105" priority="43064" operator="equal">
      <formula>#N/A</formula>
    </cfRule>
  </conditionalFormatting>
  <conditionalFormatting sqref="E445:F445">
    <cfRule type="cellIs" dxfId="43104" priority="43061" operator="equal">
      <formula>"غياب"</formula>
    </cfRule>
    <cfRule type="cellIs" dxfId="43103" priority="43062" operator="equal">
      <formula>#N/A</formula>
    </cfRule>
  </conditionalFormatting>
  <conditionalFormatting sqref="E445:F445">
    <cfRule type="cellIs" dxfId="43102" priority="43059" operator="equal">
      <formula>"غياب"</formula>
    </cfRule>
    <cfRule type="cellIs" dxfId="43101" priority="43060" operator="equal">
      <formula>#N/A</formula>
    </cfRule>
  </conditionalFormatting>
  <conditionalFormatting sqref="E445:F445">
    <cfRule type="cellIs" dxfId="43100" priority="43057" operator="equal">
      <formula>"غياب"</formula>
    </cfRule>
    <cfRule type="cellIs" dxfId="43099" priority="43058" operator="equal">
      <formula>#N/A</formula>
    </cfRule>
  </conditionalFormatting>
  <conditionalFormatting sqref="E445:F445">
    <cfRule type="cellIs" dxfId="43098" priority="43055" operator="equal">
      <formula>"غياب"</formula>
    </cfRule>
    <cfRule type="cellIs" dxfId="43097" priority="43056" operator="equal">
      <formula>#N/A</formula>
    </cfRule>
  </conditionalFormatting>
  <conditionalFormatting sqref="E445:F445">
    <cfRule type="cellIs" dxfId="43096" priority="43053" operator="equal">
      <formula>"غياب"</formula>
    </cfRule>
    <cfRule type="cellIs" dxfId="43095" priority="43054" operator="equal">
      <formula>#N/A</formula>
    </cfRule>
  </conditionalFormatting>
  <conditionalFormatting sqref="E445:F445">
    <cfRule type="cellIs" dxfId="43094" priority="43051" operator="equal">
      <formula>"غياب"</formula>
    </cfRule>
    <cfRule type="cellIs" dxfId="43093" priority="43052" operator="equal">
      <formula>#N/A</formula>
    </cfRule>
  </conditionalFormatting>
  <conditionalFormatting sqref="E445:F445">
    <cfRule type="cellIs" dxfId="43092" priority="43049" operator="equal">
      <formula>"غياب"</formula>
    </cfRule>
    <cfRule type="cellIs" dxfId="43091" priority="43050" operator="equal">
      <formula>#N/A</formula>
    </cfRule>
  </conditionalFormatting>
  <conditionalFormatting sqref="E445:F445">
    <cfRule type="cellIs" dxfId="43090" priority="43047" operator="equal">
      <formula>"غياب"</formula>
    </cfRule>
    <cfRule type="cellIs" dxfId="43089" priority="43048" operator="equal">
      <formula>#N/A</formula>
    </cfRule>
  </conditionalFormatting>
  <conditionalFormatting sqref="E445:F445">
    <cfRule type="cellIs" dxfId="43088" priority="43045" operator="equal">
      <formula>"غياب"</formula>
    </cfRule>
    <cfRule type="cellIs" dxfId="43087" priority="43046" operator="equal">
      <formula>#N/A</formula>
    </cfRule>
  </conditionalFormatting>
  <conditionalFormatting sqref="E445:F445">
    <cfRule type="cellIs" dxfId="43086" priority="43043" operator="equal">
      <formula>"غياب"</formula>
    </cfRule>
    <cfRule type="cellIs" dxfId="43085" priority="43044" operator="equal">
      <formula>#N/A</formula>
    </cfRule>
  </conditionalFormatting>
  <conditionalFormatting sqref="E445:F445">
    <cfRule type="cellIs" dxfId="43084" priority="43041" operator="equal">
      <formula>"غياب"</formula>
    </cfRule>
    <cfRule type="cellIs" dxfId="43083" priority="43042" operator="equal">
      <formula>#N/A</formula>
    </cfRule>
  </conditionalFormatting>
  <conditionalFormatting sqref="E445:F445">
    <cfRule type="cellIs" dxfId="43082" priority="43039" operator="equal">
      <formula>"غياب"</formula>
    </cfRule>
    <cfRule type="cellIs" dxfId="43081" priority="43040" operator="equal">
      <formula>#N/A</formula>
    </cfRule>
  </conditionalFormatting>
  <conditionalFormatting sqref="E445:F445">
    <cfRule type="cellIs" dxfId="43080" priority="43037" operator="equal">
      <formula>"غياب"</formula>
    </cfRule>
    <cfRule type="cellIs" dxfId="43079" priority="43038" operator="equal">
      <formula>#N/A</formula>
    </cfRule>
  </conditionalFormatting>
  <conditionalFormatting sqref="E445:F445">
    <cfRule type="cellIs" dxfId="43078" priority="43035" operator="equal">
      <formula>"غياب"</formula>
    </cfRule>
    <cfRule type="cellIs" dxfId="43077" priority="43036" operator="equal">
      <formula>#N/A</formula>
    </cfRule>
  </conditionalFormatting>
  <conditionalFormatting sqref="E445:F445">
    <cfRule type="cellIs" dxfId="43076" priority="43033" operator="equal">
      <formula>"غياب"</formula>
    </cfRule>
    <cfRule type="cellIs" dxfId="43075" priority="43034" operator="equal">
      <formula>#N/A</formula>
    </cfRule>
  </conditionalFormatting>
  <conditionalFormatting sqref="E445:F445">
    <cfRule type="cellIs" dxfId="43074" priority="43031" operator="equal">
      <formula>"غياب"</formula>
    </cfRule>
    <cfRule type="cellIs" dxfId="43073" priority="43032" operator="equal">
      <formula>#N/A</formula>
    </cfRule>
  </conditionalFormatting>
  <conditionalFormatting sqref="E445:F445">
    <cfRule type="cellIs" dxfId="43072" priority="43029" operator="equal">
      <formula>"غياب"</formula>
    </cfRule>
    <cfRule type="cellIs" dxfId="43071" priority="43030" operator="equal">
      <formula>#N/A</formula>
    </cfRule>
  </conditionalFormatting>
  <conditionalFormatting sqref="E445:F445">
    <cfRule type="cellIs" dxfId="43070" priority="43027" operator="equal">
      <formula>"غياب"</formula>
    </cfRule>
    <cfRule type="cellIs" dxfId="43069" priority="43028" operator="equal">
      <formula>#N/A</formula>
    </cfRule>
  </conditionalFormatting>
  <conditionalFormatting sqref="E445:F445">
    <cfRule type="cellIs" dxfId="43068" priority="43025" operator="equal">
      <formula>"غياب"</formula>
    </cfRule>
    <cfRule type="cellIs" dxfId="43067" priority="43026" operator="equal">
      <formula>#N/A</formula>
    </cfRule>
  </conditionalFormatting>
  <conditionalFormatting sqref="E445:F445">
    <cfRule type="cellIs" dxfId="43066" priority="43023" operator="equal">
      <formula>"غياب"</formula>
    </cfRule>
    <cfRule type="cellIs" dxfId="43065" priority="43024" operator="equal">
      <formula>#N/A</formula>
    </cfRule>
  </conditionalFormatting>
  <conditionalFormatting sqref="E445:F445">
    <cfRule type="cellIs" dxfId="43064" priority="43021" operator="equal">
      <formula>"غياب"</formula>
    </cfRule>
    <cfRule type="cellIs" dxfId="43063" priority="43022" operator="equal">
      <formula>#N/A</formula>
    </cfRule>
  </conditionalFormatting>
  <conditionalFormatting sqref="E445:F445">
    <cfRule type="cellIs" dxfId="43062" priority="43019" operator="equal">
      <formula>"غياب"</formula>
    </cfRule>
    <cfRule type="cellIs" dxfId="43061" priority="43020" operator="equal">
      <formula>#N/A</formula>
    </cfRule>
  </conditionalFormatting>
  <conditionalFormatting sqref="E445:F445">
    <cfRule type="cellIs" dxfId="43060" priority="43017" operator="equal">
      <formula>"غياب"</formula>
    </cfRule>
    <cfRule type="cellIs" dxfId="43059" priority="43018" operator="equal">
      <formula>#N/A</formula>
    </cfRule>
  </conditionalFormatting>
  <conditionalFormatting sqref="E445:F445">
    <cfRule type="cellIs" dxfId="43058" priority="43015" operator="equal">
      <formula>"غياب"</formula>
    </cfRule>
    <cfRule type="cellIs" dxfId="43057" priority="43016" operator="equal">
      <formula>#N/A</formula>
    </cfRule>
  </conditionalFormatting>
  <conditionalFormatting sqref="E445:F445">
    <cfRule type="cellIs" dxfId="43056" priority="43013" operator="equal">
      <formula>"غياب"</formula>
    </cfRule>
    <cfRule type="cellIs" dxfId="43055" priority="43014" operator="equal">
      <formula>#N/A</formula>
    </cfRule>
  </conditionalFormatting>
  <conditionalFormatting sqref="E445:F445">
    <cfRule type="cellIs" dxfId="43054" priority="43011" operator="equal">
      <formula>"غياب"</formula>
    </cfRule>
    <cfRule type="cellIs" dxfId="43053" priority="43012" operator="equal">
      <formula>#N/A</formula>
    </cfRule>
  </conditionalFormatting>
  <conditionalFormatting sqref="E445:F445">
    <cfRule type="cellIs" dxfId="43052" priority="43009" operator="equal">
      <formula>"غياب"</formula>
    </cfRule>
    <cfRule type="cellIs" dxfId="43051" priority="43010" operator="equal">
      <formula>#N/A</formula>
    </cfRule>
  </conditionalFormatting>
  <conditionalFormatting sqref="E445:F445">
    <cfRule type="cellIs" dxfId="43050" priority="43007" operator="equal">
      <formula>"غياب"</formula>
    </cfRule>
    <cfRule type="cellIs" dxfId="43049" priority="43008" operator="equal">
      <formula>#N/A</formula>
    </cfRule>
  </conditionalFormatting>
  <conditionalFormatting sqref="E445:F445">
    <cfRule type="cellIs" dxfId="43048" priority="43005" operator="equal">
      <formula>"غياب"</formula>
    </cfRule>
    <cfRule type="cellIs" dxfId="43047" priority="43006" operator="equal">
      <formula>#N/A</formula>
    </cfRule>
  </conditionalFormatting>
  <conditionalFormatting sqref="E445:F445">
    <cfRule type="cellIs" dxfId="43046" priority="43003" operator="equal">
      <formula>"غياب"</formula>
    </cfRule>
    <cfRule type="cellIs" dxfId="43045" priority="43004" operator="equal">
      <formula>#N/A</formula>
    </cfRule>
  </conditionalFormatting>
  <conditionalFormatting sqref="E445:F445">
    <cfRule type="cellIs" dxfId="43044" priority="43001" operator="equal">
      <formula>"غياب"</formula>
    </cfRule>
    <cfRule type="cellIs" dxfId="43043" priority="43002" operator="equal">
      <formula>#N/A</formula>
    </cfRule>
  </conditionalFormatting>
  <conditionalFormatting sqref="E445:F445">
    <cfRule type="cellIs" dxfId="43042" priority="42999" operator="equal">
      <formula>"غياب"</formula>
    </cfRule>
    <cfRule type="cellIs" dxfId="43041" priority="43000" operator="equal">
      <formula>#N/A</formula>
    </cfRule>
  </conditionalFormatting>
  <conditionalFormatting sqref="E445:F445">
    <cfRule type="cellIs" dxfId="43040" priority="42997" operator="equal">
      <formula>"غياب"</formula>
    </cfRule>
    <cfRule type="cellIs" dxfId="43039" priority="42998" operator="equal">
      <formula>#N/A</formula>
    </cfRule>
  </conditionalFormatting>
  <conditionalFormatting sqref="E445:F445">
    <cfRule type="cellIs" dxfId="43038" priority="42995" operator="equal">
      <formula>"غياب"</formula>
    </cfRule>
    <cfRule type="cellIs" dxfId="43037" priority="42996" operator="equal">
      <formula>#N/A</formula>
    </cfRule>
  </conditionalFormatting>
  <conditionalFormatting sqref="E445:F445">
    <cfRule type="cellIs" dxfId="43036" priority="42993" operator="equal">
      <formula>"غياب"</formula>
    </cfRule>
    <cfRule type="cellIs" dxfId="43035" priority="42994" operator="equal">
      <formula>#N/A</formula>
    </cfRule>
  </conditionalFormatting>
  <conditionalFormatting sqref="E445:F445">
    <cfRule type="cellIs" dxfId="43034" priority="42991" operator="equal">
      <formula>"غياب"</formula>
    </cfRule>
    <cfRule type="cellIs" dxfId="43033" priority="42992" operator="equal">
      <formula>#N/A</formula>
    </cfRule>
  </conditionalFormatting>
  <conditionalFormatting sqref="E445:F445">
    <cfRule type="cellIs" dxfId="43032" priority="42989" operator="equal">
      <formula>"غياب"</formula>
    </cfRule>
    <cfRule type="cellIs" dxfId="43031" priority="42990" operator="equal">
      <formula>#N/A</formula>
    </cfRule>
  </conditionalFormatting>
  <conditionalFormatting sqref="E445:F445">
    <cfRule type="cellIs" dxfId="43030" priority="42987" operator="equal">
      <formula>"غياب"</formula>
    </cfRule>
    <cfRule type="cellIs" dxfId="43029" priority="42988" operator="equal">
      <formula>#N/A</formula>
    </cfRule>
  </conditionalFormatting>
  <conditionalFormatting sqref="E445:F445">
    <cfRule type="cellIs" dxfId="43028" priority="42985" operator="equal">
      <formula>"غياب"</formula>
    </cfRule>
    <cfRule type="cellIs" dxfId="43027" priority="42986" operator="equal">
      <formula>#N/A</formula>
    </cfRule>
  </conditionalFormatting>
  <conditionalFormatting sqref="E445:F445">
    <cfRule type="cellIs" dxfId="43026" priority="42983" operator="equal">
      <formula>"غياب"</formula>
    </cfRule>
    <cfRule type="cellIs" dxfId="43025" priority="42984" operator="equal">
      <formula>#N/A</formula>
    </cfRule>
  </conditionalFormatting>
  <conditionalFormatting sqref="E445:F445">
    <cfRule type="cellIs" dxfId="43024" priority="42981" operator="equal">
      <formula>"غياب"</formula>
    </cfRule>
    <cfRule type="cellIs" dxfId="43023" priority="42982" operator="equal">
      <formula>#N/A</formula>
    </cfRule>
  </conditionalFormatting>
  <conditionalFormatting sqref="E445:F445">
    <cfRule type="cellIs" dxfId="43022" priority="42979" operator="equal">
      <formula>"غياب"</formula>
    </cfRule>
    <cfRule type="cellIs" dxfId="43021" priority="42980" operator="equal">
      <formula>#N/A</formula>
    </cfRule>
  </conditionalFormatting>
  <conditionalFormatting sqref="E445:F445">
    <cfRule type="cellIs" dxfId="43020" priority="42977" operator="equal">
      <formula>"غياب"</formula>
    </cfRule>
    <cfRule type="cellIs" dxfId="43019" priority="42978" operator="equal">
      <formula>#N/A</formula>
    </cfRule>
  </conditionalFormatting>
  <conditionalFormatting sqref="E445:F445">
    <cfRule type="cellIs" dxfId="43018" priority="42975" operator="equal">
      <formula>"غياب"</formula>
    </cfRule>
    <cfRule type="cellIs" dxfId="43017" priority="42976" operator="equal">
      <formula>#N/A</formula>
    </cfRule>
  </conditionalFormatting>
  <conditionalFormatting sqref="E445:F445">
    <cfRule type="cellIs" dxfId="43016" priority="42973" operator="equal">
      <formula>"غياب"</formula>
    </cfRule>
    <cfRule type="cellIs" dxfId="43015" priority="42974" operator="equal">
      <formula>#N/A</formula>
    </cfRule>
  </conditionalFormatting>
  <conditionalFormatting sqref="E445:F445">
    <cfRule type="cellIs" dxfId="43014" priority="42971" operator="equal">
      <formula>"غياب"</formula>
    </cfRule>
    <cfRule type="cellIs" dxfId="43013" priority="42972" operator="equal">
      <formula>#N/A</formula>
    </cfRule>
  </conditionalFormatting>
  <conditionalFormatting sqref="E445:F445">
    <cfRule type="cellIs" dxfId="43012" priority="42969" operator="equal">
      <formula>"غياب"</formula>
    </cfRule>
    <cfRule type="cellIs" dxfId="43011" priority="42970" operator="equal">
      <formula>#N/A</formula>
    </cfRule>
  </conditionalFormatting>
  <conditionalFormatting sqref="E445:F445">
    <cfRule type="cellIs" dxfId="43010" priority="42967" operator="equal">
      <formula>"غياب"</formula>
    </cfRule>
    <cfRule type="cellIs" dxfId="43009" priority="42968" operator="equal">
      <formula>#N/A</formula>
    </cfRule>
  </conditionalFormatting>
  <conditionalFormatting sqref="E445:F445">
    <cfRule type="cellIs" dxfId="43008" priority="42965" operator="equal">
      <formula>"غياب"</formula>
    </cfRule>
    <cfRule type="cellIs" dxfId="43007" priority="42966" operator="equal">
      <formula>#N/A</formula>
    </cfRule>
  </conditionalFormatting>
  <conditionalFormatting sqref="E445:F445">
    <cfRule type="cellIs" dxfId="43006" priority="42963" operator="equal">
      <formula>"غياب"</formula>
    </cfRule>
    <cfRule type="cellIs" dxfId="43005" priority="42964" operator="equal">
      <formula>#N/A</formula>
    </cfRule>
  </conditionalFormatting>
  <conditionalFormatting sqref="E445:F445">
    <cfRule type="cellIs" dxfId="43004" priority="42961" operator="equal">
      <formula>"غياب"</formula>
    </cfRule>
    <cfRule type="cellIs" dxfId="43003" priority="42962" operator="equal">
      <formula>#N/A</formula>
    </cfRule>
  </conditionalFormatting>
  <conditionalFormatting sqref="E445:F445">
    <cfRule type="cellIs" dxfId="43002" priority="42959" operator="equal">
      <formula>"غياب"</formula>
    </cfRule>
    <cfRule type="cellIs" dxfId="43001" priority="42960" operator="equal">
      <formula>#N/A</formula>
    </cfRule>
  </conditionalFormatting>
  <conditionalFormatting sqref="E445:F445">
    <cfRule type="cellIs" dxfId="43000" priority="42957" operator="equal">
      <formula>"غياب"</formula>
    </cfRule>
    <cfRule type="cellIs" dxfId="42999" priority="42958" operator="equal">
      <formula>#N/A</formula>
    </cfRule>
  </conditionalFormatting>
  <conditionalFormatting sqref="E445:F445">
    <cfRule type="cellIs" dxfId="42998" priority="42955" operator="equal">
      <formula>"غياب"</formula>
    </cfRule>
    <cfRule type="cellIs" dxfId="42997" priority="42956" operator="equal">
      <formula>#N/A</formula>
    </cfRule>
  </conditionalFormatting>
  <conditionalFormatting sqref="E445:F445">
    <cfRule type="cellIs" dxfId="42996" priority="42953" operator="equal">
      <formula>"غياب"</formula>
    </cfRule>
    <cfRule type="cellIs" dxfId="42995" priority="42954" operator="equal">
      <formula>#N/A</formula>
    </cfRule>
  </conditionalFormatting>
  <conditionalFormatting sqref="E445:F445">
    <cfRule type="cellIs" dxfId="42994" priority="42951" operator="equal">
      <formula>"غياب"</formula>
    </cfRule>
    <cfRule type="cellIs" dxfId="42993" priority="42952" operator="equal">
      <formula>#N/A</formula>
    </cfRule>
  </conditionalFormatting>
  <conditionalFormatting sqref="E445:F445">
    <cfRule type="cellIs" dxfId="42992" priority="42949" operator="equal">
      <formula>"غياب"</formula>
    </cfRule>
    <cfRule type="cellIs" dxfId="42991" priority="42950" operator="equal">
      <formula>#N/A</formula>
    </cfRule>
  </conditionalFormatting>
  <conditionalFormatting sqref="E445:F445">
    <cfRule type="cellIs" dxfId="42990" priority="42947" operator="equal">
      <formula>"غياب"</formula>
    </cfRule>
    <cfRule type="cellIs" dxfId="42989" priority="42948" operator="equal">
      <formula>#N/A</formula>
    </cfRule>
  </conditionalFormatting>
  <conditionalFormatting sqref="E445:F445">
    <cfRule type="cellIs" dxfId="42988" priority="42945" operator="equal">
      <formula>"غياب"</formula>
    </cfRule>
    <cfRule type="cellIs" dxfId="42987" priority="42946" operator="equal">
      <formula>#N/A</formula>
    </cfRule>
  </conditionalFormatting>
  <conditionalFormatting sqref="E445:F445">
    <cfRule type="cellIs" dxfId="42986" priority="42943" operator="equal">
      <formula>"غياب"</formula>
    </cfRule>
    <cfRule type="cellIs" dxfId="42985" priority="42944" operator="equal">
      <formula>#N/A</formula>
    </cfRule>
  </conditionalFormatting>
  <conditionalFormatting sqref="E468:F488 E490:F490">
    <cfRule type="cellIs" dxfId="42984" priority="42941" operator="equal">
      <formula>"غياب"</formula>
    </cfRule>
    <cfRule type="cellIs" dxfId="42983" priority="42942" operator="equal">
      <formula>#N/A</formula>
    </cfRule>
  </conditionalFormatting>
  <conditionalFormatting sqref="E468:F488 E490:F490">
    <cfRule type="cellIs" dxfId="42982" priority="42939" operator="equal">
      <formula>"غياب"</formula>
    </cfRule>
    <cfRule type="cellIs" dxfId="42981" priority="42940" operator="equal">
      <formula>#N/A</formula>
    </cfRule>
  </conditionalFormatting>
  <conditionalFormatting sqref="E468:F488 E490:F490">
    <cfRule type="cellIs" dxfId="42980" priority="42937" operator="equal">
      <formula>"غياب"</formula>
    </cfRule>
    <cfRule type="cellIs" dxfId="42979" priority="42938" operator="equal">
      <formula>#N/A</formula>
    </cfRule>
  </conditionalFormatting>
  <conditionalFormatting sqref="E468:F488 E490:F490">
    <cfRule type="cellIs" dxfId="42978" priority="42935" operator="equal">
      <formula>"غياب"</formula>
    </cfRule>
    <cfRule type="cellIs" dxfId="42977" priority="42936" operator="equal">
      <formula>#N/A</formula>
    </cfRule>
  </conditionalFormatting>
  <conditionalFormatting sqref="E468:F488 E490:F490">
    <cfRule type="cellIs" dxfId="42976" priority="42933" operator="equal">
      <formula>"غياب"</formula>
    </cfRule>
    <cfRule type="cellIs" dxfId="42975" priority="42934" operator="equal">
      <formula>#N/A</formula>
    </cfRule>
  </conditionalFormatting>
  <conditionalFormatting sqref="E468:F488 E490:F490">
    <cfRule type="cellIs" dxfId="42974" priority="42931" operator="equal">
      <formula>"غياب"</formula>
    </cfRule>
    <cfRule type="cellIs" dxfId="42973" priority="42932" operator="equal">
      <formula>#N/A</formula>
    </cfRule>
  </conditionalFormatting>
  <conditionalFormatting sqref="E445:F445">
    <cfRule type="cellIs" dxfId="42972" priority="42930" operator="equal">
      <formula>"غياب"</formula>
    </cfRule>
  </conditionalFormatting>
  <conditionalFormatting sqref="E445:F445">
    <cfRule type="cellIs" dxfId="42971" priority="42928" operator="equal">
      <formula>"غياب"</formula>
    </cfRule>
    <cfRule type="cellIs" dxfId="42970" priority="42929" operator="equal">
      <formula>#N/A</formula>
    </cfRule>
  </conditionalFormatting>
  <conditionalFormatting sqref="E445:F445">
    <cfRule type="cellIs" dxfId="42969" priority="42926" operator="equal">
      <formula>"غياب"</formula>
    </cfRule>
    <cfRule type="cellIs" dxfId="42968" priority="42927" operator="equal">
      <formula>#N/A</formula>
    </cfRule>
  </conditionalFormatting>
  <conditionalFormatting sqref="E445:F445">
    <cfRule type="cellIs" dxfId="42967" priority="42924" operator="equal">
      <formula>"غياب"</formula>
    </cfRule>
    <cfRule type="cellIs" dxfId="42966" priority="42925" operator="equal">
      <formula>#N/A</formula>
    </cfRule>
  </conditionalFormatting>
  <conditionalFormatting sqref="E445:F445">
    <cfRule type="cellIs" dxfId="42965" priority="42922" operator="equal">
      <formula>"غياب"</formula>
    </cfRule>
    <cfRule type="cellIs" dxfId="42964" priority="42923" operator="equal">
      <formula>#N/A</formula>
    </cfRule>
  </conditionalFormatting>
  <conditionalFormatting sqref="E445:F445">
    <cfRule type="cellIs" dxfId="42963" priority="42920" operator="equal">
      <formula>"غياب"</formula>
    </cfRule>
    <cfRule type="cellIs" dxfId="42962" priority="42921" operator="equal">
      <formula>#N/A</formula>
    </cfRule>
  </conditionalFormatting>
  <conditionalFormatting sqref="E445:F445">
    <cfRule type="cellIs" dxfId="42961" priority="42918" operator="equal">
      <formula>"غياب"</formula>
    </cfRule>
    <cfRule type="cellIs" dxfId="42960" priority="42919" operator="equal">
      <formula>#N/A</formula>
    </cfRule>
  </conditionalFormatting>
  <conditionalFormatting sqref="E445:F445">
    <cfRule type="cellIs" dxfId="42959" priority="42916" operator="equal">
      <formula>"غياب"</formula>
    </cfRule>
    <cfRule type="cellIs" dxfId="42958" priority="42917" operator="equal">
      <formula>#N/A</formula>
    </cfRule>
  </conditionalFormatting>
  <conditionalFormatting sqref="E445:F445">
    <cfRule type="cellIs" dxfId="42957" priority="42914" operator="equal">
      <formula>"غياب"</formula>
    </cfRule>
    <cfRule type="cellIs" dxfId="42956" priority="42915" operator="equal">
      <formula>#N/A</formula>
    </cfRule>
  </conditionalFormatting>
  <conditionalFormatting sqref="E445:F445">
    <cfRule type="cellIs" dxfId="42955" priority="42912" operator="equal">
      <formula>"غياب"</formula>
    </cfRule>
    <cfRule type="cellIs" dxfId="42954" priority="42913" operator="equal">
      <formula>#N/A</formula>
    </cfRule>
  </conditionalFormatting>
  <conditionalFormatting sqref="E445:F445">
    <cfRule type="cellIs" dxfId="42953" priority="42910" operator="equal">
      <formula>"غياب"</formula>
    </cfRule>
    <cfRule type="cellIs" dxfId="42952" priority="42911" operator="equal">
      <formula>#N/A</formula>
    </cfRule>
  </conditionalFormatting>
  <conditionalFormatting sqref="E445:F445">
    <cfRule type="cellIs" dxfId="42951" priority="42908" operator="equal">
      <formula>"غياب"</formula>
    </cfRule>
    <cfRule type="cellIs" dxfId="42950" priority="42909" operator="equal">
      <formula>#N/A</formula>
    </cfRule>
  </conditionalFormatting>
  <conditionalFormatting sqref="E445:F445">
    <cfRule type="cellIs" dxfId="42949" priority="42906" operator="equal">
      <formula>"غياب"</formula>
    </cfRule>
    <cfRule type="cellIs" dxfId="42948" priority="42907" operator="equal">
      <formula>#N/A</formula>
    </cfRule>
  </conditionalFormatting>
  <conditionalFormatting sqref="E445:F445">
    <cfRule type="cellIs" dxfId="42947" priority="42904" operator="equal">
      <formula>"غياب"</formula>
    </cfRule>
    <cfRule type="cellIs" dxfId="42946" priority="42905" operator="equal">
      <formula>#N/A</formula>
    </cfRule>
  </conditionalFormatting>
  <conditionalFormatting sqref="E445:F445">
    <cfRule type="cellIs" dxfId="42945" priority="42902" operator="equal">
      <formula>"غياب"</formula>
    </cfRule>
    <cfRule type="cellIs" dxfId="42944" priority="42903" operator="equal">
      <formula>#N/A</formula>
    </cfRule>
  </conditionalFormatting>
  <conditionalFormatting sqref="E445:F445">
    <cfRule type="cellIs" dxfId="42943" priority="42900" operator="equal">
      <formula>"غياب"</formula>
    </cfRule>
    <cfRule type="cellIs" dxfId="42942" priority="42901" operator="equal">
      <formula>#N/A</formula>
    </cfRule>
  </conditionalFormatting>
  <conditionalFormatting sqref="E445:F445">
    <cfRule type="cellIs" dxfId="42941" priority="42898" operator="equal">
      <formula>"غياب"</formula>
    </cfRule>
    <cfRule type="cellIs" dxfId="42940" priority="42899" operator="equal">
      <formula>#N/A</formula>
    </cfRule>
  </conditionalFormatting>
  <conditionalFormatting sqref="E445:F445">
    <cfRule type="cellIs" dxfId="42939" priority="42896" operator="equal">
      <formula>"غياب"</formula>
    </cfRule>
    <cfRule type="cellIs" dxfId="42938" priority="42897" operator="equal">
      <formula>#N/A</formula>
    </cfRule>
  </conditionalFormatting>
  <conditionalFormatting sqref="E445:F445">
    <cfRule type="cellIs" dxfId="42937" priority="42894" operator="equal">
      <formula>"غياب"</formula>
    </cfRule>
    <cfRule type="cellIs" dxfId="42936" priority="42895" operator="equal">
      <formula>#N/A</formula>
    </cfRule>
  </conditionalFormatting>
  <conditionalFormatting sqref="E445:F445">
    <cfRule type="cellIs" dxfId="42935" priority="42892" operator="equal">
      <formula>"غياب"</formula>
    </cfRule>
    <cfRule type="cellIs" dxfId="42934" priority="42893" operator="equal">
      <formula>#N/A</formula>
    </cfRule>
  </conditionalFormatting>
  <conditionalFormatting sqref="E445:F445">
    <cfRule type="cellIs" dxfId="42933" priority="42890" operator="equal">
      <formula>"غياب"</formula>
    </cfRule>
    <cfRule type="cellIs" dxfId="42932" priority="42891" operator="equal">
      <formula>#N/A</formula>
    </cfRule>
  </conditionalFormatting>
  <conditionalFormatting sqref="E445:F445">
    <cfRule type="cellIs" dxfId="42931" priority="42888" operator="equal">
      <formula>"غياب"</formula>
    </cfRule>
    <cfRule type="cellIs" dxfId="42930" priority="42889" operator="equal">
      <formula>#N/A</formula>
    </cfRule>
  </conditionalFormatting>
  <conditionalFormatting sqref="E445:F445">
    <cfRule type="cellIs" dxfId="42929" priority="42886" operator="equal">
      <formula>"غياب"</formula>
    </cfRule>
    <cfRule type="cellIs" dxfId="42928" priority="42887" operator="equal">
      <formula>#N/A</formula>
    </cfRule>
  </conditionalFormatting>
  <conditionalFormatting sqref="E445:F445">
    <cfRule type="cellIs" dxfId="42927" priority="42884" operator="equal">
      <formula>"غياب"</formula>
    </cfRule>
    <cfRule type="cellIs" dxfId="42926" priority="42885" operator="equal">
      <formula>#N/A</formula>
    </cfRule>
  </conditionalFormatting>
  <conditionalFormatting sqref="E445:F445">
    <cfRule type="cellIs" dxfId="42925" priority="42882" operator="equal">
      <formula>"غياب"</formula>
    </cfRule>
    <cfRule type="cellIs" dxfId="42924" priority="42883" operator="equal">
      <formula>#N/A</formula>
    </cfRule>
  </conditionalFormatting>
  <conditionalFormatting sqref="E445:F445">
    <cfRule type="cellIs" dxfId="42923" priority="42880" operator="equal">
      <formula>"غياب"</formula>
    </cfRule>
    <cfRule type="cellIs" dxfId="42922" priority="42881" operator="equal">
      <formula>#N/A</formula>
    </cfRule>
  </conditionalFormatting>
  <conditionalFormatting sqref="E445:F445">
    <cfRule type="cellIs" dxfId="42921" priority="42878" operator="equal">
      <formula>"غياب"</formula>
    </cfRule>
    <cfRule type="cellIs" dxfId="42920" priority="42879" operator="equal">
      <formula>#N/A</formula>
    </cfRule>
  </conditionalFormatting>
  <conditionalFormatting sqref="E445:F445">
    <cfRule type="cellIs" dxfId="42919" priority="42876" operator="equal">
      <formula>"غياب"</formula>
    </cfRule>
    <cfRule type="cellIs" dxfId="42918" priority="42877" operator="equal">
      <formula>#N/A</formula>
    </cfRule>
  </conditionalFormatting>
  <conditionalFormatting sqref="E445:F445">
    <cfRule type="cellIs" dxfId="42917" priority="42874" operator="equal">
      <formula>"غياب"</formula>
    </cfRule>
    <cfRule type="cellIs" dxfId="42916" priority="42875" operator="equal">
      <formula>#N/A</formula>
    </cfRule>
  </conditionalFormatting>
  <conditionalFormatting sqref="E445:F445">
    <cfRule type="cellIs" dxfId="42915" priority="42872" operator="equal">
      <formula>"غياب"</formula>
    </cfRule>
    <cfRule type="cellIs" dxfId="42914" priority="42873" operator="equal">
      <formula>#N/A</formula>
    </cfRule>
  </conditionalFormatting>
  <conditionalFormatting sqref="E445:F445">
    <cfRule type="cellIs" dxfId="42913" priority="42870" operator="equal">
      <formula>"غياب"</formula>
    </cfRule>
    <cfRule type="cellIs" dxfId="42912" priority="42871" operator="equal">
      <formula>#N/A</formula>
    </cfRule>
  </conditionalFormatting>
  <conditionalFormatting sqref="E445:F445">
    <cfRule type="cellIs" dxfId="42911" priority="42868" operator="equal">
      <formula>"غياب"</formula>
    </cfRule>
    <cfRule type="cellIs" dxfId="42910" priority="42869" operator="equal">
      <formula>#N/A</formula>
    </cfRule>
  </conditionalFormatting>
  <conditionalFormatting sqref="E445:F445">
    <cfRule type="cellIs" dxfId="42909" priority="42866" operator="equal">
      <formula>"غياب"</formula>
    </cfRule>
    <cfRule type="cellIs" dxfId="42908" priority="42867" operator="equal">
      <formula>#N/A</formula>
    </cfRule>
  </conditionalFormatting>
  <conditionalFormatting sqref="E445:F445">
    <cfRule type="cellIs" dxfId="42907" priority="42864" operator="equal">
      <formula>"غياب"</formula>
    </cfRule>
    <cfRule type="cellIs" dxfId="42906" priority="42865" operator="equal">
      <formula>#N/A</formula>
    </cfRule>
  </conditionalFormatting>
  <conditionalFormatting sqref="E445:F445">
    <cfRule type="cellIs" dxfId="42905" priority="42862" operator="equal">
      <formula>"غياب"</formula>
    </cfRule>
    <cfRule type="cellIs" dxfId="42904" priority="42863" operator="equal">
      <formula>#N/A</formula>
    </cfRule>
  </conditionalFormatting>
  <conditionalFormatting sqref="E445:F445">
    <cfRule type="cellIs" dxfId="42903" priority="42860" operator="equal">
      <formula>"غياب"</formula>
    </cfRule>
    <cfRule type="cellIs" dxfId="42902" priority="42861" operator="equal">
      <formula>#N/A</formula>
    </cfRule>
  </conditionalFormatting>
  <conditionalFormatting sqref="E445:F445">
    <cfRule type="cellIs" dxfId="42901" priority="42858" operator="equal">
      <formula>"غياب"</formula>
    </cfRule>
    <cfRule type="cellIs" dxfId="42900" priority="42859" operator="equal">
      <formula>#N/A</formula>
    </cfRule>
  </conditionalFormatting>
  <conditionalFormatting sqref="E445:F445">
    <cfRule type="cellIs" dxfId="42899" priority="42856" operator="equal">
      <formula>"غياب"</formula>
    </cfRule>
    <cfRule type="cellIs" dxfId="42898" priority="42857" operator="equal">
      <formula>#N/A</formula>
    </cfRule>
  </conditionalFormatting>
  <conditionalFormatting sqref="E445:F445">
    <cfRule type="cellIs" dxfId="42897" priority="42854" operator="equal">
      <formula>"غياب"</formula>
    </cfRule>
    <cfRule type="cellIs" dxfId="42896" priority="42855" operator="equal">
      <formula>#N/A</formula>
    </cfRule>
  </conditionalFormatting>
  <conditionalFormatting sqref="E445:F445">
    <cfRule type="cellIs" dxfId="42895" priority="42852" operator="equal">
      <formula>"غياب"</formula>
    </cfRule>
    <cfRule type="cellIs" dxfId="42894" priority="42853" operator="equal">
      <formula>#N/A</formula>
    </cfRule>
  </conditionalFormatting>
  <conditionalFormatting sqref="E445:F445">
    <cfRule type="cellIs" dxfId="42893" priority="42850" operator="equal">
      <formula>"غياب"</formula>
    </cfRule>
    <cfRule type="cellIs" dxfId="42892" priority="42851" operator="equal">
      <formula>#N/A</formula>
    </cfRule>
  </conditionalFormatting>
  <conditionalFormatting sqref="E445:F445">
    <cfRule type="cellIs" dxfId="42891" priority="42848" operator="equal">
      <formula>"غياب"</formula>
    </cfRule>
    <cfRule type="cellIs" dxfId="42890" priority="42849" operator="equal">
      <formula>#N/A</formula>
    </cfRule>
  </conditionalFormatting>
  <conditionalFormatting sqref="E445:F445">
    <cfRule type="cellIs" dxfId="42889" priority="42846" operator="equal">
      <formula>"غياب"</formula>
    </cfRule>
    <cfRule type="cellIs" dxfId="42888" priority="42847" operator="equal">
      <formula>#N/A</formula>
    </cfRule>
  </conditionalFormatting>
  <conditionalFormatting sqref="E445:F445">
    <cfRule type="cellIs" dxfId="42887" priority="42844" operator="equal">
      <formula>"غياب"</formula>
    </cfRule>
    <cfRule type="cellIs" dxfId="42886" priority="42845" operator="equal">
      <formula>#N/A</formula>
    </cfRule>
  </conditionalFormatting>
  <conditionalFormatting sqref="E468:F488 E490:F490">
    <cfRule type="cellIs" dxfId="42885" priority="42842" operator="equal">
      <formula>"غياب"</formula>
    </cfRule>
    <cfRule type="cellIs" dxfId="42884" priority="42843" operator="equal">
      <formula>#N/A</formula>
    </cfRule>
  </conditionalFormatting>
  <conditionalFormatting sqref="E468:F488 E490:F490">
    <cfRule type="cellIs" dxfId="42883" priority="42841" operator="equal">
      <formula>"غياب"</formula>
    </cfRule>
  </conditionalFormatting>
  <conditionalFormatting sqref="E468:F488 E490:F490">
    <cfRule type="cellIs" dxfId="42882" priority="42839" operator="equal">
      <formula>"غياب"</formula>
    </cfRule>
    <cfRule type="cellIs" dxfId="42881" priority="42840" operator="equal">
      <formula>#N/A</formula>
    </cfRule>
  </conditionalFormatting>
  <conditionalFormatting sqref="E468:F488 E490:F490">
    <cfRule type="cellIs" dxfId="42880" priority="42837" operator="equal">
      <formula>"غياب"</formula>
    </cfRule>
    <cfRule type="cellIs" dxfId="42879" priority="42838" operator="equal">
      <formula>#N/A</formula>
    </cfRule>
  </conditionalFormatting>
  <conditionalFormatting sqref="E468:F488 E490:F490">
    <cfRule type="cellIs" dxfId="42878" priority="42835" operator="equal">
      <formula>"غياب"</formula>
    </cfRule>
    <cfRule type="cellIs" dxfId="42877" priority="42836" operator="equal">
      <formula>#N/A</formula>
    </cfRule>
  </conditionalFormatting>
  <conditionalFormatting sqref="E468:F488 E490:F490">
    <cfRule type="cellIs" dxfId="42876" priority="42833" operator="equal">
      <formula>"غياب"</formula>
    </cfRule>
    <cfRule type="cellIs" dxfId="42875" priority="42834" operator="equal">
      <formula>#N/A</formula>
    </cfRule>
  </conditionalFormatting>
  <conditionalFormatting sqref="E468:F488 E490:F490">
    <cfRule type="cellIs" dxfId="42874" priority="42831" operator="equal">
      <formula>"غياب"</formula>
    </cfRule>
    <cfRule type="cellIs" dxfId="42873" priority="42832" operator="equal">
      <formula>#N/A</formula>
    </cfRule>
  </conditionalFormatting>
  <conditionalFormatting sqref="E468:F488 E490:F490">
    <cfRule type="cellIs" dxfId="42872" priority="42829" operator="equal">
      <formula>"غياب"</formula>
    </cfRule>
    <cfRule type="cellIs" dxfId="42871" priority="42830" operator="equal">
      <formula>#N/A</formula>
    </cfRule>
  </conditionalFormatting>
  <conditionalFormatting sqref="E468:F488 E490:F490">
    <cfRule type="cellIs" dxfId="42870" priority="42827" operator="equal">
      <formula>"غياب"</formula>
    </cfRule>
    <cfRule type="cellIs" dxfId="42869" priority="42828" operator="equal">
      <formula>#N/A</formula>
    </cfRule>
  </conditionalFormatting>
  <conditionalFormatting sqref="E468:F488 E490:F490">
    <cfRule type="cellIs" dxfId="42868" priority="42825" operator="equal">
      <formula>"غياب"</formula>
    </cfRule>
    <cfRule type="cellIs" dxfId="42867" priority="42826" operator="equal">
      <formula>#N/A</formula>
    </cfRule>
  </conditionalFormatting>
  <conditionalFormatting sqref="E468:F488 E490:F490">
    <cfRule type="cellIs" dxfId="42866" priority="42823" operator="equal">
      <formula>"غياب"</formula>
    </cfRule>
    <cfRule type="cellIs" dxfId="42865" priority="42824" operator="equal">
      <formula>#N/A</formula>
    </cfRule>
  </conditionalFormatting>
  <conditionalFormatting sqref="E468:F488 E490:F490">
    <cfRule type="cellIs" dxfId="42864" priority="42821" operator="equal">
      <formula>"غياب"</formula>
    </cfRule>
    <cfRule type="cellIs" dxfId="42863" priority="42822" operator="equal">
      <formula>#N/A</formula>
    </cfRule>
  </conditionalFormatting>
  <conditionalFormatting sqref="E468:F488 E490:F490">
    <cfRule type="cellIs" dxfId="42862" priority="42819" operator="equal">
      <formula>"غياب"</formula>
    </cfRule>
    <cfRule type="cellIs" dxfId="42861" priority="42820" operator="equal">
      <formula>#N/A</formula>
    </cfRule>
  </conditionalFormatting>
  <conditionalFormatting sqref="E468:F488 E490:F490">
    <cfRule type="cellIs" dxfId="42860" priority="42817" operator="equal">
      <formula>"غياب"</formula>
    </cfRule>
    <cfRule type="cellIs" dxfId="42859" priority="42818" operator="equal">
      <formula>#N/A</formula>
    </cfRule>
  </conditionalFormatting>
  <conditionalFormatting sqref="E468:F488 E490:F490">
    <cfRule type="cellIs" dxfId="42858" priority="42815" operator="equal">
      <formula>"غياب"</formula>
    </cfRule>
    <cfRule type="cellIs" dxfId="42857" priority="42816" operator="equal">
      <formula>#N/A</formula>
    </cfRule>
  </conditionalFormatting>
  <conditionalFormatting sqref="E468:F488 E490:F490">
    <cfRule type="cellIs" dxfId="42856" priority="42813" operator="equal">
      <formula>"غياب"</formula>
    </cfRule>
    <cfRule type="cellIs" dxfId="42855" priority="42814" operator="equal">
      <formula>#N/A</formula>
    </cfRule>
  </conditionalFormatting>
  <conditionalFormatting sqref="E468:F488 E490:F490">
    <cfRule type="cellIs" dxfId="42854" priority="42811" operator="equal">
      <formula>"غياب"</formula>
    </cfRule>
    <cfRule type="cellIs" dxfId="42853" priority="42812" operator="equal">
      <formula>#N/A</formula>
    </cfRule>
  </conditionalFormatting>
  <conditionalFormatting sqref="E468:F488 E490:F490">
    <cfRule type="cellIs" dxfId="42852" priority="42809" operator="equal">
      <formula>"غياب"</formula>
    </cfRule>
    <cfRule type="cellIs" dxfId="42851" priority="42810" operator="equal">
      <formula>#N/A</formula>
    </cfRule>
  </conditionalFormatting>
  <conditionalFormatting sqref="E468:F488 E490:F490">
    <cfRule type="cellIs" dxfId="42850" priority="42807" operator="equal">
      <formula>"غياب"</formula>
    </cfRule>
    <cfRule type="cellIs" dxfId="42849" priority="42808" operator="equal">
      <formula>#N/A</formula>
    </cfRule>
  </conditionalFormatting>
  <conditionalFormatting sqref="E468:F488 E490:F490">
    <cfRule type="cellIs" dxfId="42848" priority="42805" operator="equal">
      <formula>"غياب"</formula>
    </cfRule>
    <cfRule type="cellIs" dxfId="42847" priority="42806" operator="equal">
      <formula>#N/A</formula>
    </cfRule>
  </conditionalFormatting>
  <conditionalFormatting sqref="E468:F488 E490:F490">
    <cfRule type="cellIs" dxfId="42846" priority="42803" operator="equal">
      <formula>"غياب"</formula>
    </cfRule>
    <cfRule type="cellIs" dxfId="42845" priority="42804" operator="equal">
      <formula>#N/A</formula>
    </cfRule>
  </conditionalFormatting>
  <conditionalFormatting sqref="E468:F488 E490:F490">
    <cfRule type="cellIs" dxfId="42844" priority="42801" operator="equal">
      <formula>"غياب"</formula>
    </cfRule>
    <cfRule type="cellIs" dxfId="42843" priority="42802" operator="equal">
      <formula>#N/A</formula>
    </cfRule>
  </conditionalFormatting>
  <conditionalFormatting sqref="E468:F488 E490:F490">
    <cfRule type="cellIs" dxfId="42842" priority="42799" operator="equal">
      <formula>"غياب"</formula>
    </cfRule>
    <cfRule type="cellIs" dxfId="42841" priority="42800" operator="equal">
      <formula>#N/A</formula>
    </cfRule>
  </conditionalFormatting>
  <conditionalFormatting sqref="E468:F488 E490:F490">
    <cfRule type="cellIs" dxfId="42840" priority="42797" operator="equal">
      <formula>"غياب"</formula>
    </cfRule>
    <cfRule type="cellIs" dxfId="42839" priority="42798" operator="equal">
      <formula>#N/A</formula>
    </cfRule>
  </conditionalFormatting>
  <conditionalFormatting sqref="E468:F488 E490:F490">
    <cfRule type="cellIs" dxfId="42838" priority="42795" operator="equal">
      <formula>"غياب"</formula>
    </cfRule>
    <cfRule type="cellIs" dxfId="42837" priority="42796" operator="equal">
      <formula>#N/A</formula>
    </cfRule>
  </conditionalFormatting>
  <conditionalFormatting sqref="E468:F488 E490:F490">
    <cfRule type="cellIs" dxfId="42836" priority="42793" operator="equal">
      <formula>"غياب"</formula>
    </cfRule>
    <cfRule type="cellIs" dxfId="42835" priority="42794" operator="equal">
      <formula>#N/A</formula>
    </cfRule>
  </conditionalFormatting>
  <conditionalFormatting sqref="E468:F488 E490:F490">
    <cfRule type="cellIs" dxfId="42834" priority="42791" operator="equal">
      <formula>"غياب"</formula>
    </cfRule>
    <cfRule type="cellIs" dxfId="42833" priority="42792" operator="equal">
      <formula>#N/A</formula>
    </cfRule>
  </conditionalFormatting>
  <conditionalFormatting sqref="E468:F488 E490:F490">
    <cfRule type="cellIs" dxfId="42832" priority="42789" operator="equal">
      <formula>"غياب"</formula>
    </cfRule>
    <cfRule type="cellIs" dxfId="42831" priority="42790" operator="equal">
      <formula>#N/A</formula>
    </cfRule>
  </conditionalFormatting>
  <conditionalFormatting sqref="E468:F488 E490:F490">
    <cfRule type="cellIs" dxfId="42830" priority="42787" operator="equal">
      <formula>"غياب"</formula>
    </cfRule>
    <cfRule type="cellIs" dxfId="42829" priority="42788" operator="equal">
      <formula>#N/A</formula>
    </cfRule>
  </conditionalFormatting>
  <conditionalFormatting sqref="E468:F488 E490:F490">
    <cfRule type="cellIs" dxfId="42828" priority="42785" operator="equal">
      <formula>"غياب"</formula>
    </cfRule>
    <cfRule type="cellIs" dxfId="42827" priority="42786" operator="equal">
      <formula>#N/A</formula>
    </cfRule>
  </conditionalFormatting>
  <conditionalFormatting sqref="E468:F488 E490:F490">
    <cfRule type="cellIs" dxfId="42826" priority="42783" operator="equal">
      <formula>"غياب"</formula>
    </cfRule>
    <cfRule type="cellIs" dxfId="42825" priority="42784" operator="equal">
      <formula>#N/A</formula>
    </cfRule>
  </conditionalFormatting>
  <conditionalFormatting sqref="E468:F488 E490:F490">
    <cfRule type="cellIs" dxfId="42824" priority="42781" operator="equal">
      <formula>"غياب"</formula>
    </cfRule>
    <cfRule type="cellIs" dxfId="42823" priority="42782" operator="equal">
      <formula>#N/A</formula>
    </cfRule>
  </conditionalFormatting>
  <conditionalFormatting sqref="E468:F488 E490:F490">
    <cfRule type="cellIs" dxfId="42822" priority="42779" operator="equal">
      <formula>"غياب"</formula>
    </cfRule>
    <cfRule type="cellIs" dxfId="42821" priority="42780" operator="equal">
      <formula>#N/A</formula>
    </cfRule>
  </conditionalFormatting>
  <conditionalFormatting sqref="E468:F488 E490:F490">
    <cfRule type="cellIs" dxfId="42820" priority="42777" operator="equal">
      <formula>"غياب"</formula>
    </cfRule>
    <cfRule type="cellIs" dxfId="42819" priority="42778" operator="equal">
      <formula>#N/A</formula>
    </cfRule>
  </conditionalFormatting>
  <conditionalFormatting sqref="E468:F488 E490:F490">
    <cfRule type="cellIs" dxfId="42818" priority="42775" operator="equal">
      <formula>"غياب"</formula>
    </cfRule>
    <cfRule type="cellIs" dxfId="42817" priority="42776" operator="equal">
      <formula>#N/A</formula>
    </cfRule>
  </conditionalFormatting>
  <conditionalFormatting sqref="E468:F488 E490:F490">
    <cfRule type="cellIs" dxfId="42816" priority="42773" operator="equal">
      <formula>"غياب"</formula>
    </cfRule>
    <cfRule type="cellIs" dxfId="42815" priority="42774" operator="equal">
      <formula>#N/A</formula>
    </cfRule>
  </conditionalFormatting>
  <conditionalFormatting sqref="E468:F488 E490:F490">
    <cfRule type="cellIs" dxfId="42814" priority="42771" operator="equal">
      <formula>"غياب"</formula>
    </cfRule>
    <cfRule type="cellIs" dxfId="42813" priority="42772" operator="equal">
      <formula>#N/A</formula>
    </cfRule>
  </conditionalFormatting>
  <conditionalFormatting sqref="E468:F488 E490:F490">
    <cfRule type="cellIs" dxfId="42812" priority="42769" operator="equal">
      <formula>"غياب"</formula>
    </cfRule>
    <cfRule type="cellIs" dxfId="42811" priority="42770" operator="equal">
      <formula>#N/A</formula>
    </cfRule>
  </conditionalFormatting>
  <conditionalFormatting sqref="E468:F488 E490:F490">
    <cfRule type="cellIs" dxfId="42810" priority="42767" operator="equal">
      <formula>"غياب"</formula>
    </cfRule>
    <cfRule type="cellIs" dxfId="42809" priority="42768" operator="equal">
      <formula>#N/A</formula>
    </cfRule>
  </conditionalFormatting>
  <conditionalFormatting sqref="E468:F488 E490:F490">
    <cfRule type="cellIs" dxfId="42808" priority="42765" operator="equal">
      <formula>"غياب"</formula>
    </cfRule>
    <cfRule type="cellIs" dxfId="42807" priority="42766" operator="equal">
      <formula>#N/A</formula>
    </cfRule>
  </conditionalFormatting>
  <conditionalFormatting sqref="E468:F488 E490:F490">
    <cfRule type="cellIs" dxfId="42806" priority="42763" operator="equal">
      <formula>"غياب"</formula>
    </cfRule>
    <cfRule type="cellIs" dxfId="42805" priority="42764" operator="equal">
      <formula>#N/A</formula>
    </cfRule>
  </conditionalFormatting>
  <conditionalFormatting sqref="E468:F488 E490:F490">
    <cfRule type="cellIs" dxfId="42804" priority="42761" operator="equal">
      <formula>"غياب"</formula>
    </cfRule>
    <cfRule type="cellIs" dxfId="42803" priority="42762" operator="equal">
      <formula>#N/A</formula>
    </cfRule>
  </conditionalFormatting>
  <conditionalFormatting sqref="E468:F488 E490:F490">
    <cfRule type="cellIs" dxfId="42802" priority="42759" operator="equal">
      <formula>"غياب"</formula>
    </cfRule>
    <cfRule type="cellIs" dxfId="42801" priority="42760" operator="equal">
      <formula>#N/A</formula>
    </cfRule>
  </conditionalFormatting>
  <conditionalFormatting sqref="E468:F488 E490:F490">
    <cfRule type="cellIs" dxfId="42800" priority="42757" operator="equal">
      <formula>"غياب"</formula>
    </cfRule>
    <cfRule type="cellIs" dxfId="42799" priority="42758" operator="equal">
      <formula>#N/A</formula>
    </cfRule>
  </conditionalFormatting>
  <conditionalFormatting sqref="E468:F488 E490:F490">
    <cfRule type="cellIs" dxfId="42798" priority="42755" operator="equal">
      <formula>"غياب"</formula>
    </cfRule>
    <cfRule type="cellIs" dxfId="42797" priority="42756" operator="equal">
      <formula>#N/A</formula>
    </cfRule>
  </conditionalFormatting>
  <conditionalFormatting sqref="E468:F488 E490:F490">
    <cfRule type="cellIs" dxfId="42796" priority="42753" operator="equal">
      <formula>"غياب"</formula>
    </cfRule>
    <cfRule type="cellIs" dxfId="42795" priority="42754" operator="equal">
      <formula>#N/A</formula>
    </cfRule>
  </conditionalFormatting>
  <conditionalFormatting sqref="E468:F488 E490:F490">
    <cfRule type="cellIs" dxfId="42794" priority="42751" operator="equal">
      <formula>"غياب"</formula>
    </cfRule>
    <cfRule type="cellIs" dxfId="42793" priority="42752" operator="equal">
      <formula>#N/A</formula>
    </cfRule>
  </conditionalFormatting>
  <conditionalFormatting sqref="E468:F488 E490:F490">
    <cfRule type="cellIs" dxfId="42792" priority="42749" operator="equal">
      <formula>"غياب"</formula>
    </cfRule>
    <cfRule type="cellIs" dxfId="42791" priority="42750" operator="equal">
      <formula>#N/A</formula>
    </cfRule>
  </conditionalFormatting>
  <conditionalFormatting sqref="E468:F488 E490:F490">
    <cfRule type="cellIs" dxfId="42790" priority="42747" operator="equal">
      <formula>"غياب"</formula>
    </cfRule>
    <cfRule type="cellIs" dxfId="42789" priority="42748" operator="equal">
      <formula>#N/A</formula>
    </cfRule>
  </conditionalFormatting>
  <conditionalFormatting sqref="E468:F488 E490:F490">
    <cfRule type="cellIs" dxfId="42788" priority="42745" operator="equal">
      <formula>"غياب"</formula>
    </cfRule>
    <cfRule type="cellIs" dxfId="42787" priority="42746" operator="equal">
      <formula>#N/A</formula>
    </cfRule>
  </conditionalFormatting>
  <conditionalFormatting sqref="E468:F488 E490:F490">
    <cfRule type="cellIs" dxfId="42786" priority="42743" operator="equal">
      <formula>"غياب"</formula>
    </cfRule>
    <cfRule type="cellIs" dxfId="42785" priority="42744" operator="equal">
      <formula>#N/A</formula>
    </cfRule>
  </conditionalFormatting>
  <conditionalFormatting sqref="E468:F488 E490:F490">
    <cfRule type="cellIs" dxfId="42784" priority="42741" operator="equal">
      <formula>"غياب"</formula>
    </cfRule>
    <cfRule type="cellIs" dxfId="42783" priority="42742" operator="equal">
      <formula>#N/A</formula>
    </cfRule>
  </conditionalFormatting>
  <conditionalFormatting sqref="E468:F488 E490:F490">
    <cfRule type="cellIs" dxfId="42782" priority="42739" operator="equal">
      <formula>"غياب"</formula>
    </cfRule>
    <cfRule type="cellIs" dxfId="42781" priority="42740" operator="equal">
      <formula>#N/A</formula>
    </cfRule>
  </conditionalFormatting>
  <conditionalFormatting sqref="E468:F488 E490:F490">
    <cfRule type="cellIs" dxfId="42780" priority="42737" operator="equal">
      <formula>"غياب"</formula>
    </cfRule>
    <cfRule type="cellIs" dxfId="42779" priority="42738" operator="equal">
      <formula>#N/A</formula>
    </cfRule>
  </conditionalFormatting>
  <conditionalFormatting sqref="E468:F488 E490:F490">
    <cfRule type="cellIs" dxfId="42778" priority="42735" operator="equal">
      <formula>"غياب"</formula>
    </cfRule>
    <cfRule type="cellIs" dxfId="42777" priority="42736" operator="equal">
      <formula>#N/A</formula>
    </cfRule>
  </conditionalFormatting>
  <conditionalFormatting sqref="E468:F488 E490:F490">
    <cfRule type="cellIs" dxfId="42776" priority="42733" operator="equal">
      <formula>"غياب"</formula>
    </cfRule>
    <cfRule type="cellIs" dxfId="42775" priority="42734" operator="equal">
      <formula>#N/A</formula>
    </cfRule>
  </conditionalFormatting>
  <conditionalFormatting sqref="E468:F488 E490:F490">
    <cfRule type="cellIs" dxfId="42774" priority="42731" operator="equal">
      <formula>"غياب"</formula>
    </cfRule>
    <cfRule type="cellIs" dxfId="42773" priority="42732" operator="equal">
      <formula>#N/A</formula>
    </cfRule>
  </conditionalFormatting>
  <conditionalFormatting sqref="E468:F488 E490:F490">
    <cfRule type="cellIs" dxfId="42772" priority="42729" operator="equal">
      <formula>"غياب"</formula>
    </cfRule>
    <cfRule type="cellIs" dxfId="42771" priority="42730" operator="equal">
      <formula>#N/A</formula>
    </cfRule>
  </conditionalFormatting>
  <conditionalFormatting sqref="E468:F488 E490:F490">
    <cfRule type="cellIs" dxfId="42770" priority="42727" operator="equal">
      <formula>"غياب"</formula>
    </cfRule>
    <cfRule type="cellIs" dxfId="42769" priority="42728" operator="equal">
      <formula>#N/A</formula>
    </cfRule>
  </conditionalFormatting>
  <conditionalFormatting sqref="E468:F488 E490:F490">
    <cfRule type="cellIs" dxfId="42768" priority="42725" operator="equal">
      <formula>"غياب"</formula>
    </cfRule>
    <cfRule type="cellIs" dxfId="42767" priority="42726" operator="equal">
      <formula>#N/A</formula>
    </cfRule>
  </conditionalFormatting>
  <conditionalFormatting sqref="E468:F488 E490:F490">
    <cfRule type="cellIs" dxfId="42766" priority="42723" operator="equal">
      <formula>"غياب"</formula>
    </cfRule>
    <cfRule type="cellIs" dxfId="42765" priority="42724" operator="equal">
      <formula>#N/A</formula>
    </cfRule>
  </conditionalFormatting>
  <conditionalFormatting sqref="E468:F488 E490:F490">
    <cfRule type="cellIs" dxfId="42764" priority="42721" operator="equal">
      <formula>"غياب"</formula>
    </cfRule>
    <cfRule type="cellIs" dxfId="42763" priority="42722" operator="equal">
      <formula>#N/A</formula>
    </cfRule>
  </conditionalFormatting>
  <conditionalFormatting sqref="E468:F488 E490:F490">
    <cfRule type="cellIs" dxfId="42762" priority="42719" operator="equal">
      <formula>"غياب"</formula>
    </cfRule>
    <cfRule type="cellIs" dxfId="42761" priority="42720" operator="equal">
      <formula>#N/A</formula>
    </cfRule>
  </conditionalFormatting>
  <conditionalFormatting sqref="E468:F488 E490:F490">
    <cfRule type="cellIs" dxfId="42760" priority="42717" operator="equal">
      <formula>"غياب"</formula>
    </cfRule>
    <cfRule type="cellIs" dxfId="42759" priority="42718" operator="equal">
      <formula>#N/A</formula>
    </cfRule>
  </conditionalFormatting>
  <conditionalFormatting sqref="E468:F488 E490:F490">
    <cfRule type="cellIs" dxfId="42758" priority="42715" operator="equal">
      <formula>"غياب"</formula>
    </cfRule>
    <cfRule type="cellIs" dxfId="42757" priority="42716" operator="equal">
      <formula>#N/A</formula>
    </cfRule>
  </conditionalFormatting>
  <conditionalFormatting sqref="E468:F488 E490:F490">
    <cfRule type="cellIs" dxfId="42756" priority="42713" operator="equal">
      <formula>"غياب"</formula>
    </cfRule>
    <cfRule type="cellIs" dxfId="42755" priority="42714" operator="equal">
      <formula>#N/A</formula>
    </cfRule>
  </conditionalFormatting>
  <conditionalFormatting sqref="E468:F488 E490:F490">
    <cfRule type="cellIs" dxfId="42754" priority="42711" operator="equal">
      <formula>"غياب"</formula>
    </cfRule>
    <cfRule type="cellIs" dxfId="42753" priority="42712" operator="equal">
      <formula>#N/A</formula>
    </cfRule>
  </conditionalFormatting>
  <conditionalFormatting sqref="E468:F488 E490:F490">
    <cfRule type="cellIs" dxfId="42752" priority="42709" operator="equal">
      <formula>"غياب"</formula>
    </cfRule>
    <cfRule type="cellIs" dxfId="42751" priority="42710" operator="equal">
      <formula>#N/A</formula>
    </cfRule>
  </conditionalFormatting>
  <conditionalFormatting sqref="E468:F488 E490:F490">
    <cfRule type="cellIs" dxfId="42750" priority="42707" operator="equal">
      <formula>"غياب"</formula>
    </cfRule>
    <cfRule type="cellIs" dxfId="42749" priority="42708" operator="equal">
      <formula>#N/A</formula>
    </cfRule>
  </conditionalFormatting>
  <conditionalFormatting sqref="E468:F488 E490:F490">
    <cfRule type="cellIs" dxfId="42748" priority="42705" operator="equal">
      <formula>"غياب"</formula>
    </cfRule>
    <cfRule type="cellIs" dxfId="42747" priority="42706" operator="equal">
      <formula>#N/A</formula>
    </cfRule>
  </conditionalFormatting>
  <conditionalFormatting sqref="E468:F488 E490:F490">
    <cfRule type="cellIs" dxfId="42746" priority="42703" operator="equal">
      <formula>"غياب"</formula>
    </cfRule>
    <cfRule type="cellIs" dxfId="42745" priority="42704" operator="equal">
      <formula>#N/A</formula>
    </cfRule>
  </conditionalFormatting>
  <conditionalFormatting sqref="E468:F488 E490:F490">
    <cfRule type="cellIs" dxfId="42744" priority="42701" operator="equal">
      <formula>"غياب"</formula>
    </cfRule>
    <cfRule type="cellIs" dxfId="42743" priority="42702" operator="equal">
      <formula>#N/A</formula>
    </cfRule>
  </conditionalFormatting>
  <conditionalFormatting sqref="E468:F488 E490:F490">
    <cfRule type="cellIs" dxfId="42742" priority="42699" operator="equal">
      <formula>"غياب"</formula>
    </cfRule>
    <cfRule type="cellIs" dxfId="42741" priority="42700" operator="equal">
      <formula>#N/A</formula>
    </cfRule>
  </conditionalFormatting>
  <conditionalFormatting sqref="E468:F488 E490:F490">
    <cfRule type="cellIs" dxfId="42740" priority="42697" operator="equal">
      <formula>"غياب"</formula>
    </cfRule>
    <cfRule type="cellIs" dxfId="42739" priority="42698" operator="equal">
      <formula>#N/A</formula>
    </cfRule>
  </conditionalFormatting>
  <conditionalFormatting sqref="E468:F488 E490:F490">
    <cfRule type="cellIs" dxfId="42738" priority="42695" operator="equal">
      <formula>"غياب"</formula>
    </cfRule>
    <cfRule type="cellIs" dxfId="42737" priority="42696" operator="equal">
      <formula>#N/A</formula>
    </cfRule>
  </conditionalFormatting>
  <conditionalFormatting sqref="E468:F488 E490:F490">
    <cfRule type="cellIs" dxfId="42736" priority="42693" operator="equal">
      <formula>"غياب"</formula>
    </cfRule>
    <cfRule type="cellIs" dxfId="42735" priority="42694" operator="equal">
      <formula>#N/A</formula>
    </cfRule>
  </conditionalFormatting>
  <conditionalFormatting sqref="E468:F488 E490:F490">
    <cfRule type="cellIs" dxfId="42734" priority="42691" operator="equal">
      <formula>"غياب"</formula>
    </cfRule>
    <cfRule type="cellIs" dxfId="42733" priority="42692" operator="equal">
      <formula>#N/A</formula>
    </cfRule>
  </conditionalFormatting>
  <conditionalFormatting sqref="E468:F488 E490:F490">
    <cfRule type="cellIs" dxfId="42732" priority="42689" operator="equal">
      <formula>"غياب"</formula>
    </cfRule>
    <cfRule type="cellIs" dxfId="42731" priority="42690" operator="equal">
      <formula>#N/A</formula>
    </cfRule>
  </conditionalFormatting>
  <conditionalFormatting sqref="E468:F488 E490:F490">
    <cfRule type="cellIs" dxfId="42730" priority="42687" operator="equal">
      <formula>"غياب"</formula>
    </cfRule>
    <cfRule type="cellIs" dxfId="42729" priority="42688" operator="equal">
      <formula>#N/A</formula>
    </cfRule>
  </conditionalFormatting>
  <conditionalFormatting sqref="E468:F488 E490:F490">
    <cfRule type="cellIs" dxfId="42728" priority="42685" operator="equal">
      <formula>"غياب"</formula>
    </cfRule>
    <cfRule type="cellIs" dxfId="42727" priority="42686" operator="equal">
      <formula>#N/A</formula>
    </cfRule>
  </conditionalFormatting>
  <conditionalFormatting sqref="E468:F488 E490:F490">
    <cfRule type="cellIs" dxfId="42726" priority="42683" operator="equal">
      <formula>"غياب"</formula>
    </cfRule>
    <cfRule type="cellIs" dxfId="42725" priority="42684" operator="equal">
      <formula>#N/A</formula>
    </cfRule>
  </conditionalFormatting>
  <conditionalFormatting sqref="E468:F488 E490:F490">
    <cfRule type="cellIs" dxfId="42724" priority="42681" operator="equal">
      <formula>"غياب"</formula>
    </cfRule>
    <cfRule type="cellIs" dxfId="42723" priority="42682" operator="equal">
      <formula>#N/A</formula>
    </cfRule>
  </conditionalFormatting>
  <conditionalFormatting sqref="E468:F488 E490:F490">
    <cfRule type="cellIs" dxfId="42722" priority="42679" operator="equal">
      <formula>"غياب"</formula>
    </cfRule>
    <cfRule type="cellIs" dxfId="42721" priority="42680" operator="equal">
      <formula>#N/A</formula>
    </cfRule>
  </conditionalFormatting>
  <conditionalFormatting sqref="E468:F488 E490:F490">
    <cfRule type="cellIs" dxfId="42720" priority="42677" operator="equal">
      <formula>"غياب"</formula>
    </cfRule>
    <cfRule type="cellIs" dxfId="42719" priority="42678" operator="equal">
      <formula>#N/A</formula>
    </cfRule>
  </conditionalFormatting>
  <conditionalFormatting sqref="E468:F488 E490:F490">
    <cfRule type="cellIs" dxfId="42718" priority="42675" operator="equal">
      <formula>"غياب"</formula>
    </cfRule>
    <cfRule type="cellIs" dxfId="42717" priority="42676" operator="equal">
      <formula>#N/A</formula>
    </cfRule>
  </conditionalFormatting>
  <conditionalFormatting sqref="E468:F488 E490:F490">
    <cfRule type="cellIs" dxfId="42716" priority="42673" operator="equal">
      <formula>"غياب"</formula>
    </cfRule>
    <cfRule type="cellIs" dxfId="42715" priority="42674" operator="equal">
      <formula>#N/A</formula>
    </cfRule>
  </conditionalFormatting>
  <conditionalFormatting sqref="E468:F488 E490:F490">
    <cfRule type="cellIs" dxfId="42714" priority="42671" operator="equal">
      <formula>"غياب"</formula>
    </cfRule>
    <cfRule type="cellIs" dxfId="42713" priority="42672" operator="equal">
      <formula>#N/A</formula>
    </cfRule>
  </conditionalFormatting>
  <conditionalFormatting sqref="E468:F488 E490:F490">
    <cfRule type="cellIs" dxfId="42712" priority="42669" operator="equal">
      <formula>"غياب"</formula>
    </cfRule>
    <cfRule type="cellIs" dxfId="42711" priority="42670" operator="equal">
      <formula>#N/A</formula>
    </cfRule>
  </conditionalFormatting>
  <conditionalFormatting sqref="E468:F488 E490:F490">
    <cfRule type="cellIs" dxfId="42710" priority="42667" operator="equal">
      <formula>"غياب"</formula>
    </cfRule>
    <cfRule type="cellIs" dxfId="42709" priority="42668" operator="equal">
      <formula>#N/A</formula>
    </cfRule>
  </conditionalFormatting>
  <conditionalFormatting sqref="E468:F488 E490:F490">
    <cfRule type="cellIs" dxfId="42708" priority="42665" operator="equal">
      <formula>"غياب"</formula>
    </cfRule>
    <cfRule type="cellIs" dxfId="42707" priority="42666" operator="equal">
      <formula>#N/A</formula>
    </cfRule>
  </conditionalFormatting>
  <conditionalFormatting sqref="E468:F488 E490:F490">
    <cfRule type="cellIs" dxfId="42706" priority="42663" operator="equal">
      <formula>"غياب"</formula>
    </cfRule>
    <cfRule type="cellIs" dxfId="42705" priority="42664" operator="equal">
      <formula>#N/A</formula>
    </cfRule>
  </conditionalFormatting>
  <conditionalFormatting sqref="E468:F488 E490:F490">
    <cfRule type="cellIs" dxfId="42704" priority="42661" operator="equal">
      <formula>"غياب"</formula>
    </cfRule>
    <cfRule type="cellIs" dxfId="42703" priority="42662" operator="equal">
      <formula>#N/A</formula>
    </cfRule>
  </conditionalFormatting>
  <conditionalFormatting sqref="E468:F488 E490:F490">
    <cfRule type="cellIs" dxfId="42702" priority="42659" operator="equal">
      <formula>"غياب"</formula>
    </cfRule>
    <cfRule type="cellIs" dxfId="42701" priority="42660" operator="equal">
      <formula>#N/A</formula>
    </cfRule>
  </conditionalFormatting>
  <conditionalFormatting sqref="E468:F488 E490:F490">
    <cfRule type="cellIs" dxfId="42700" priority="42657" operator="equal">
      <formula>"غياب"</formula>
    </cfRule>
    <cfRule type="cellIs" dxfId="42699" priority="42658" operator="equal">
      <formula>#N/A</formula>
    </cfRule>
  </conditionalFormatting>
  <conditionalFormatting sqref="E468:F488 E490:F490">
    <cfRule type="cellIs" dxfId="42698" priority="42655" operator="equal">
      <formula>"غياب"</formula>
    </cfRule>
    <cfRule type="cellIs" dxfId="42697" priority="42656" operator="equal">
      <formula>#N/A</formula>
    </cfRule>
  </conditionalFormatting>
  <conditionalFormatting sqref="E468:F488 E490:F490">
    <cfRule type="cellIs" dxfId="42696" priority="42653" operator="equal">
      <formula>"غياب"</formula>
    </cfRule>
    <cfRule type="cellIs" dxfId="42695" priority="42654" operator="equal">
      <formula>#N/A</formula>
    </cfRule>
  </conditionalFormatting>
  <conditionalFormatting sqref="E468:F488 E490:F490">
    <cfRule type="cellIs" dxfId="42694" priority="42651" operator="equal">
      <formula>"غياب"</formula>
    </cfRule>
    <cfRule type="cellIs" dxfId="42693" priority="42652" operator="equal">
      <formula>#N/A</formula>
    </cfRule>
  </conditionalFormatting>
  <conditionalFormatting sqref="E468:F488 E490:F490">
    <cfRule type="cellIs" dxfId="42692" priority="42649" operator="equal">
      <formula>"غياب"</formula>
    </cfRule>
    <cfRule type="cellIs" dxfId="42691" priority="42650" operator="equal">
      <formula>#N/A</formula>
    </cfRule>
  </conditionalFormatting>
  <conditionalFormatting sqref="E629:F629">
    <cfRule type="cellIs" dxfId="42690" priority="42647" operator="equal">
      <formula>"غياب"</formula>
    </cfRule>
    <cfRule type="cellIs" dxfId="42689" priority="42648" operator="equal">
      <formula>#N/A</formula>
    </cfRule>
  </conditionalFormatting>
  <conditionalFormatting sqref="E629:F629">
    <cfRule type="cellIs" dxfId="42688" priority="42646" operator="equal">
      <formula>"غياب"</formula>
    </cfRule>
  </conditionalFormatting>
  <conditionalFormatting sqref="E629:F629">
    <cfRule type="cellIs" dxfId="42687" priority="42644" operator="equal">
      <formula>"غياب"</formula>
    </cfRule>
    <cfRule type="cellIs" dxfId="42686" priority="42645" operator="equal">
      <formula>#N/A</formula>
    </cfRule>
  </conditionalFormatting>
  <conditionalFormatting sqref="E629:F629">
    <cfRule type="cellIs" dxfId="42685" priority="42642" operator="equal">
      <formula>"غياب"</formula>
    </cfRule>
    <cfRule type="cellIs" dxfId="42684" priority="42643" operator="equal">
      <formula>#N/A</formula>
    </cfRule>
  </conditionalFormatting>
  <conditionalFormatting sqref="E629:F629">
    <cfRule type="cellIs" dxfId="42683" priority="42640" operator="equal">
      <formula>"غياب"</formula>
    </cfRule>
    <cfRule type="cellIs" dxfId="42682" priority="42641" operator="equal">
      <formula>#N/A</formula>
    </cfRule>
  </conditionalFormatting>
  <conditionalFormatting sqref="E629:F629">
    <cfRule type="cellIs" dxfId="42681" priority="42638" operator="equal">
      <formula>"غياب"</formula>
    </cfRule>
    <cfRule type="cellIs" dxfId="42680" priority="42639" operator="equal">
      <formula>#N/A</formula>
    </cfRule>
  </conditionalFormatting>
  <conditionalFormatting sqref="E629:F629">
    <cfRule type="cellIs" dxfId="42679" priority="42636" operator="equal">
      <formula>"غياب"</formula>
    </cfRule>
    <cfRule type="cellIs" dxfId="42678" priority="42637" operator="equal">
      <formula>#N/A</formula>
    </cfRule>
  </conditionalFormatting>
  <conditionalFormatting sqref="E629:F629">
    <cfRule type="cellIs" dxfId="42677" priority="42634" operator="equal">
      <formula>"غياب"</formula>
    </cfRule>
    <cfRule type="cellIs" dxfId="42676" priority="42635" operator="equal">
      <formula>#N/A</formula>
    </cfRule>
  </conditionalFormatting>
  <conditionalFormatting sqref="E629:F629">
    <cfRule type="cellIs" dxfId="42675" priority="42632" operator="equal">
      <formula>"غياب"</formula>
    </cfRule>
    <cfRule type="cellIs" dxfId="42674" priority="42633" operator="equal">
      <formula>#N/A</formula>
    </cfRule>
  </conditionalFormatting>
  <conditionalFormatting sqref="E629:F629">
    <cfRule type="cellIs" dxfId="42673" priority="42630" operator="equal">
      <formula>"غياب"</formula>
    </cfRule>
    <cfRule type="cellIs" dxfId="42672" priority="42631" operator="equal">
      <formula>#N/A</formula>
    </cfRule>
  </conditionalFormatting>
  <conditionalFormatting sqref="E629:F629">
    <cfRule type="cellIs" dxfId="42671" priority="42628" operator="equal">
      <formula>"غياب"</formula>
    </cfRule>
    <cfRule type="cellIs" dxfId="42670" priority="42629" operator="equal">
      <formula>#N/A</formula>
    </cfRule>
  </conditionalFormatting>
  <conditionalFormatting sqref="E629:F629">
    <cfRule type="cellIs" dxfId="42669" priority="42626" operator="equal">
      <formula>"غياب"</formula>
    </cfRule>
    <cfRule type="cellIs" dxfId="42668" priority="42627" operator="equal">
      <formula>#N/A</formula>
    </cfRule>
  </conditionalFormatting>
  <conditionalFormatting sqref="E629:F629">
    <cfRule type="cellIs" dxfId="42667" priority="42624" operator="equal">
      <formula>"غياب"</formula>
    </cfRule>
    <cfRule type="cellIs" dxfId="42666" priority="42625" operator="equal">
      <formula>#N/A</formula>
    </cfRule>
  </conditionalFormatting>
  <conditionalFormatting sqref="E629:F629">
    <cfRule type="cellIs" dxfId="42665" priority="42622" operator="equal">
      <formula>"غياب"</formula>
    </cfRule>
    <cfRule type="cellIs" dxfId="42664" priority="42623" operator="equal">
      <formula>#N/A</formula>
    </cfRule>
  </conditionalFormatting>
  <conditionalFormatting sqref="E629:F629">
    <cfRule type="cellIs" dxfId="42663" priority="42620" operator="equal">
      <formula>"غياب"</formula>
    </cfRule>
    <cfRule type="cellIs" dxfId="42662" priority="42621" operator="equal">
      <formula>#N/A</formula>
    </cfRule>
  </conditionalFormatting>
  <conditionalFormatting sqref="E629:F629">
    <cfRule type="cellIs" dxfId="42661" priority="42618" operator="equal">
      <formula>"غياب"</formula>
    </cfRule>
    <cfRule type="cellIs" dxfId="42660" priority="42619" operator="equal">
      <formula>#N/A</formula>
    </cfRule>
  </conditionalFormatting>
  <conditionalFormatting sqref="E629:F629">
    <cfRule type="cellIs" dxfId="42659" priority="42616" operator="equal">
      <formula>"غياب"</formula>
    </cfRule>
    <cfRule type="cellIs" dxfId="42658" priority="42617" operator="equal">
      <formula>#N/A</formula>
    </cfRule>
  </conditionalFormatting>
  <conditionalFormatting sqref="E629:F629">
    <cfRule type="cellIs" dxfId="42657" priority="42614" operator="equal">
      <formula>"غياب"</formula>
    </cfRule>
    <cfRule type="cellIs" dxfId="42656" priority="42615" operator="equal">
      <formula>#N/A</formula>
    </cfRule>
  </conditionalFormatting>
  <conditionalFormatting sqref="E629:F629">
    <cfRule type="cellIs" dxfId="42655" priority="42612" operator="equal">
      <formula>"غياب"</formula>
    </cfRule>
    <cfRule type="cellIs" dxfId="42654" priority="42613" operator="equal">
      <formula>#N/A</formula>
    </cfRule>
  </conditionalFormatting>
  <conditionalFormatting sqref="E629:F629">
    <cfRule type="cellIs" dxfId="42653" priority="42610" operator="equal">
      <formula>"غياب"</formula>
    </cfRule>
    <cfRule type="cellIs" dxfId="42652" priority="42611" operator="equal">
      <formula>#N/A</formula>
    </cfRule>
  </conditionalFormatting>
  <conditionalFormatting sqref="E629:F629">
    <cfRule type="cellIs" dxfId="42651" priority="42608" operator="equal">
      <formula>"غياب"</formula>
    </cfRule>
    <cfRule type="cellIs" dxfId="42650" priority="42609" operator="equal">
      <formula>#N/A</formula>
    </cfRule>
  </conditionalFormatting>
  <conditionalFormatting sqref="E629:F629">
    <cfRule type="cellIs" dxfId="42649" priority="42606" operator="equal">
      <formula>"غياب"</formula>
    </cfRule>
    <cfRule type="cellIs" dxfId="42648" priority="42607" operator="equal">
      <formula>#N/A</formula>
    </cfRule>
  </conditionalFormatting>
  <conditionalFormatting sqref="E629:F629">
    <cfRule type="cellIs" dxfId="42647" priority="42604" operator="equal">
      <formula>"غياب"</formula>
    </cfRule>
    <cfRule type="cellIs" dxfId="42646" priority="42605" operator="equal">
      <formula>#N/A</formula>
    </cfRule>
  </conditionalFormatting>
  <conditionalFormatting sqref="E629:F629">
    <cfRule type="cellIs" dxfId="42645" priority="42602" operator="equal">
      <formula>"غياب"</formula>
    </cfRule>
    <cfRule type="cellIs" dxfId="42644" priority="42603" operator="equal">
      <formula>#N/A</formula>
    </cfRule>
  </conditionalFormatting>
  <conditionalFormatting sqref="E629:F629">
    <cfRule type="cellIs" dxfId="42643" priority="42600" operator="equal">
      <formula>"غياب"</formula>
    </cfRule>
    <cfRule type="cellIs" dxfId="42642" priority="42601" operator="equal">
      <formula>#N/A</formula>
    </cfRule>
  </conditionalFormatting>
  <conditionalFormatting sqref="E629:F629">
    <cfRule type="cellIs" dxfId="42641" priority="42598" operator="equal">
      <formula>"غياب"</formula>
    </cfRule>
    <cfRule type="cellIs" dxfId="42640" priority="42599" operator="equal">
      <formula>#N/A</formula>
    </cfRule>
  </conditionalFormatting>
  <conditionalFormatting sqref="E629:F629">
    <cfRule type="cellIs" dxfId="42639" priority="42596" operator="equal">
      <formula>"غياب"</formula>
    </cfRule>
    <cfRule type="cellIs" dxfId="42638" priority="42597" operator="equal">
      <formula>#N/A</formula>
    </cfRule>
  </conditionalFormatting>
  <conditionalFormatting sqref="E629:F629">
    <cfRule type="cellIs" dxfId="42637" priority="42594" operator="equal">
      <formula>"غياب"</formula>
    </cfRule>
    <cfRule type="cellIs" dxfId="42636" priority="42595" operator="equal">
      <formula>#N/A</formula>
    </cfRule>
  </conditionalFormatting>
  <conditionalFormatting sqref="E629:F629">
    <cfRule type="cellIs" dxfId="42635" priority="42592" operator="equal">
      <formula>"غياب"</formula>
    </cfRule>
    <cfRule type="cellIs" dxfId="42634" priority="42593" operator="equal">
      <formula>#N/A</formula>
    </cfRule>
  </conditionalFormatting>
  <conditionalFormatting sqref="E629:F629">
    <cfRule type="cellIs" dxfId="42633" priority="42590" operator="equal">
      <formula>"غياب"</formula>
    </cfRule>
    <cfRule type="cellIs" dxfId="42632" priority="42591" operator="equal">
      <formula>#N/A</formula>
    </cfRule>
  </conditionalFormatting>
  <conditionalFormatting sqref="E629:F629">
    <cfRule type="cellIs" dxfId="42631" priority="42588" operator="equal">
      <formula>"غياب"</formula>
    </cfRule>
    <cfRule type="cellIs" dxfId="42630" priority="42589" operator="equal">
      <formula>#N/A</formula>
    </cfRule>
  </conditionalFormatting>
  <conditionalFormatting sqref="E629:F629">
    <cfRule type="cellIs" dxfId="42629" priority="42586" operator="equal">
      <formula>"غياب"</formula>
    </cfRule>
    <cfRule type="cellIs" dxfId="42628" priority="42587" operator="equal">
      <formula>#N/A</formula>
    </cfRule>
  </conditionalFormatting>
  <conditionalFormatting sqref="E629:F629">
    <cfRule type="cellIs" dxfId="42627" priority="42584" operator="equal">
      <formula>"غياب"</formula>
    </cfRule>
    <cfRule type="cellIs" dxfId="42626" priority="42585" operator="equal">
      <formula>#N/A</formula>
    </cfRule>
  </conditionalFormatting>
  <conditionalFormatting sqref="E629:F629">
    <cfRule type="cellIs" dxfId="42625" priority="42582" operator="equal">
      <formula>"غياب"</formula>
    </cfRule>
    <cfRule type="cellIs" dxfId="42624" priority="42583" operator="equal">
      <formula>#N/A</formula>
    </cfRule>
  </conditionalFormatting>
  <conditionalFormatting sqref="E629:F629">
    <cfRule type="cellIs" dxfId="42623" priority="42580" operator="equal">
      <formula>"غياب"</formula>
    </cfRule>
    <cfRule type="cellIs" dxfId="42622" priority="42581" operator="equal">
      <formula>#N/A</formula>
    </cfRule>
  </conditionalFormatting>
  <conditionalFormatting sqref="E629:F629">
    <cfRule type="cellIs" dxfId="42621" priority="42578" operator="equal">
      <formula>"غياب"</formula>
    </cfRule>
    <cfRule type="cellIs" dxfId="42620" priority="42579" operator="equal">
      <formula>#N/A</formula>
    </cfRule>
  </conditionalFormatting>
  <conditionalFormatting sqref="E629:F629">
    <cfRule type="cellIs" dxfId="42619" priority="42576" operator="equal">
      <formula>"غياب"</formula>
    </cfRule>
    <cfRule type="cellIs" dxfId="42618" priority="42577" operator="equal">
      <formula>#N/A</formula>
    </cfRule>
  </conditionalFormatting>
  <conditionalFormatting sqref="E629:F629">
    <cfRule type="cellIs" dxfId="42617" priority="42574" operator="equal">
      <formula>"غياب"</formula>
    </cfRule>
    <cfRule type="cellIs" dxfId="42616" priority="42575" operator="equal">
      <formula>#N/A</formula>
    </cfRule>
  </conditionalFormatting>
  <conditionalFormatting sqref="E629:F629">
    <cfRule type="cellIs" dxfId="42615" priority="42572" operator="equal">
      <formula>"غياب"</formula>
    </cfRule>
    <cfRule type="cellIs" dxfId="42614" priority="42573" operator="equal">
      <formula>#N/A</formula>
    </cfRule>
  </conditionalFormatting>
  <conditionalFormatting sqref="E629:F629">
    <cfRule type="cellIs" dxfId="42613" priority="42570" operator="equal">
      <formula>"غياب"</formula>
    </cfRule>
    <cfRule type="cellIs" dxfId="42612" priority="42571" operator="equal">
      <formula>#N/A</formula>
    </cfRule>
  </conditionalFormatting>
  <conditionalFormatting sqref="E629:F629">
    <cfRule type="cellIs" dxfId="42611" priority="42568" operator="equal">
      <formula>"غياب"</formula>
    </cfRule>
    <cfRule type="cellIs" dxfId="42610" priority="42569" operator="equal">
      <formula>#N/A</formula>
    </cfRule>
  </conditionalFormatting>
  <conditionalFormatting sqref="E629:F629">
    <cfRule type="cellIs" dxfId="42609" priority="42566" operator="equal">
      <formula>"غياب"</formula>
    </cfRule>
    <cfRule type="cellIs" dxfId="42608" priority="42567" operator="equal">
      <formula>#N/A</formula>
    </cfRule>
  </conditionalFormatting>
  <conditionalFormatting sqref="E629:F629">
    <cfRule type="cellIs" dxfId="42607" priority="42564" operator="equal">
      <formula>"غياب"</formula>
    </cfRule>
    <cfRule type="cellIs" dxfId="42606" priority="42565" operator="equal">
      <formula>#N/A</formula>
    </cfRule>
  </conditionalFormatting>
  <conditionalFormatting sqref="E629:F629">
    <cfRule type="cellIs" dxfId="42605" priority="42562" operator="equal">
      <formula>"غياب"</formula>
    </cfRule>
    <cfRule type="cellIs" dxfId="42604" priority="42563" operator="equal">
      <formula>#N/A</formula>
    </cfRule>
  </conditionalFormatting>
  <conditionalFormatting sqref="E629:F629">
    <cfRule type="cellIs" dxfId="42603" priority="42560" operator="equal">
      <formula>"غياب"</formula>
    </cfRule>
    <cfRule type="cellIs" dxfId="42602" priority="42561" operator="equal">
      <formula>#N/A</formula>
    </cfRule>
  </conditionalFormatting>
  <conditionalFormatting sqref="E629:F629">
    <cfRule type="cellIs" dxfId="42601" priority="42558" operator="equal">
      <formula>"غياب"</formula>
    </cfRule>
    <cfRule type="cellIs" dxfId="42600" priority="42559" operator="equal">
      <formula>#N/A</formula>
    </cfRule>
  </conditionalFormatting>
  <conditionalFormatting sqref="E629:F629">
    <cfRule type="cellIs" dxfId="42599" priority="42556" operator="equal">
      <formula>"غياب"</formula>
    </cfRule>
    <cfRule type="cellIs" dxfId="42598" priority="42557" operator="equal">
      <formula>#N/A</formula>
    </cfRule>
  </conditionalFormatting>
  <conditionalFormatting sqref="E629:F629">
    <cfRule type="cellIs" dxfId="42597" priority="42554" operator="equal">
      <formula>"غياب"</formula>
    </cfRule>
    <cfRule type="cellIs" dxfId="42596" priority="42555" operator="equal">
      <formula>#N/A</formula>
    </cfRule>
  </conditionalFormatting>
  <conditionalFormatting sqref="E629:F629">
    <cfRule type="cellIs" dxfId="42595" priority="42552" operator="equal">
      <formula>"غياب"</formula>
    </cfRule>
    <cfRule type="cellIs" dxfId="42594" priority="42553" operator="equal">
      <formula>#N/A</formula>
    </cfRule>
  </conditionalFormatting>
  <conditionalFormatting sqref="E629:F629">
    <cfRule type="cellIs" dxfId="42593" priority="42550" operator="equal">
      <formula>"غياب"</formula>
    </cfRule>
    <cfRule type="cellIs" dxfId="42592" priority="42551" operator="equal">
      <formula>#N/A</formula>
    </cfRule>
  </conditionalFormatting>
  <conditionalFormatting sqref="E629:F629">
    <cfRule type="cellIs" dxfId="42591" priority="42548" operator="equal">
      <formula>"غياب"</formula>
    </cfRule>
    <cfRule type="cellIs" dxfId="42590" priority="42549" operator="equal">
      <formula>#N/A</formula>
    </cfRule>
  </conditionalFormatting>
  <conditionalFormatting sqref="E629:F629">
    <cfRule type="cellIs" dxfId="42589" priority="42546" operator="equal">
      <formula>"غياب"</formula>
    </cfRule>
    <cfRule type="cellIs" dxfId="42588" priority="42547" operator="equal">
      <formula>#N/A</formula>
    </cfRule>
  </conditionalFormatting>
  <conditionalFormatting sqref="E629:F629">
    <cfRule type="cellIs" dxfId="42587" priority="42544" operator="equal">
      <formula>"غياب"</formula>
    </cfRule>
    <cfRule type="cellIs" dxfId="42586" priority="42545" operator="equal">
      <formula>#N/A</formula>
    </cfRule>
  </conditionalFormatting>
  <conditionalFormatting sqref="E629:F629">
    <cfRule type="cellIs" dxfId="42585" priority="42542" operator="equal">
      <formula>"غياب"</formula>
    </cfRule>
    <cfRule type="cellIs" dxfId="42584" priority="42543" operator="equal">
      <formula>#N/A</formula>
    </cfRule>
  </conditionalFormatting>
  <conditionalFormatting sqref="E629:F629">
    <cfRule type="cellIs" dxfId="42583" priority="42540" operator="equal">
      <formula>"غياب"</formula>
    </cfRule>
    <cfRule type="cellIs" dxfId="42582" priority="42541" operator="equal">
      <formula>#N/A</formula>
    </cfRule>
  </conditionalFormatting>
  <conditionalFormatting sqref="E629:F629">
    <cfRule type="cellIs" dxfId="42581" priority="42538" operator="equal">
      <formula>"غياب"</formula>
    </cfRule>
    <cfRule type="cellIs" dxfId="42580" priority="42539" operator="equal">
      <formula>#N/A</formula>
    </cfRule>
  </conditionalFormatting>
  <conditionalFormatting sqref="E629:F629">
    <cfRule type="cellIs" dxfId="42579" priority="42536" operator="equal">
      <formula>"غياب"</formula>
    </cfRule>
    <cfRule type="cellIs" dxfId="42578" priority="42537" operator="equal">
      <formula>#N/A</formula>
    </cfRule>
  </conditionalFormatting>
  <conditionalFormatting sqref="E629:F629">
    <cfRule type="cellIs" dxfId="42577" priority="42534" operator="equal">
      <formula>"غياب"</formula>
    </cfRule>
    <cfRule type="cellIs" dxfId="42576" priority="42535" operator="equal">
      <formula>#N/A</formula>
    </cfRule>
  </conditionalFormatting>
  <conditionalFormatting sqref="E629:F629">
    <cfRule type="cellIs" dxfId="42575" priority="42532" operator="equal">
      <formula>"غياب"</formula>
    </cfRule>
    <cfRule type="cellIs" dxfId="42574" priority="42533" operator="equal">
      <formula>#N/A</formula>
    </cfRule>
  </conditionalFormatting>
  <conditionalFormatting sqref="E629:F629">
    <cfRule type="cellIs" dxfId="42573" priority="42530" operator="equal">
      <formula>"غياب"</formula>
    </cfRule>
    <cfRule type="cellIs" dxfId="42572" priority="42531" operator="equal">
      <formula>#N/A</formula>
    </cfRule>
  </conditionalFormatting>
  <conditionalFormatting sqref="E629:F629">
    <cfRule type="cellIs" dxfId="42571" priority="42528" operator="equal">
      <formula>"غياب"</formula>
    </cfRule>
    <cfRule type="cellIs" dxfId="42570" priority="42529" operator="equal">
      <formula>#N/A</formula>
    </cfRule>
  </conditionalFormatting>
  <conditionalFormatting sqref="E629:F629">
    <cfRule type="cellIs" dxfId="42569" priority="42526" operator="equal">
      <formula>"غياب"</formula>
    </cfRule>
    <cfRule type="cellIs" dxfId="42568" priority="42527" operator="equal">
      <formula>#N/A</formula>
    </cfRule>
  </conditionalFormatting>
  <conditionalFormatting sqref="E629:F629">
    <cfRule type="cellIs" dxfId="42567" priority="42524" operator="equal">
      <formula>"غياب"</formula>
    </cfRule>
    <cfRule type="cellIs" dxfId="42566" priority="42525" operator="equal">
      <formula>#N/A</formula>
    </cfRule>
  </conditionalFormatting>
  <conditionalFormatting sqref="E629:F629">
    <cfRule type="cellIs" dxfId="42565" priority="42522" operator="equal">
      <formula>"غياب"</formula>
    </cfRule>
    <cfRule type="cellIs" dxfId="42564" priority="42523" operator="equal">
      <formula>#N/A</formula>
    </cfRule>
  </conditionalFormatting>
  <conditionalFormatting sqref="E629:F629">
    <cfRule type="cellIs" dxfId="42563" priority="42520" operator="equal">
      <formula>"غياب"</formula>
    </cfRule>
    <cfRule type="cellIs" dxfId="42562" priority="42521" operator="equal">
      <formula>#N/A</formula>
    </cfRule>
  </conditionalFormatting>
  <conditionalFormatting sqref="E629:F629">
    <cfRule type="cellIs" dxfId="42561" priority="42518" operator="equal">
      <formula>"غياب"</formula>
    </cfRule>
    <cfRule type="cellIs" dxfId="42560" priority="42519" operator="equal">
      <formula>#N/A</formula>
    </cfRule>
  </conditionalFormatting>
  <conditionalFormatting sqref="E629:F629">
    <cfRule type="cellIs" dxfId="42559" priority="42516" operator="equal">
      <formula>"غياب"</formula>
    </cfRule>
    <cfRule type="cellIs" dxfId="42558" priority="42517" operator="equal">
      <formula>#N/A</formula>
    </cfRule>
  </conditionalFormatting>
  <conditionalFormatting sqref="E629:F629">
    <cfRule type="cellIs" dxfId="42557" priority="42514" operator="equal">
      <formula>"غياب"</formula>
    </cfRule>
    <cfRule type="cellIs" dxfId="42556" priority="42515" operator="equal">
      <formula>#N/A</formula>
    </cfRule>
  </conditionalFormatting>
  <conditionalFormatting sqref="E629:F629">
    <cfRule type="cellIs" dxfId="42555" priority="42512" operator="equal">
      <formula>"غياب"</formula>
    </cfRule>
    <cfRule type="cellIs" dxfId="42554" priority="42513" operator="equal">
      <formula>#N/A</formula>
    </cfRule>
  </conditionalFormatting>
  <conditionalFormatting sqref="E629:F629">
    <cfRule type="cellIs" dxfId="42553" priority="42510" operator="equal">
      <formula>"غياب"</formula>
    </cfRule>
    <cfRule type="cellIs" dxfId="42552" priority="42511" operator="equal">
      <formula>#N/A</formula>
    </cfRule>
  </conditionalFormatting>
  <conditionalFormatting sqref="E629:F629">
    <cfRule type="cellIs" dxfId="42551" priority="42508" operator="equal">
      <formula>"غياب"</formula>
    </cfRule>
    <cfRule type="cellIs" dxfId="42550" priority="42509" operator="equal">
      <formula>#N/A</formula>
    </cfRule>
  </conditionalFormatting>
  <conditionalFormatting sqref="E629:F629">
    <cfRule type="cellIs" dxfId="42549" priority="42506" operator="equal">
      <formula>"غياب"</formula>
    </cfRule>
    <cfRule type="cellIs" dxfId="42548" priority="42507" operator="equal">
      <formula>#N/A</formula>
    </cfRule>
  </conditionalFormatting>
  <conditionalFormatting sqref="E629:F629">
    <cfRule type="cellIs" dxfId="42547" priority="42504" operator="equal">
      <formula>"غياب"</formula>
    </cfRule>
    <cfRule type="cellIs" dxfId="42546" priority="42505" operator="equal">
      <formula>#N/A</formula>
    </cfRule>
  </conditionalFormatting>
  <conditionalFormatting sqref="E629:F629">
    <cfRule type="cellIs" dxfId="42545" priority="42502" operator="equal">
      <formula>"غياب"</formula>
    </cfRule>
    <cfRule type="cellIs" dxfId="42544" priority="42503" operator="equal">
      <formula>#N/A</formula>
    </cfRule>
  </conditionalFormatting>
  <conditionalFormatting sqref="E629:F629">
    <cfRule type="cellIs" dxfId="42543" priority="42500" operator="equal">
      <formula>"غياب"</formula>
    </cfRule>
    <cfRule type="cellIs" dxfId="42542" priority="42501" operator="equal">
      <formula>#N/A</formula>
    </cfRule>
  </conditionalFormatting>
  <conditionalFormatting sqref="E629:F629">
    <cfRule type="cellIs" dxfId="42541" priority="42498" operator="equal">
      <formula>"غياب"</formula>
    </cfRule>
    <cfRule type="cellIs" dxfId="42540" priority="42499" operator="equal">
      <formula>#N/A</formula>
    </cfRule>
  </conditionalFormatting>
  <conditionalFormatting sqref="E629:F629">
    <cfRule type="cellIs" dxfId="42539" priority="42496" operator="equal">
      <formula>"غياب"</formula>
    </cfRule>
    <cfRule type="cellIs" dxfId="42538" priority="42497" operator="equal">
      <formula>#N/A</formula>
    </cfRule>
  </conditionalFormatting>
  <conditionalFormatting sqref="E629:F629">
    <cfRule type="cellIs" dxfId="42537" priority="42494" operator="equal">
      <formula>"غياب"</formula>
    </cfRule>
    <cfRule type="cellIs" dxfId="42536" priority="42495" operator="equal">
      <formula>#N/A</formula>
    </cfRule>
  </conditionalFormatting>
  <conditionalFormatting sqref="E629:F629">
    <cfRule type="cellIs" dxfId="42535" priority="42492" operator="equal">
      <formula>"غياب"</formula>
    </cfRule>
    <cfRule type="cellIs" dxfId="42534" priority="42493" operator="equal">
      <formula>#N/A</formula>
    </cfRule>
  </conditionalFormatting>
  <conditionalFormatting sqref="E629:F629">
    <cfRule type="cellIs" dxfId="42533" priority="42490" operator="equal">
      <formula>"غياب"</formula>
    </cfRule>
    <cfRule type="cellIs" dxfId="42532" priority="42491" operator="equal">
      <formula>#N/A</formula>
    </cfRule>
  </conditionalFormatting>
  <conditionalFormatting sqref="E629:F629">
    <cfRule type="cellIs" dxfId="42531" priority="42488" operator="equal">
      <formula>"غياب"</formula>
    </cfRule>
    <cfRule type="cellIs" dxfId="42530" priority="42489" operator="equal">
      <formula>#N/A</formula>
    </cfRule>
  </conditionalFormatting>
  <conditionalFormatting sqref="E629:F629">
    <cfRule type="cellIs" dxfId="42529" priority="42486" operator="equal">
      <formula>"غياب"</formula>
    </cfRule>
    <cfRule type="cellIs" dxfId="42528" priority="42487" operator="equal">
      <formula>#N/A</formula>
    </cfRule>
  </conditionalFormatting>
  <conditionalFormatting sqref="E629:F629">
    <cfRule type="cellIs" dxfId="42527" priority="42484" operator="equal">
      <formula>"غياب"</formula>
    </cfRule>
    <cfRule type="cellIs" dxfId="42526" priority="42485" operator="equal">
      <formula>#N/A</formula>
    </cfRule>
  </conditionalFormatting>
  <conditionalFormatting sqref="E629:F629">
    <cfRule type="cellIs" dxfId="42525" priority="42482" operator="equal">
      <formula>"غياب"</formula>
    </cfRule>
    <cfRule type="cellIs" dxfId="42524" priority="42483" operator="equal">
      <formula>#N/A</formula>
    </cfRule>
  </conditionalFormatting>
  <conditionalFormatting sqref="E629:F629">
    <cfRule type="cellIs" dxfId="42523" priority="42480" operator="equal">
      <formula>"غياب"</formula>
    </cfRule>
    <cfRule type="cellIs" dxfId="42522" priority="42481" operator="equal">
      <formula>#N/A</formula>
    </cfRule>
  </conditionalFormatting>
  <conditionalFormatting sqref="E629:F629">
    <cfRule type="cellIs" dxfId="42521" priority="42478" operator="equal">
      <formula>"غياب"</formula>
    </cfRule>
    <cfRule type="cellIs" dxfId="42520" priority="42479" operator="equal">
      <formula>#N/A</formula>
    </cfRule>
  </conditionalFormatting>
  <conditionalFormatting sqref="E629:F629">
    <cfRule type="cellIs" dxfId="42519" priority="42476" operator="equal">
      <formula>"غياب"</formula>
    </cfRule>
    <cfRule type="cellIs" dxfId="42518" priority="42477" operator="equal">
      <formula>#N/A</formula>
    </cfRule>
  </conditionalFormatting>
  <conditionalFormatting sqref="E629:F629">
    <cfRule type="cellIs" dxfId="42517" priority="42474" operator="equal">
      <formula>"غياب"</formula>
    </cfRule>
    <cfRule type="cellIs" dxfId="42516" priority="42475" operator="equal">
      <formula>#N/A</formula>
    </cfRule>
  </conditionalFormatting>
  <conditionalFormatting sqref="E629:F629">
    <cfRule type="cellIs" dxfId="42515" priority="42472" operator="equal">
      <formula>"غياب"</formula>
    </cfRule>
    <cfRule type="cellIs" dxfId="42514" priority="42473" operator="equal">
      <formula>#N/A</formula>
    </cfRule>
  </conditionalFormatting>
  <conditionalFormatting sqref="E629:F629">
    <cfRule type="cellIs" dxfId="42513" priority="42470" operator="equal">
      <formula>"غياب"</formula>
    </cfRule>
    <cfRule type="cellIs" dxfId="42512" priority="42471" operator="equal">
      <formula>#N/A</formula>
    </cfRule>
  </conditionalFormatting>
  <conditionalFormatting sqref="E629:F629">
    <cfRule type="cellIs" dxfId="42511" priority="42468" operator="equal">
      <formula>"غياب"</formula>
    </cfRule>
    <cfRule type="cellIs" dxfId="42510" priority="42469" operator="equal">
      <formula>#N/A</formula>
    </cfRule>
  </conditionalFormatting>
  <conditionalFormatting sqref="E629:F629">
    <cfRule type="cellIs" dxfId="42509" priority="42466" operator="equal">
      <formula>"غياب"</formula>
    </cfRule>
    <cfRule type="cellIs" dxfId="42508" priority="42467" operator="equal">
      <formula>#N/A</formula>
    </cfRule>
  </conditionalFormatting>
  <conditionalFormatting sqref="E629:F629">
    <cfRule type="cellIs" dxfId="42507" priority="42464" operator="equal">
      <formula>"غياب"</formula>
    </cfRule>
    <cfRule type="cellIs" dxfId="42506" priority="42465" operator="equal">
      <formula>#N/A</formula>
    </cfRule>
  </conditionalFormatting>
  <conditionalFormatting sqref="E629:F629">
    <cfRule type="cellIs" dxfId="42505" priority="42462" operator="equal">
      <formula>"غياب"</formula>
    </cfRule>
    <cfRule type="cellIs" dxfId="42504" priority="42463" operator="equal">
      <formula>#N/A</formula>
    </cfRule>
  </conditionalFormatting>
  <conditionalFormatting sqref="E629:F629">
    <cfRule type="cellIs" dxfId="42503" priority="42460" operator="equal">
      <formula>"غياب"</formula>
    </cfRule>
    <cfRule type="cellIs" dxfId="42502" priority="42461" operator="equal">
      <formula>#N/A</formula>
    </cfRule>
  </conditionalFormatting>
  <conditionalFormatting sqref="E629:F629">
    <cfRule type="cellIs" dxfId="42501" priority="42458" operator="equal">
      <formula>"غياب"</formula>
    </cfRule>
    <cfRule type="cellIs" dxfId="42500" priority="42459" operator="equal">
      <formula>#N/A</formula>
    </cfRule>
  </conditionalFormatting>
  <conditionalFormatting sqref="E629:F629">
    <cfRule type="cellIs" dxfId="42499" priority="42456" operator="equal">
      <formula>"غياب"</formula>
    </cfRule>
    <cfRule type="cellIs" dxfId="42498" priority="42457" operator="equal">
      <formula>#N/A</formula>
    </cfRule>
  </conditionalFormatting>
  <conditionalFormatting sqref="E629:F629">
    <cfRule type="cellIs" dxfId="42497" priority="42454" operator="equal">
      <formula>"غياب"</formula>
    </cfRule>
    <cfRule type="cellIs" dxfId="42496" priority="42455" operator="equal">
      <formula>#N/A</formula>
    </cfRule>
  </conditionalFormatting>
  <conditionalFormatting sqref="E629:F629">
    <cfRule type="cellIs" dxfId="42495" priority="42452" operator="equal">
      <formula>"غياب"</formula>
    </cfRule>
    <cfRule type="cellIs" dxfId="42494" priority="42453" operator="equal">
      <formula>#N/A</formula>
    </cfRule>
  </conditionalFormatting>
  <conditionalFormatting sqref="E629:F629">
    <cfRule type="cellIs" dxfId="42493" priority="42450" operator="equal">
      <formula>"غياب"</formula>
    </cfRule>
    <cfRule type="cellIs" dxfId="42492" priority="42451" operator="equal">
      <formula>#N/A</formula>
    </cfRule>
  </conditionalFormatting>
  <conditionalFormatting sqref="E629:F629">
    <cfRule type="cellIs" dxfId="42491" priority="42448" operator="equal">
      <formula>"غياب"</formula>
    </cfRule>
    <cfRule type="cellIs" dxfId="42490" priority="42449" operator="equal">
      <formula>#N/A</formula>
    </cfRule>
  </conditionalFormatting>
  <conditionalFormatting sqref="E629:F629">
    <cfRule type="cellIs" dxfId="42489" priority="42446" operator="equal">
      <formula>"غياب"</formula>
    </cfRule>
    <cfRule type="cellIs" dxfId="42488" priority="42447" operator="equal">
      <formula>#N/A</formula>
    </cfRule>
  </conditionalFormatting>
  <conditionalFormatting sqref="E629:F629">
    <cfRule type="cellIs" dxfId="42487" priority="42444" operator="equal">
      <formula>"غياب"</formula>
    </cfRule>
    <cfRule type="cellIs" dxfId="42486" priority="42445" operator="equal">
      <formula>#N/A</formula>
    </cfRule>
  </conditionalFormatting>
  <conditionalFormatting sqref="E629:F629">
    <cfRule type="cellIs" dxfId="42485" priority="42442" operator="equal">
      <formula>"غياب"</formula>
    </cfRule>
    <cfRule type="cellIs" dxfId="42484" priority="42443" operator="equal">
      <formula>#N/A</formula>
    </cfRule>
  </conditionalFormatting>
  <conditionalFormatting sqref="F639">
    <cfRule type="cellIs" dxfId="42483" priority="42440" operator="equal">
      <formula>"غياب"</formula>
    </cfRule>
    <cfRule type="cellIs" dxfId="42482" priority="42441" operator="equal">
      <formula>#N/A</formula>
    </cfRule>
  </conditionalFormatting>
  <conditionalFormatting sqref="F639">
    <cfRule type="cellIs" dxfId="42481" priority="42439" operator="equal">
      <formula>"غياب"</formula>
    </cfRule>
  </conditionalFormatting>
  <conditionalFormatting sqref="F639">
    <cfRule type="cellIs" dxfId="42480" priority="42437" operator="equal">
      <formula>"غياب"</formula>
    </cfRule>
    <cfRule type="cellIs" dxfId="42479" priority="42438" operator="equal">
      <formula>#N/A</formula>
    </cfRule>
  </conditionalFormatting>
  <conditionalFormatting sqref="F639">
    <cfRule type="cellIs" dxfId="42478" priority="42435" operator="equal">
      <formula>"غياب"</formula>
    </cfRule>
    <cfRule type="cellIs" dxfId="42477" priority="42436" operator="equal">
      <formula>#N/A</formula>
    </cfRule>
  </conditionalFormatting>
  <conditionalFormatting sqref="F639">
    <cfRule type="cellIs" dxfId="42476" priority="42433" operator="equal">
      <formula>"غياب"</formula>
    </cfRule>
    <cfRule type="cellIs" dxfId="42475" priority="42434" operator="equal">
      <formula>#N/A</formula>
    </cfRule>
  </conditionalFormatting>
  <conditionalFormatting sqref="F639">
    <cfRule type="cellIs" dxfId="42474" priority="42431" operator="equal">
      <formula>"غياب"</formula>
    </cfRule>
    <cfRule type="cellIs" dxfId="42473" priority="42432" operator="equal">
      <formula>#N/A</formula>
    </cfRule>
  </conditionalFormatting>
  <conditionalFormatting sqref="F639">
    <cfRule type="cellIs" dxfId="42472" priority="42429" operator="equal">
      <formula>"غياب"</formula>
    </cfRule>
    <cfRule type="cellIs" dxfId="42471" priority="42430" operator="equal">
      <formula>#N/A</formula>
    </cfRule>
  </conditionalFormatting>
  <conditionalFormatting sqref="F639">
    <cfRule type="cellIs" dxfId="42470" priority="42427" operator="equal">
      <formula>"غياب"</formula>
    </cfRule>
    <cfRule type="cellIs" dxfId="42469" priority="42428" operator="equal">
      <formula>#N/A</formula>
    </cfRule>
  </conditionalFormatting>
  <conditionalFormatting sqref="F639">
    <cfRule type="cellIs" dxfId="42468" priority="42425" operator="equal">
      <formula>"غياب"</formula>
    </cfRule>
    <cfRule type="cellIs" dxfId="42467" priority="42426" operator="equal">
      <formula>#N/A</formula>
    </cfRule>
  </conditionalFormatting>
  <conditionalFormatting sqref="F639">
    <cfRule type="cellIs" dxfId="42466" priority="42423" operator="equal">
      <formula>"غياب"</formula>
    </cfRule>
    <cfRule type="cellIs" dxfId="42465" priority="42424" operator="equal">
      <formula>#N/A</formula>
    </cfRule>
  </conditionalFormatting>
  <conditionalFormatting sqref="F639">
    <cfRule type="cellIs" dxfId="42464" priority="42421" operator="equal">
      <formula>"غياب"</formula>
    </cfRule>
    <cfRule type="cellIs" dxfId="42463" priority="42422" operator="equal">
      <formula>#N/A</formula>
    </cfRule>
  </conditionalFormatting>
  <conditionalFormatting sqref="F639">
    <cfRule type="cellIs" dxfId="42462" priority="42419" operator="equal">
      <formula>"غياب"</formula>
    </cfRule>
    <cfRule type="cellIs" dxfId="42461" priority="42420" operator="equal">
      <formula>#N/A</formula>
    </cfRule>
  </conditionalFormatting>
  <conditionalFormatting sqref="F639">
    <cfRule type="cellIs" dxfId="42460" priority="42417" operator="equal">
      <formula>"غياب"</formula>
    </cfRule>
    <cfRule type="cellIs" dxfId="42459" priority="42418" operator="equal">
      <formula>#N/A</formula>
    </cfRule>
  </conditionalFormatting>
  <conditionalFormatting sqref="F639">
    <cfRule type="cellIs" dxfId="42458" priority="42415" operator="equal">
      <formula>"غياب"</formula>
    </cfRule>
    <cfRule type="cellIs" dxfId="42457" priority="42416" operator="equal">
      <formula>#N/A</formula>
    </cfRule>
  </conditionalFormatting>
  <conditionalFormatting sqref="F639">
    <cfRule type="cellIs" dxfId="42456" priority="42413" operator="equal">
      <formula>"غياب"</formula>
    </cfRule>
    <cfRule type="cellIs" dxfId="42455" priority="42414" operator="equal">
      <formula>#N/A</formula>
    </cfRule>
  </conditionalFormatting>
  <conditionalFormatting sqref="F639">
    <cfRule type="cellIs" dxfId="42454" priority="42411" operator="equal">
      <formula>"غياب"</formula>
    </cfRule>
    <cfRule type="cellIs" dxfId="42453" priority="42412" operator="equal">
      <formula>#N/A</formula>
    </cfRule>
  </conditionalFormatting>
  <conditionalFormatting sqref="F639">
    <cfRule type="cellIs" dxfId="42452" priority="42409" operator="equal">
      <formula>"غياب"</formula>
    </cfRule>
    <cfRule type="cellIs" dxfId="42451" priority="42410" operator="equal">
      <formula>#N/A</formula>
    </cfRule>
  </conditionalFormatting>
  <conditionalFormatting sqref="F639">
    <cfRule type="cellIs" dxfId="42450" priority="42407" operator="equal">
      <formula>"غياب"</formula>
    </cfRule>
    <cfRule type="cellIs" dxfId="42449" priority="42408" operator="equal">
      <formula>#N/A</formula>
    </cfRule>
  </conditionalFormatting>
  <conditionalFormatting sqref="F639">
    <cfRule type="cellIs" dxfId="42448" priority="42405" operator="equal">
      <formula>"غياب"</formula>
    </cfRule>
    <cfRule type="cellIs" dxfId="42447" priority="42406" operator="equal">
      <formula>#N/A</formula>
    </cfRule>
  </conditionalFormatting>
  <conditionalFormatting sqref="F639">
    <cfRule type="cellIs" dxfId="42446" priority="42403" operator="equal">
      <formula>"غياب"</formula>
    </cfRule>
    <cfRule type="cellIs" dxfId="42445" priority="42404" operator="equal">
      <formula>#N/A</formula>
    </cfRule>
  </conditionalFormatting>
  <conditionalFormatting sqref="F639">
    <cfRule type="cellIs" dxfId="42444" priority="42401" operator="equal">
      <formula>"غياب"</formula>
    </cfRule>
    <cfRule type="cellIs" dxfId="42443" priority="42402" operator="equal">
      <formula>#N/A</formula>
    </cfRule>
  </conditionalFormatting>
  <conditionalFormatting sqref="F639">
    <cfRule type="cellIs" dxfId="42442" priority="42399" operator="equal">
      <formula>"غياب"</formula>
    </cfRule>
    <cfRule type="cellIs" dxfId="42441" priority="42400" operator="equal">
      <formula>#N/A</formula>
    </cfRule>
  </conditionalFormatting>
  <conditionalFormatting sqref="F639">
    <cfRule type="cellIs" dxfId="42440" priority="42397" operator="equal">
      <formula>"غياب"</formula>
    </cfRule>
    <cfRule type="cellIs" dxfId="42439" priority="42398" operator="equal">
      <formula>#N/A</formula>
    </cfRule>
  </conditionalFormatting>
  <conditionalFormatting sqref="F639">
    <cfRule type="cellIs" dxfId="42438" priority="42395" operator="equal">
      <formula>"غياب"</formula>
    </cfRule>
    <cfRule type="cellIs" dxfId="42437" priority="42396" operator="equal">
      <formula>#N/A</formula>
    </cfRule>
  </conditionalFormatting>
  <conditionalFormatting sqref="F639">
    <cfRule type="cellIs" dxfId="42436" priority="42393" operator="equal">
      <formula>"غياب"</formula>
    </cfRule>
    <cfRule type="cellIs" dxfId="42435" priority="42394" operator="equal">
      <formula>#N/A</formula>
    </cfRule>
  </conditionalFormatting>
  <conditionalFormatting sqref="F639">
    <cfRule type="cellIs" dxfId="42434" priority="42391" operator="equal">
      <formula>"غياب"</formula>
    </cfRule>
    <cfRule type="cellIs" dxfId="42433" priority="42392" operator="equal">
      <formula>#N/A</formula>
    </cfRule>
  </conditionalFormatting>
  <conditionalFormatting sqref="F639">
    <cfRule type="cellIs" dxfId="42432" priority="42389" operator="equal">
      <formula>"غياب"</formula>
    </cfRule>
    <cfRule type="cellIs" dxfId="42431" priority="42390" operator="equal">
      <formula>#N/A</formula>
    </cfRule>
  </conditionalFormatting>
  <conditionalFormatting sqref="F639">
    <cfRule type="cellIs" dxfId="42430" priority="42387" operator="equal">
      <formula>"غياب"</formula>
    </cfRule>
    <cfRule type="cellIs" dxfId="42429" priority="42388" operator="equal">
      <formula>#N/A</formula>
    </cfRule>
  </conditionalFormatting>
  <conditionalFormatting sqref="F639">
    <cfRule type="cellIs" dxfId="42428" priority="42385" operator="equal">
      <formula>"غياب"</formula>
    </cfRule>
    <cfRule type="cellIs" dxfId="42427" priority="42386" operator="equal">
      <formula>#N/A</formula>
    </cfRule>
  </conditionalFormatting>
  <conditionalFormatting sqref="F639">
    <cfRule type="cellIs" dxfId="42426" priority="42383" operator="equal">
      <formula>"غياب"</formula>
    </cfRule>
    <cfRule type="cellIs" dxfId="42425" priority="42384" operator="equal">
      <formula>#N/A</formula>
    </cfRule>
  </conditionalFormatting>
  <conditionalFormatting sqref="F639">
    <cfRule type="cellIs" dxfId="42424" priority="42381" operator="equal">
      <formula>"غياب"</formula>
    </cfRule>
    <cfRule type="cellIs" dxfId="42423" priority="42382" operator="equal">
      <formula>#N/A</formula>
    </cfRule>
  </conditionalFormatting>
  <conditionalFormatting sqref="F639">
    <cfRule type="cellIs" dxfId="42422" priority="42379" operator="equal">
      <formula>"غياب"</formula>
    </cfRule>
    <cfRule type="cellIs" dxfId="42421" priority="42380" operator="equal">
      <formula>#N/A</formula>
    </cfRule>
  </conditionalFormatting>
  <conditionalFormatting sqref="F639">
    <cfRule type="cellIs" dxfId="42420" priority="42377" operator="equal">
      <formula>"غياب"</formula>
    </cfRule>
    <cfRule type="cellIs" dxfId="42419" priority="42378" operator="equal">
      <formula>#N/A</formula>
    </cfRule>
  </conditionalFormatting>
  <conditionalFormatting sqref="F639">
    <cfRule type="cellIs" dxfId="42418" priority="42375" operator="equal">
      <formula>"غياب"</formula>
    </cfRule>
    <cfRule type="cellIs" dxfId="42417" priority="42376" operator="equal">
      <formula>#N/A</formula>
    </cfRule>
  </conditionalFormatting>
  <conditionalFormatting sqref="F639">
    <cfRule type="cellIs" dxfId="42416" priority="42373" operator="equal">
      <formula>"غياب"</formula>
    </cfRule>
    <cfRule type="cellIs" dxfId="42415" priority="42374" operator="equal">
      <formula>#N/A</formula>
    </cfRule>
  </conditionalFormatting>
  <conditionalFormatting sqref="F639">
    <cfRule type="cellIs" dxfId="42414" priority="42371" operator="equal">
      <formula>"غياب"</formula>
    </cfRule>
    <cfRule type="cellIs" dxfId="42413" priority="42372" operator="equal">
      <formula>#N/A</formula>
    </cfRule>
  </conditionalFormatting>
  <conditionalFormatting sqref="F639">
    <cfRule type="cellIs" dxfId="42412" priority="42369" operator="equal">
      <formula>"غياب"</formula>
    </cfRule>
    <cfRule type="cellIs" dxfId="42411" priority="42370" operator="equal">
      <formula>#N/A</formula>
    </cfRule>
  </conditionalFormatting>
  <conditionalFormatting sqref="F639">
    <cfRule type="cellIs" dxfId="42410" priority="42367" operator="equal">
      <formula>"غياب"</formula>
    </cfRule>
    <cfRule type="cellIs" dxfId="42409" priority="42368" operator="equal">
      <formula>#N/A</formula>
    </cfRule>
  </conditionalFormatting>
  <conditionalFormatting sqref="F639">
    <cfRule type="cellIs" dxfId="42408" priority="42365" operator="equal">
      <formula>"غياب"</formula>
    </cfRule>
    <cfRule type="cellIs" dxfId="42407" priority="42366" operator="equal">
      <formula>#N/A</formula>
    </cfRule>
  </conditionalFormatting>
  <conditionalFormatting sqref="F639">
    <cfRule type="cellIs" dxfId="42406" priority="42363" operator="equal">
      <formula>"غياب"</formula>
    </cfRule>
    <cfRule type="cellIs" dxfId="42405" priority="42364" operator="equal">
      <formula>#N/A</formula>
    </cfRule>
  </conditionalFormatting>
  <conditionalFormatting sqref="F639">
    <cfRule type="cellIs" dxfId="42404" priority="42361" operator="equal">
      <formula>"غياب"</formula>
    </cfRule>
    <cfRule type="cellIs" dxfId="42403" priority="42362" operator="equal">
      <formula>#N/A</formula>
    </cfRule>
  </conditionalFormatting>
  <conditionalFormatting sqref="F639">
    <cfRule type="cellIs" dxfId="42402" priority="42359" operator="equal">
      <formula>"غياب"</formula>
    </cfRule>
    <cfRule type="cellIs" dxfId="42401" priority="42360" operator="equal">
      <formula>#N/A</formula>
    </cfRule>
  </conditionalFormatting>
  <conditionalFormatting sqref="F639">
    <cfRule type="cellIs" dxfId="42400" priority="42357" operator="equal">
      <formula>"غياب"</formula>
    </cfRule>
    <cfRule type="cellIs" dxfId="42399" priority="42358" operator="equal">
      <formula>#N/A</formula>
    </cfRule>
  </conditionalFormatting>
  <conditionalFormatting sqref="F639">
    <cfRule type="cellIs" dxfId="42398" priority="42355" operator="equal">
      <formula>"غياب"</formula>
    </cfRule>
    <cfRule type="cellIs" dxfId="42397" priority="42356" operator="equal">
      <formula>#N/A</formula>
    </cfRule>
  </conditionalFormatting>
  <conditionalFormatting sqref="F639">
    <cfRule type="cellIs" dxfId="42396" priority="42353" operator="equal">
      <formula>"غياب"</formula>
    </cfRule>
    <cfRule type="cellIs" dxfId="42395" priority="42354" operator="equal">
      <formula>#N/A</formula>
    </cfRule>
  </conditionalFormatting>
  <conditionalFormatting sqref="F639">
    <cfRule type="cellIs" dxfId="42394" priority="42351" operator="equal">
      <formula>"غياب"</formula>
    </cfRule>
    <cfRule type="cellIs" dxfId="42393" priority="42352" operator="equal">
      <formula>#N/A</formula>
    </cfRule>
  </conditionalFormatting>
  <conditionalFormatting sqref="F639">
    <cfRule type="cellIs" dxfId="42392" priority="42349" operator="equal">
      <formula>"غياب"</formula>
    </cfRule>
    <cfRule type="cellIs" dxfId="42391" priority="42350" operator="equal">
      <formula>#N/A</formula>
    </cfRule>
  </conditionalFormatting>
  <conditionalFormatting sqref="F639">
    <cfRule type="cellIs" dxfId="42390" priority="42347" operator="equal">
      <formula>"غياب"</formula>
    </cfRule>
    <cfRule type="cellIs" dxfId="42389" priority="42348" operator="equal">
      <formula>#N/A</formula>
    </cfRule>
  </conditionalFormatting>
  <conditionalFormatting sqref="F639">
    <cfRule type="cellIs" dxfId="42388" priority="42345" operator="equal">
      <formula>"غياب"</formula>
    </cfRule>
    <cfRule type="cellIs" dxfId="42387" priority="42346" operator="equal">
      <formula>#N/A</formula>
    </cfRule>
  </conditionalFormatting>
  <conditionalFormatting sqref="F639">
    <cfRule type="cellIs" dxfId="42386" priority="42343" operator="equal">
      <formula>"غياب"</formula>
    </cfRule>
    <cfRule type="cellIs" dxfId="42385" priority="42344" operator="equal">
      <formula>#N/A</formula>
    </cfRule>
  </conditionalFormatting>
  <conditionalFormatting sqref="F639">
    <cfRule type="cellIs" dxfId="42384" priority="42341" operator="equal">
      <formula>"غياب"</formula>
    </cfRule>
    <cfRule type="cellIs" dxfId="42383" priority="42342" operator="equal">
      <formula>#N/A</formula>
    </cfRule>
  </conditionalFormatting>
  <conditionalFormatting sqref="F639">
    <cfRule type="cellIs" dxfId="42382" priority="42339" operator="equal">
      <formula>"غياب"</formula>
    </cfRule>
    <cfRule type="cellIs" dxfId="42381" priority="42340" operator="equal">
      <formula>#N/A</formula>
    </cfRule>
  </conditionalFormatting>
  <conditionalFormatting sqref="F639">
    <cfRule type="cellIs" dxfId="42380" priority="42337" operator="equal">
      <formula>"غياب"</formula>
    </cfRule>
    <cfRule type="cellIs" dxfId="42379" priority="42338" operator="equal">
      <formula>#N/A</formula>
    </cfRule>
  </conditionalFormatting>
  <conditionalFormatting sqref="F639">
    <cfRule type="cellIs" dxfId="42378" priority="42335" operator="equal">
      <formula>"غياب"</formula>
    </cfRule>
    <cfRule type="cellIs" dxfId="42377" priority="42336" operator="equal">
      <formula>#N/A</formula>
    </cfRule>
  </conditionalFormatting>
  <conditionalFormatting sqref="F639">
    <cfRule type="cellIs" dxfId="42376" priority="42333" operator="equal">
      <formula>"غياب"</formula>
    </cfRule>
    <cfRule type="cellIs" dxfId="42375" priority="42334" operator="equal">
      <formula>#N/A</formula>
    </cfRule>
  </conditionalFormatting>
  <conditionalFormatting sqref="F639">
    <cfRule type="cellIs" dxfId="42374" priority="42331" operator="equal">
      <formula>"غياب"</formula>
    </cfRule>
    <cfRule type="cellIs" dxfId="42373" priority="42332" operator="equal">
      <formula>#N/A</formula>
    </cfRule>
  </conditionalFormatting>
  <conditionalFormatting sqref="F639">
    <cfRule type="cellIs" dxfId="42372" priority="42329" operator="equal">
      <formula>"غياب"</formula>
    </cfRule>
    <cfRule type="cellIs" dxfId="42371" priority="42330" operator="equal">
      <formula>#N/A</formula>
    </cfRule>
  </conditionalFormatting>
  <conditionalFormatting sqref="F639">
    <cfRule type="cellIs" dxfId="42370" priority="42327" operator="equal">
      <formula>"غياب"</formula>
    </cfRule>
    <cfRule type="cellIs" dxfId="42369" priority="42328" operator="equal">
      <formula>#N/A</formula>
    </cfRule>
  </conditionalFormatting>
  <conditionalFormatting sqref="F639">
    <cfRule type="cellIs" dxfId="42368" priority="42325" operator="equal">
      <formula>"غياب"</formula>
    </cfRule>
    <cfRule type="cellIs" dxfId="42367" priority="42326" operator="equal">
      <formula>#N/A</formula>
    </cfRule>
  </conditionalFormatting>
  <conditionalFormatting sqref="F639">
    <cfRule type="cellIs" dxfId="42366" priority="42323" operator="equal">
      <formula>"غياب"</formula>
    </cfRule>
    <cfRule type="cellIs" dxfId="42365" priority="42324" operator="equal">
      <formula>#N/A</formula>
    </cfRule>
  </conditionalFormatting>
  <conditionalFormatting sqref="F639">
    <cfRule type="cellIs" dxfId="42364" priority="42321" operator="equal">
      <formula>"غياب"</formula>
    </cfRule>
    <cfRule type="cellIs" dxfId="42363" priority="42322" operator="equal">
      <formula>#N/A</formula>
    </cfRule>
  </conditionalFormatting>
  <conditionalFormatting sqref="F639">
    <cfRule type="cellIs" dxfId="42362" priority="42319" operator="equal">
      <formula>"غياب"</formula>
    </cfRule>
    <cfRule type="cellIs" dxfId="42361" priority="42320" operator="equal">
      <formula>#N/A</formula>
    </cfRule>
  </conditionalFormatting>
  <conditionalFormatting sqref="F639">
    <cfRule type="cellIs" dxfId="42360" priority="42317" operator="equal">
      <formula>"غياب"</formula>
    </cfRule>
    <cfRule type="cellIs" dxfId="42359" priority="42318" operator="equal">
      <formula>#N/A</formula>
    </cfRule>
  </conditionalFormatting>
  <conditionalFormatting sqref="F639">
    <cfRule type="cellIs" dxfId="42358" priority="42315" operator="equal">
      <formula>"غياب"</formula>
    </cfRule>
    <cfRule type="cellIs" dxfId="42357" priority="42316" operator="equal">
      <formula>#N/A</formula>
    </cfRule>
  </conditionalFormatting>
  <conditionalFormatting sqref="F639">
    <cfRule type="cellIs" dxfId="42356" priority="42313" operator="equal">
      <formula>"غياب"</formula>
    </cfRule>
    <cfRule type="cellIs" dxfId="42355" priority="42314" operator="equal">
      <formula>#N/A</formula>
    </cfRule>
  </conditionalFormatting>
  <conditionalFormatting sqref="F639">
    <cfRule type="cellIs" dxfId="42354" priority="42311" operator="equal">
      <formula>"غياب"</formula>
    </cfRule>
    <cfRule type="cellIs" dxfId="42353" priority="42312" operator="equal">
      <formula>#N/A</formula>
    </cfRule>
  </conditionalFormatting>
  <conditionalFormatting sqref="F639">
    <cfRule type="cellIs" dxfId="42352" priority="42309" operator="equal">
      <formula>"غياب"</formula>
    </cfRule>
    <cfRule type="cellIs" dxfId="42351" priority="42310" operator="equal">
      <formula>#N/A</formula>
    </cfRule>
  </conditionalFormatting>
  <conditionalFormatting sqref="F639">
    <cfRule type="cellIs" dxfId="42350" priority="42307" operator="equal">
      <formula>"غياب"</formula>
    </cfRule>
    <cfRule type="cellIs" dxfId="42349" priority="42308" operator="equal">
      <formula>#N/A</formula>
    </cfRule>
  </conditionalFormatting>
  <conditionalFormatting sqref="F639">
    <cfRule type="cellIs" dxfId="42348" priority="42305" operator="equal">
      <formula>"غياب"</formula>
    </cfRule>
    <cfRule type="cellIs" dxfId="42347" priority="42306" operator="equal">
      <formula>#N/A</formula>
    </cfRule>
  </conditionalFormatting>
  <conditionalFormatting sqref="F639">
    <cfRule type="cellIs" dxfId="42346" priority="42303" operator="equal">
      <formula>"غياب"</formula>
    </cfRule>
    <cfRule type="cellIs" dxfId="42345" priority="42304" operator="equal">
      <formula>#N/A</formula>
    </cfRule>
  </conditionalFormatting>
  <conditionalFormatting sqref="F639">
    <cfRule type="cellIs" dxfId="42344" priority="42301" operator="equal">
      <formula>"غياب"</formula>
    </cfRule>
    <cfRule type="cellIs" dxfId="42343" priority="42302" operator="equal">
      <formula>#N/A</formula>
    </cfRule>
  </conditionalFormatting>
  <conditionalFormatting sqref="F639">
    <cfRule type="cellIs" dxfId="42342" priority="42299" operator="equal">
      <formula>"غياب"</formula>
    </cfRule>
    <cfRule type="cellIs" dxfId="42341" priority="42300" operator="equal">
      <formula>#N/A</formula>
    </cfRule>
  </conditionalFormatting>
  <conditionalFormatting sqref="F639">
    <cfRule type="cellIs" dxfId="42340" priority="42297" operator="equal">
      <formula>"غياب"</formula>
    </cfRule>
    <cfRule type="cellIs" dxfId="42339" priority="42298" operator="equal">
      <formula>#N/A</formula>
    </cfRule>
  </conditionalFormatting>
  <conditionalFormatting sqref="F639">
    <cfRule type="cellIs" dxfId="42338" priority="42295" operator="equal">
      <formula>"غياب"</formula>
    </cfRule>
    <cfRule type="cellIs" dxfId="42337" priority="42296" operator="equal">
      <formula>#N/A</formula>
    </cfRule>
  </conditionalFormatting>
  <conditionalFormatting sqref="F639">
    <cfRule type="cellIs" dxfId="42336" priority="42293" operator="equal">
      <formula>"غياب"</formula>
    </cfRule>
    <cfRule type="cellIs" dxfId="42335" priority="42294" operator="equal">
      <formula>#N/A</formula>
    </cfRule>
  </conditionalFormatting>
  <conditionalFormatting sqref="F639">
    <cfRule type="cellIs" dxfId="42334" priority="42291" operator="equal">
      <formula>"غياب"</formula>
    </cfRule>
    <cfRule type="cellIs" dxfId="42333" priority="42292" operator="equal">
      <formula>#N/A</formula>
    </cfRule>
  </conditionalFormatting>
  <conditionalFormatting sqref="F639">
    <cfRule type="cellIs" dxfId="42332" priority="42289" operator="equal">
      <formula>"غياب"</formula>
    </cfRule>
    <cfRule type="cellIs" dxfId="42331" priority="42290" operator="equal">
      <formula>#N/A</formula>
    </cfRule>
  </conditionalFormatting>
  <conditionalFormatting sqref="F639">
    <cfRule type="cellIs" dxfId="42330" priority="42287" operator="equal">
      <formula>"غياب"</formula>
    </cfRule>
    <cfRule type="cellIs" dxfId="42329" priority="42288" operator="equal">
      <formula>#N/A</formula>
    </cfRule>
  </conditionalFormatting>
  <conditionalFormatting sqref="F639">
    <cfRule type="cellIs" dxfId="42328" priority="42285" operator="equal">
      <formula>"غياب"</formula>
    </cfRule>
    <cfRule type="cellIs" dxfId="42327" priority="42286" operator="equal">
      <formula>#N/A</formula>
    </cfRule>
  </conditionalFormatting>
  <conditionalFormatting sqref="F639">
    <cfRule type="cellIs" dxfId="42326" priority="42283" operator="equal">
      <formula>"غياب"</formula>
    </cfRule>
    <cfRule type="cellIs" dxfId="42325" priority="42284" operator="equal">
      <formula>#N/A</formula>
    </cfRule>
  </conditionalFormatting>
  <conditionalFormatting sqref="F639">
    <cfRule type="cellIs" dxfId="42324" priority="42281" operator="equal">
      <formula>"غياب"</formula>
    </cfRule>
    <cfRule type="cellIs" dxfId="42323" priority="42282" operator="equal">
      <formula>#N/A</formula>
    </cfRule>
  </conditionalFormatting>
  <conditionalFormatting sqref="F639">
    <cfRule type="cellIs" dxfId="42322" priority="42279" operator="equal">
      <formula>"غياب"</formula>
    </cfRule>
    <cfRule type="cellIs" dxfId="42321" priority="42280" operator="equal">
      <formula>#N/A</formula>
    </cfRule>
  </conditionalFormatting>
  <conditionalFormatting sqref="F639">
    <cfRule type="cellIs" dxfId="42320" priority="42277" operator="equal">
      <formula>"غياب"</formula>
    </cfRule>
    <cfRule type="cellIs" dxfId="42319" priority="42278" operator="equal">
      <formula>#N/A</formula>
    </cfRule>
  </conditionalFormatting>
  <conditionalFormatting sqref="F639">
    <cfRule type="cellIs" dxfId="42318" priority="42275" operator="equal">
      <formula>"غياب"</formula>
    </cfRule>
    <cfRule type="cellIs" dxfId="42317" priority="42276" operator="equal">
      <formula>#N/A</formula>
    </cfRule>
  </conditionalFormatting>
  <conditionalFormatting sqref="F639">
    <cfRule type="cellIs" dxfId="42316" priority="42273" operator="equal">
      <formula>"غياب"</formula>
    </cfRule>
    <cfRule type="cellIs" dxfId="42315" priority="42274" operator="equal">
      <formula>#N/A</formula>
    </cfRule>
  </conditionalFormatting>
  <conditionalFormatting sqref="F639">
    <cfRule type="cellIs" dxfId="42314" priority="42271" operator="equal">
      <formula>"غياب"</formula>
    </cfRule>
    <cfRule type="cellIs" dxfId="42313" priority="42272" operator="equal">
      <formula>#N/A</formula>
    </cfRule>
  </conditionalFormatting>
  <conditionalFormatting sqref="F639">
    <cfRule type="cellIs" dxfId="42312" priority="42269" operator="equal">
      <formula>"غياب"</formula>
    </cfRule>
    <cfRule type="cellIs" dxfId="42311" priority="42270" operator="equal">
      <formula>#N/A</formula>
    </cfRule>
  </conditionalFormatting>
  <conditionalFormatting sqref="F639">
    <cfRule type="cellIs" dxfId="42310" priority="42267" operator="equal">
      <formula>"غياب"</formula>
    </cfRule>
    <cfRule type="cellIs" dxfId="42309" priority="42268" operator="equal">
      <formula>#N/A</formula>
    </cfRule>
  </conditionalFormatting>
  <conditionalFormatting sqref="F639">
    <cfRule type="cellIs" dxfId="42308" priority="42265" operator="equal">
      <formula>"غياب"</formula>
    </cfRule>
    <cfRule type="cellIs" dxfId="42307" priority="42266" operator="equal">
      <formula>#N/A</formula>
    </cfRule>
  </conditionalFormatting>
  <conditionalFormatting sqref="F639">
    <cfRule type="cellIs" dxfId="42306" priority="42263" operator="equal">
      <formula>"غياب"</formula>
    </cfRule>
    <cfRule type="cellIs" dxfId="42305" priority="42264" operator="equal">
      <formula>#N/A</formula>
    </cfRule>
  </conditionalFormatting>
  <conditionalFormatting sqref="F639">
    <cfRule type="cellIs" dxfId="42304" priority="42261" operator="equal">
      <formula>"غياب"</formula>
    </cfRule>
    <cfRule type="cellIs" dxfId="42303" priority="42262" operator="equal">
      <formula>#N/A</formula>
    </cfRule>
  </conditionalFormatting>
  <conditionalFormatting sqref="F639">
    <cfRule type="cellIs" dxfId="42302" priority="42259" operator="equal">
      <formula>"غياب"</formula>
    </cfRule>
    <cfRule type="cellIs" dxfId="42301" priority="42260" operator="equal">
      <formula>#N/A</formula>
    </cfRule>
  </conditionalFormatting>
  <conditionalFormatting sqref="F639">
    <cfRule type="cellIs" dxfId="42300" priority="42257" operator="equal">
      <formula>"غياب"</formula>
    </cfRule>
    <cfRule type="cellIs" dxfId="42299" priority="42258" operator="equal">
      <formula>#N/A</formula>
    </cfRule>
  </conditionalFormatting>
  <conditionalFormatting sqref="F639">
    <cfRule type="cellIs" dxfId="42298" priority="42255" operator="equal">
      <formula>"غياب"</formula>
    </cfRule>
    <cfRule type="cellIs" dxfId="42297" priority="42256" operator="equal">
      <formula>#N/A</formula>
    </cfRule>
  </conditionalFormatting>
  <conditionalFormatting sqref="F639">
    <cfRule type="cellIs" dxfId="42296" priority="42253" operator="equal">
      <formula>"غياب"</formula>
    </cfRule>
    <cfRule type="cellIs" dxfId="42295" priority="42254" operator="equal">
      <formula>#N/A</formula>
    </cfRule>
  </conditionalFormatting>
  <conditionalFormatting sqref="F639">
    <cfRule type="cellIs" dxfId="42294" priority="42251" operator="equal">
      <formula>"غياب"</formula>
    </cfRule>
    <cfRule type="cellIs" dxfId="42293" priority="42252" operator="equal">
      <formula>#N/A</formula>
    </cfRule>
  </conditionalFormatting>
  <conditionalFormatting sqref="F639">
    <cfRule type="cellIs" dxfId="42292" priority="42249" operator="equal">
      <formula>"غياب"</formula>
    </cfRule>
    <cfRule type="cellIs" dxfId="42291" priority="42250" operator="equal">
      <formula>#N/A</formula>
    </cfRule>
  </conditionalFormatting>
  <conditionalFormatting sqref="F639">
    <cfRule type="cellIs" dxfId="42290" priority="42247" operator="equal">
      <formula>"غياب"</formula>
    </cfRule>
    <cfRule type="cellIs" dxfId="42289" priority="42248" operator="equal">
      <formula>#N/A</formula>
    </cfRule>
  </conditionalFormatting>
  <conditionalFormatting sqref="F639">
    <cfRule type="cellIs" dxfId="42288" priority="42245" operator="equal">
      <formula>"غياب"</formula>
    </cfRule>
    <cfRule type="cellIs" dxfId="42287" priority="42246" operator="equal">
      <formula>#N/A</formula>
    </cfRule>
  </conditionalFormatting>
  <conditionalFormatting sqref="F639">
    <cfRule type="cellIs" dxfId="42286" priority="42243" operator="equal">
      <formula>"غياب"</formula>
    </cfRule>
    <cfRule type="cellIs" dxfId="42285" priority="42244" operator="equal">
      <formula>#N/A</formula>
    </cfRule>
  </conditionalFormatting>
  <conditionalFormatting sqref="F639">
    <cfRule type="cellIs" dxfId="42284" priority="42241" operator="equal">
      <formula>"غياب"</formula>
    </cfRule>
    <cfRule type="cellIs" dxfId="42283" priority="42242" operator="equal">
      <formula>#N/A</formula>
    </cfRule>
  </conditionalFormatting>
  <conditionalFormatting sqref="F639">
    <cfRule type="cellIs" dxfId="42282" priority="42239" operator="equal">
      <formula>"غياب"</formula>
    </cfRule>
    <cfRule type="cellIs" dxfId="42281" priority="42240" operator="equal">
      <formula>#N/A</formula>
    </cfRule>
  </conditionalFormatting>
  <conditionalFormatting sqref="F639">
    <cfRule type="cellIs" dxfId="42280" priority="42237" operator="equal">
      <formula>"غياب"</formula>
    </cfRule>
    <cfRule type="cellIs" dxfId="42279" priority="42238" operator="equal">
      <formula>#N/A</formula>
    </cfRule>
  </conditionalFormatting>
  <conditionalFormatting sqref="F639">
    <cfRule type="cellIs" dxfId="42278" priority="42235" operator="equal">
      <formula>"غياب"</formula>
    </cfRule>
    <cfRule type="cellIs" dxfId="42277" priority="42236" operator="equal">
      <formula>#N/A</formula>
    </cfRule>
  </conditionalFormatting>
  <conditionalFormatting sqref="E15:F15 F23 F30">
    <cfRule type="cellIs" dxfId="42276" priority="42233" operator="equal">
      <formula>"غياب"</formula>
    </cfRule>
    <cfRule type="cellIs" dxfId="42275" priority="42234" operator="equal">
      <formula>#N/A</formula>
    </cfRule>
  </conditionalFormatting>
  <conditionalFormatting sqref="E15:F15 F23 F30">
    <cfRule type="cellIs" dxfId="42274" priority="42231" operator="equal">
      <formula>"غياب"</formula>
    </cfRule>
    <cfRule type="cellIs" dxfId="42273" priority="42232" operator="equal">
      <formula>#N/A</formula>
    </cfRule>
  </conditionalFormatting>
  <conditionalFormatting sqref="E15:F15 F23 F30">
    <cfRule type="cellIs" dxfId="42272" priority="42229" operator="equal">
      <formula>"غياب"</formula>
    </cfRule>
    <cfRule type="cellIs" dxfId="42271" priority="42230" operator="equal">
      <formula>#N/A</formula>
    </cfRule>
  </conditionalFormatting>
  <conditionalFormatting sqref="E12:F12 F26 F22 F29:F30 F20">
    <cfRule type="cellIs" dxfId="42270" priority="42227" operator="equal">
      <formula>"غياب"</formula>
    </cfRule>
    <cfRule type="cellIs" dxfId="42269" priority="42228" operator="equal">
      <formula>#N/A</formula>
    </cfRule>
  </conditionalFormatting>
  <conditionalFormatting sqref="E12:F12 F26 F22 F29:F30 F20">
    <cfRule type="cellIs" dxfId="42268" priority="42225" operator="equal">
      <formula>"غياب"</formula>
    </cfRule>
    <cfRule type="cellIs" dxfId="42267" priority="42226" operator="equal">
      <formula>#N/A</formula>
    </cfRule>
  </conditionalFormatting>
  <conditionalFormatting sqref="E12:F12 F26 F22 F29:F30 F20">
    <cfRule type="cellIs" dxfId="42266" priority="42223" operator="equal">
      <formula>"غياب"</formula>
    </cfRule>
    <cfRule type="cellIs" dxfId="42265" priority="42224" operator="equal">
      <formula>#N/A</formula>
    </cfRule>
  </conditionalFormatting>
  <conditionalFormatting sqref="F39 F48 F45">
    <cfRule type="cellIs" dxfId="42264" priority="42221" operator="equal">
      <formula>"غياب"</formula>
    </cfRule>
    <cfRule type="cellIs" dxfId="42263" priority="42222" operator="equal">
      <formula>#N/A</formula>
    </cfRule>
  </conditionalFormatting>
  <conditionalFormatting sqref="F39 F48 F45">
    <cfRule type="cellIs" dxfId="42262" priority="42219" operator="equal">
      <formula>"غياب"</formula>
    </cfRule>
    <cfRule type="cellIs" dxfId="42261" priority="42220" operator="equal">
      <formula>#N/A</formula>
    </cfRule>
  </conditionalFormatting>
  <conditionalFormatting sqref="F39 F48 F45">
    <cfRule type="cellIs" dxfId="42260" priority="42217" operator="equal">
      <formula>"غياب"</formula>
    </cfRule>
    <cfRule type="cellIs" dxfId="42259" priority="42218" operator="equal">
      <formula>#N/A</formula>
    </cfRule>
  </conditionalFormatting>
  <conditionalFormatting sqref="E39 E50 E47">
    <cfRule type="cellIs" dxfId="42258" priority="42215" operator="equal">
      <formula>"غياب"</formula>
    </cfRule>
    <cfRule type="cellIs" dxfId="42257" priority="42216" operator="equal">
      <formula>#N/A</formula>
    </cfRule>
  </conditionalFormatting>
  <conditionalFormatting sqref="E39 E50 E47">
    <cfRule type="cellIs" dxfId="42256" priority="42213" operator="equal">
      <formula>"غياب"</formula>
    </cfRule>
    <cfRule type="cellIs" dxfId="42255" priority="42214" operator="equal">
      <formula>#N/A</formula>
    </cfRule>
  </conditionalFormatting>
  <conditionalFormatting sqref="E39:F39 F48 E50 E47 F45">
    <cfRule type="cellIs" dxfId="42254" priority="42211" operator="equal">
      <formula>"غياب"</formula>
    </cfRule>
    <cfRule type="cellIs" dxfId="42253" priority="42212" operator="equal">
      <formula>#N/A</formula>
    </cfRule>
  </conditionalFormatting>
  <conditionalFormatting sqref="E39 E50 E47">
    <cfRule type="cellIs" dxfId="42252" priority="42209" operator="equal">
      <formula>"غياب"</formula>
    </cfRule>
    <cfRule type="cellIs" dxfId="42251" priority="42210" operator="equal">
      <formula>#N/A</formula>
    </cfRule>
  </conditionalFormatting>
  <conditionalFormatting sqref="E39 E50 E47">
    <cfRule type="cellIs" dxfId="42250" priority="42207" operator="equal">
      <formula>"غياب"</formula>
    </cfRule>
    <cfRule type="cellIs" dxfId="42249" priority="42208" operator="equal">
      <formula>#N/A</formula>
    </cfRule>
  </conditionalFormatting>
  <conditionalFormatting sqref="E39 E50 E47">
    <cfRule type="cellIs" dxfId="42248" priority="42205" operator="equal">
      <formula>"غياب"</formula>
    </cfRule>
    <cfRule type="cellIs" dxfId="42247" priority="42206" operator="equal">
      <formula>#N/A</formula>
    </cfRule>
  </conditionalFormatting>
  <conditionalFormatting sqref="E39 E50 E47">
    <cfRule type="cellIs" dxfId="42246" priority="42203" operator="equal">
      <formula>"غياب"</formula>
    </cfRule>
    <cfRule type="cellIs" dxfId="42245" priority="42204" operator="equal">
      <formula>#N/A</formula>
    </cfRule>
  </conditionalFormatting>
  <conditionalFormatting sqref="F52">
    <cfRule type="cellIs" dxfId="42244" priority="42201" operator="equal">
      <formula>"غياب"</formula>
    </cfRule>
    <cfRule type="cellIs" dxfId="42243" priority="42202" operator="equal">
      <formula>#N/A</formula>
    </cfRule>
  </conditionalFormatting>
  <conditionalFormatting sqref="F52">
    <cfRule type="cellIs" dxfId="42242" priority="42199" operator="equal">
      <formula>"غياب"</formula>
    </cfRule>
    <cfRule type="cellIs" dxfId="42241" priority="42200" operator="equal">
      <formula>#N/A</formula>
    </cfRule>
  </conditionalFormatting>
  <conditionalFormatting sqref="F52">
    <cfRule type="cellIs" dxfId="42240" priority="42197" operator="equal">
      <formula>"غياب"</formula>
    </cfRule>
    <cfRule type="cellIs" dxfId="42239" priority="42198" operator="equal">
      <formula>#N/A</formula>
    </cfRule>
  </conditionalFormatting>
  <conditionalFormatting sqref="E52:F52">
    <cfRule type="cellIs" dxfId="42238" priority="42195" operator="equal">
      <formula>"غياب"</formula>
    </cfRule>
    <cfRule type="cellIs" dxfId="42237" priority="42196" operator="equal">
      <formula>#N/A</formula>
    </cfRule>
  </conditionalFormatting>
  <conditionalFormatting sqref="E52:F52">
    <cfRule type="cellIs" dxfId="42236" priority="42193" operator="equal">
      <formula>"غياب"</formula>
    </cfRule>
    <cfRule type="cellIs" dxfId="42235" priority="42194" operator="equal">
      <formula>#N/A</formula>
    </cfRule>
  </conditionalFormatting>
  <conditionalFormatting sqref="E52:F52">
    <cfRule type="cellIs" dxfId="42234" priority="42191" operator="equal">
      <formula>"غياب"</formula>
    </cfRule>
    <cfRule type="cellIs" dxfId="42233" priority="42192" operator="equal">
      <formula>#N/A</formula>
    </cfRule>
  </conditionalFormatting>
  <conditionalFormatting sqref="E52:F52">
    <cfRule type="cellIs" dxfId="42232" priority="42189" operator="equal">
      <formula>"غياب"</formula>
    </cfRule>
    <cfRule type="cellIs" dxfId="42231" priority="42190" operator="equal">
      <formula>#N/A</formula>
    </cfRule>
  </conditionalFormatting>
  <conditionalFormatting sqref="E52:F52">
    <cfRule type="cellIs" dxfId="42230" priority="42187" operator="equal">
      <formula>"غياب"</formula>
    </cfRule>
    <cfRule type="cellIs" dxfId="42229" priority="42188" operator="equal">
      <formula>#N/A</formula>
    </cfRule>
  </conditionalFormatting>
  <conditionalFormatting sqref="E52:F52">
    <cfRule type="cellIs" dxfId="42228" priority="42185" operator="equal">
      <formula>"غياب"</formula>
    </cfRule>
    <cfRule type="cellIs" dxfId="42227" priority="42186" operator="equal">
      <formula>#N/A</formula>
    </cfRule>
  </conditionalFormatting>
  <conditionalFormatting sqref="E52:F52">
    <cfRule type="cellIs" dxfId="42226" priority="42183" operator="equal">
      <formula>"غياب"</formula>
    </cfRule>
    <cfRule type="cellIs" dxfId="42225" priority="42184" operator="equal">
      <formula>#N/A</formula>
    </cfRule>
  </conditionalFormatting>
  <conditionalFormatting sqref="F28">
    <cfRule type="cellIs" dxfId="42224" priority="42181" operator="equal">
      <formula>"غياب"</formula>
    </cfRule>
    <cfRule type="cellIs" dxfId="42223" priority="42182" operator="equal">
      <formula>#N/A</formula>
    </cfRule>
  </conditionalFormatting>
  <conditionalFormatting sqref="F28">
    <cfRule type="cellIs" dxfId="42222" priority="42179" operator="equal">
      <formula>"غياب"</formula>
    </cfRule>
    <cfRule type="cellIs" dxfId="42221" priority="42180" operator="equal">
      <formula>#N/A</formula>
    </cfRule>
  </conditionalFormatting>
  <conditionalFormatting sqref="F28">
    <cfRule type="cellIs" dxfId="42220" priority="42177" operator="equal">
      <formula>"غياب"</formula>
    </cfRule>
    <cfRule type="cellIs" dxfId="42219" priority="42178" operator="equal">
      <formula>#N/A</formula>
    </cfRule>
  </conditionalFormatting>
  <conditionalFormatting sqref="F28">
    <cfRule type="cellIs" dxfId="42218" priority="42175" operator="equal">
      <formula>"غياب"</formula>
    </cfRule>
    <cfRule type="cellIs" dxfId="42217" priority="42176" operator="equal">
      <formula>#N/A</formula>
    </cfRule>
  </conditionalFormatting>
  <conditionalFormatting sqref="F28">
    <cfRule type="cellIs" dxfId="42216" priority="42173" operator="equal">
      <formula>"غياب"</formula>
    </cfRule>
    <cfRule type="cellIs" dxfId="42215" priority="42174" operator="equal">
      <formula>#N/A</formula>
    </cfRule>
  </conditionalFormatting>
  <conditionalFormatting sqref="F28">
    <cfRule type="cellIs" dxfId="42214" priority="42171" operator="equal">
      <formula>"غياب"</formula>
    </cfRule>
    <cfRule type="cellIs" dxfId="42213" priority="42172" operator="equal">
      <formula>#N/A</formula>
    </cfRule>
  </conditionalFormatting>
  <conditionalFormatting sqref="F22 E14:F14">
    <cfRule type="cellIs" dxfId="42212" priority="42169" operator="equal">
      <formula>"غياب"</formula>
    </cfRule>
    <cfRule type="cellIs" dxfId="42211" priority="42170" operator="equal">
      <formula>#N/A</formula>
    </cfRule>
  </conditionalFormatting>
  <conditionalFormatting sqref="F22 E14:F14">
    <cfRule type="cellIs" dxfId="42210" priority="42167" operator="equal">
      <formula>"غياب"</formula>
    </cfRule>
    <cfRule type="cellIs" dxfId="42209" priority="42168" operator="equal">
      <formula>#N/A</formula>
    </cfRule>
  </conditionalFormatting>
  <conditionalFormatting sqref="F22 E14:F14">
    <cfRule type="cellIs" dxfId="42208" priority="42165" operator="equal">
      <formula>"غياب"</formula>
    </cfRule>
    <cfRule type="cellIs" dxfId="42207" priority="42166" operator="equal">
      <formula>#N/A</formula>
    </cfRule>
  </conditionalFormatting>
  <conditionalFormatting sqref="F22 E14:F14">
    <cfRule type="cellIs" dxfId="42206" priority="42163" operator="equal">
      <formula>"غياب"</formula>
    </cfRule>
    <cfRule type="cellIs" dxfId="42205" priority="42164" operator="equal">
      <formula>#N/A</formula>
    </cfRule>
  </conditionalFormatting>
  <conditionalFormatting sqref="F22 E14:F14">
    <cfRule type="cellIs" dxfId="42204" priority="42161" operator="equal">
      <formula>"غياب"</formula>
    </cfRule>
    <cfRule type="cellIs" dxfId="42203" priority="42162" operator="equal">
      <formula>#N/A</formula>
    </cfRule>
  </conditionalFormatting>
  <conditionalFormatting sqref="F22 E14:F14">
    <cfRule type="cellIs" dxfId="42202" priority="42159" operator="equal">
      <formula>"غياب"</formula>
    </cfRule>
    <cfRule type="cellIs" dxfId="42201" priority="42160" operator="equal">
      <formula>#N/A</formula>
    </cfRule>
  </conditionalFormatting>
  <conditionalFormatting sqref="E38 E49 E46 E75:F75">
    <cfRule type="cellIs" dxfId="42200" priority="42157" operator="equal">
      <formula>"غياب"</formula>
    </cfRule>
    <cfRule type="cellIs" dxfId="42199" priority="42158" operator="equal">
      <formula>#N/A</formula>
    </cfRule>
  </conditionalFormatting>
  <conditionalFormatting sqref="E38 E49 E46 E75:F75">
    <cfRule type="cellIs" dxfId="42198" priority="42155" operator="equal">
      <formula>"غياب"</formula>
    </cfRule>
    <cfRule type="cellIs" dxfId="42197" priority="42156" operator="equal">
      <formula>#N/A</formula>
    </cfRule>
  </conditionalFormatting>
  <conditionalFormatting sqref="E38 E49 E46 E75:F75">
    <cfRule type="cellIs" dxfId="42196" priority="42153" operator="equal">
      <formula>"غياب"</formula>
    </cfRule>
    <cfRule type="cellIs" dxfId="42195" priority="42154" operator="equal">
      <formula>#N/A</formula>
    </cfRule>
  </conditionalFormatting>
  <conditionalFormatting sqref="E38 E49 E46 E75:F75">
    <cfRule type="cellIs" dxfId="42194" priority="42151" operator="equal">
      <formula>"غياب"</formula>
    </cfRule>
    <cfRule type="cellIs" dxfId="42193" priority="42152" operator="equal">
      <formula>#N/A</formula>
    </cfRule>
  </conditionalFormatting>
  <conditionalFormatting sqref="E38 E49 E46 E75:F75">
    <cfRule type="cellIs" dxfId="42192" priority="42149" operator="equal">
      <formula>"غياب"</formula>
    </cfRule>
    <cfRule type="cellIs" dxfId="42191" priority="42150" operator="equal">
      <formula>#N/A</formula>
    </cfRule>
  </conditionalFormatting>
  <conditionalFormatting sqref="E38 E49 E46 E75:F75">
    <cfRule type="cellIs" dxfId="42190" priority="42147" operator="equal">
      <formula>"غياب"</formula>
    </cfRule>
    <cfRule type="cellIs" dxfId="42189" priority="42148" operator="equal">
      <formula>#N/A</formula>
    </cfRule>
  </conditionalFormatting>
  <conditionalFormatting sqref="E52:F52">
    <cfRule type="cellIs" dxfId="42188" priority="42145" operator="equal">
      <formula>"غياب"</formula>
    </cfRule>
    <cfRule type="cellIs" dxfId="42187" priority="42146" operator="equal">
      <formula>#N/A</formula>
    </cfRule>
  </conditionalFormatting>
  <conditionalFormatting sqref="E52:F52">
    <cfRule type="cellIs" dxfId="42186" priority="42143" operator="equal">
      <formula>"غياب"</formula>
    </cfRule>
    <cfRule type="cellIs" dxfId="42185" priority="42144" operator="equal">
      <formula>#N/A</formula>
    </cfRule>
  </conditionalFormatting>
  <conditionalFormatting sqref="E52:F52">
    <cfRule type="cellIs" dxfId="42184" priority="42141" operator="equal">
      <formula>"غياب"</formula>
    </cfRule>
    <cfRule type="cellIs" dxfId="42183" priority="42142" operator="equal">
      <formula>#N/A</formula>
    </cfRule>
  </conditionalFormatting>
  <conditionalFormatting sqref="E52:F52">
    <cfRule type="cellIs" dxfId="42182" priority="42139" operator="equal">
      <formula>"غياب"</formula>
    </cfRule>
    <cfRule type="cellIs" dxfId="42181" priority="42140" operator="equal">
      <formula>#N/A</formula>
    </cfRule>
  </conditionalFormatting>
  <conditionalFormatting sqref="E52:F52">
    <cfRule type="cellIs" dxfId="42180" priority="42137" operator="equal">
      <formula>"غياب"</formula>
    </cfRule>
    <cfRule type="cellIs" dxfId="42179" priority="42138" operator="equal">
      <formula>#N/A</formula>
    </cfRule>
  </conditionalFormatting>
  <conditionalFormatting sqref="E52:F52">
    <cfRule type="cellIs" dxfId="42178" priority="42135" operator="equal">
      <formula>"غياب"</formula>
    </cfRule>
    <cfRule type="cellIs" dxfId="42177" priority="42136" operator="equal">
      <formula>#N/A</formula>
    </cfRule>
  </conditionalFormatting>
  <conditionalFormatting sqref="F52">
    <cfRule type="cellIs" dxfId="42176" priority="42133" operator="equal">
      <formula>"غياب"</formula>
    </cfRule>
    <cfRule type="cellIs" dxfId="42175" priority="42134" operator="equal">
      <formula>#N/A</formula>
    </cfRule>
  </conditionalFormatting>
  <conditionalFormatting sqref="F52">
    <cfRule type="cellIs" dxfId="42174" priority="42131" operator="equal">
      <formula>"غياب"</formula>
    </cfRule>
    <cfRule type="cellIs" dxfId="42173" priority="42132" operator="equal">
      <formula>#N/A</formula>
    </cfRule>
  </conditionalFormatting>
  <conditionalFormatting sqref="F52">
    <cfRule type="cellIs" dxfId="42172" priority="42129" operator="equal">
      <formula>"غياب"</formula>
    </cfRule>
    <cfRule type="cellIs" dxfId="42171" priority="42130" operator="equal">
      <formula>#N/A</formula>
    </cfRule>
  </conditionalFormatting>
  <conditionalFormatting sqref="F52">
    <cfRule type="cellIs" dxfId="42170" priority="42127" operator="equal">
      <formula>"غياب"</formula>
    </cfRule>
    <cfRule type="cellIs" dxfId="42169" priority="42128" operator="equal">
      <formula>#N/A</formula>
    </cfRule>
  </conditionalFormatting>
  <conditionalFormatting sqref="F52">
    <cfRule type="cellIs" dxfId="42168" priority="42125" operator="equal">
      <formula>"غياب"</formula>
    </cfRule>
    <cfRule type="cellIs" dxfId="42167" priority="42126" operator="equal">
      <formula>#N/A</formula>
    </cfRule>
  </conditionalFormatting>
  <conditionalFormatting sqref="F52">
    <cfRule type="cellIs" dxfId="42166" priority="42123" operator="equal">
      <formula>"غياب"</formula>
    </cfRule>
    <cfRule type="cellIs" dxfId="42165" priority="42124" operator="equal">
      <formula>#N/A</formula>
    </cfRule>
  </conditionalFormatting>
  <conditionalFormatting sqref="F52">
    <cfRule type="cellIs" dxfId="42164" priority="42121" operator="equal">
      <formula>"غياب"</formula>
    </cfRule>
    <cfRule type="cellIs" dxfId="42163" priority="42122" operator="equal">
      <formula>#N/A</formula>
    </cfRule>
  </conditionalFormatting>
  <conditionalFormatting sqref="F52">
    <cfRule type="cellIs" dxfId="42162" priority="42119" operator="equal">
      <formula>"غياب"</formula>
    </cfRule>
    <cfRule type="cellIs" dxfId="42161" priority="42120" operator="equal">
      <formula>#N/A</formula>
    </cfRule>
  </conditionalFormatting>
  <conditionalFormatting sqref="F52">
    <cfRule type="cellIs" dxfId="42160" priority="42117" operator="equal">
      <formula>"غياب"</formula>
    </cfRule>
    <cfRule type="cellIs" dxfId="42159" priority="42118" operator="equal">
      <formula>#N/A</formula>
    </cfRule>
  </conditionalFormatting>
  <conditionalFormatting sqref="F52">
    <cfRule type="cellIs" dxfId="42158" priority="42115" operator="equal">
      <formula>"غياب"</formula>
    </cfRule>
    <cfRule type="cellIs" dxfId="42157" priority="42116" operator="equal">
      <formula>#N/A</formula>
    </cfRule>
  </conditionalFormatting>
  <conditionalFormatting sqref="F52">
    <cfRule type="cellIs" dxfId="42156" priority="42113" operator="equal">
      <formula>"غياب"</formula>
    </cfRule>
    <cfRule type="cellIs" dxfId="42155" priority="42114" operator="equal">
      <formula>#N/A</formula>
    </cfRule>
  </conditionalFormatting>
  <conditionalFormatting sqref="F52">
    <cfRule type="cellIs" dxfId="42154" priority="42111" operator="equal">
      <formula>"غياب"</formula>
    </cfRule>
    <cfRule type="cellIs" dxfId="42153" priority="42112" operator="equal">
      <formula>#N/A</formula>
    </cfRule>
  </conditionalFormatting>
  <conditionalFormatting sqref="E58:F58 E72 E65 E70 E76">
    <cfRule type="cellIs" dxfId="42152" priority="42109" operator="equal">
      <formula>"غياب"</formula>
    </cfRule>
    <cfRule type="cellIs" dxfId="42151" priority="42110" operator="equal">
      <formula>#N/A</formula>
    </cfRule>
  </conditionalFormatting>
  <conditionalFormatting sqref="E58:F58 E72 E65 E70 E76">
    <cfRule type="cellIs" dxfId="42150" priority="42107" operator="equal">
      <formula>"غياب"</formula>
    </cfRule>
    <cfRule type="cellIs" dxfId="42149" priority="42108" operator="equal">
      <formula>#N/A</formula>
    </cfRule>
  </conditionalFormatting>
  <conditionalFormatting sqref="E58:F58 E72 E65 E70 E76">
    <cfRule type="cellIs" dxfId="42148" priority="42105" operator="equal">
      <formula>"غياب"</formula>
    </cfRule>
    <cfRule type="cellIs" dxfId="42147" priority="42106" operator="equal">
      <formula>#N/A</formula>
    </cfRule>
  </conditionalFormatting>
  <conditionalFormatting sqref="E58:F58 E72 E65 E70 E76">
    <cfRule type="cellIs" dxfId="42146" priority="42103" operator="equal">
      <formula>"غياب"</formula>
    </cfRule>
    <cfRule type="cellIs" dxfId="42145" priority="42104" operator="equal">
      <formula>#N/A</formula>
    </cfRule>
  </conditionalFormatting>
  <conditionalFormatting sqref="E58:F58 E72 E65 E70 E76">
    <cfRule type="cellIs" dxfId="42144" priority="42101" operator="equal">
      <formula>"غياب"</formula>
    </cfRule>
    <cfRule type="cellIs" dxfId="42143" priority="42102" operator="equal">
      <formula>#N/A</formula>
    </cfRule>
  </conditionalFormatting>
  <conditionalFormatting sqref="E58:F58 E72 E65 E70 E76">
    <cfRule type="cellIs" dxfId="42142" priority="42099" operator="equal">
      <formula>"غياب"</formula>
    </cfRule>
    <cfRule type="cellIs" dxfId="42141" priority="42100" operator="equal">
      <formula>#N/A</formula>
    </cfRule>
  </conditionalFormatting>
  <conditionalFormatting sqref="E58:F58 E72 E65 E70 E76">
    <cfRule type="cellIs" dxfId="42140" priority="42097" operator="equal">
      <formula>"غياب"</formula>
    </cfRule>
    <cfRule type="cellIs" dxfId="42139" priority="42098" operator="equal">
      <formula>#N/A</formula>
    </cfRule>
  </conditionalFormatting>
  <conditionalFormatting sqref="E58:F58 E72 E65 E70 E76">
    <cfRule type="cellIs" dxfId="42138" priority="42095" operator="equal">
      <formula>"غياب"</formula>
    </cfRule>
    <cfRule type="cellIs" dxfId="42137" priority="42096" operator="equal">
      <formula>#N/A</formula>
    </cfRule>
  </conditionalFormatting>
  <conditionalFormatting sqref="E58:F58 E72 E65 E70 E76">
    <cfRule type="cellIs" dxfId="42136" priority="42093" operator="equal">
      <formula>"غياب"</formula>
    </cfRule>
    <cfRule type="cellIs" dxfId="42135" priority="42094" operator="equal">
      <formula>#N/A</formula>
    </cfRule>
  </conditionalFormatting>
  <conditionalFormatting sqref="E58:F58 E72 E65 E70 E76">
    <cfRule type="cellIs" dxfId="42134" priority="42091" operator="equal">
      <formula>"غياب"</formula>
    </cfRule>
    <cfRule type="cellIs" dxfId="42133" priority="42092" operator="equal">
      <formula>#N/A</formula>
    </cfRule>
  </conditionalFormatting>
  <conditionalFormatting sqref="E58:F58 E72 E65 E70 E76">
    <cfRule type="cellIs" dxfId="42132" priority="42089" operator="equal">
      <formula>"غياب"</formula>
    </cfRule>
    <cfRule type="cellIs" dxfId="42131" priority="42090" operator="equal">
      <formula>#N/A</formula>
    </cfRule>
  </conditionalFormatting>
  <conditionalFormatting sqref="E58:F58 E72 E65 E70 E76">
    <cfRule type="cellIs" dxfId="42130" priority="42087" operator="equal">
      <formula>"غياب"</formula>
    </cfRule>
    <cfRule type="cellIs" dxfId="42129" priority="42088" operator="equal">
      <formula>#N/A</formula>
    </cfRule>
  </conditionalFormatting>
  <conditionalFormatting sqref="E58:F58 E72 E65 E70 E76">
    <cfRule type="cellIs" dxfId="42128" priority="42085" operator="equal">
      <formula>"غياب"</formula>
    </cfRule>
    <cfRule type="cellIs" dxfId="42127" priority="42086" operator="equal">
      <formula>#N/A</formula>
    </cfRule>
  </conditionalFormatting>
  <conditionalFormatting sqref="E330:F330">
    <cfRule type="cellIs" dxfId="42126" priority="42083" operator="equal">
      <formula>"غياب"</formula>
    </cfRule>
    <cfRule type="cellIs" dxfId="42125" priority="42084" operator="equal">
      <formula>#N/A</formula>
    </cfRule>
  </conditionalFormatting>
  <conditionalFormatting sqref="E330:F330">
    <cfRule type="cellIs" dxfId="42124" priority="42082" operator="equal">
      <formula>"غياب"</formula>
    </cfRule>
  </conditionalFormatting>
  <conditionalFormatting sqref="E330:F330">
    <cfRule type="cellIs" dxfId="42123" priority="42080" operator="equal">
      <formula>"غياب"</formula>
    </cfRule>
    <cfRule type="cellIs" dxfId="42122" priority="42081" operator="equal">
      <formula>#N/A</formula>
    </cfRule>
  </conditionalFormatting>
  <conditionalFormatting sqref="E330:F330">
    <cfRule type="cellIs" dxfId="42121" priority="42078" operator="equal">
      <formula>"غياب"</formula>
    </cfRule>
    <cfRule type="cellIs" dxfId="42120" priority="42079" operator="equal">
      <formula>#N/A</formula>
    </cfRule>
  </conditionalFormatting>
  <conditionalFormatting sqref="E330:F330">
    <cfRule type="cellIs" dxfId="42119" priority="42076" operator="equal">
      <formula>"غياب"</formula>
    </cfRule>
    <cfRule type="cellIs" dxfId="42118" priority="42077" operator="equal">
      <formula>#N/A</formula>
    </cfRule>
  </conditionalFormatting>
  <conditionalFormatting sqref="E330:F330">
    <cfRule type="cellIs" dxfId="42117" priority="42074" operator="equal">
      <formula>"غياب"</formula>
    </cfRule>
    <cfRule type="cellIs" dxfId="42116" priority="42075" operator="equal">
      <formula>#N/A</formula>
    </cfRule>
  </conditionalFormatting>
  <conditionalFormatting sqref="E330:F330">
    <cfRule type="cellIs" dxfId="42115" priority="42072" operator="equal">
      <formula>"غياب"</formula>
    </cfRule>
    <cfRule type="cellIs" dxfId="42114" priority="42073" operator="equal">
      <formula>#N/A</formula>
    </cfRule>
  </conditionalFormatting>
  <conditionalFormatting sqref="E330:F330">
    <cfRule type="cellIs" dxfId="42113" priority="42070" operator="equal">
      <formula>"غياب"</formula>
    </cfRule>
    <cfRule type="cellIs" dxfId="42112" priority="42071" operator="equal">
      <formula>#N/A</formula>
    </cfRule>
  </conditionalFormatting>
  <conditionalFormatting sqref="E330:F330">
    <cfRule type="cellIs" dxfId="42111" priority="42068" operator="equal">
      <formula>"غياب"</formula>
    </cfRule>
    <cfRule type="cellIs" dxfId="42110" priority="42069" operator="equal">
      <formula>#N/A</formula>
    </cfRule>
  </conditionalFormatting>
  <conditionalFormatting sqref="E330:F330">
    <cfRule type="cellIs" dxfId="42109" priority="42066" operator="equal">
      <formula>"غياب"</formula>
    </cfRule>
    <cfRule type="cellIs" dxfId="42108" priority="42067" operator="equal">
      <formula>#N/A</formula>
    </cfRule>
  </conditionalFormatting>
  <conditionalFormatting sqref="E330:F330">
    <cfRule type="cellIs" dxfId="42107" priority="42064" operator="equal">
      <formula>"غياب"</formula>
    </cfRule>
    <cfRule type="cellIs" dxfId="42106" priority="42065" operator="equal">
      <formula>#N/A</formula>
    </cfRule>
  </conditionalFormatting>
  <conditionalFormatting sqref="E330:F330">
    <cfRule type="cellIs" dxfId="42105" priority="42062" operator="equal">
      <formula>"غياب"</formula>
    </cfRule>
    <cfRule type="cellIs" dxfId="42104" priority="42063" operator="equal">
      <formula>#N/A</formula>
    </cfRule>
  </conditionalFormatting>
  <conditionalFormatting sqref="E330:F330">
    <cfRule type="cellIs" dxfId="42103" priority="42060" operator="equal">
      <formula>"غياب"</formula>
    </cfRule>
    <cfRule type="cellIs" dxfId="42102" priority="42061" operator="equal">
      <formula>#N/A</formula>
    </cfRule>
  </conditionalFormatting>
  <conditionalFormatting sqref="E330:F330">
    <cfRule type="cellIs" dxfId="42101" priority="42058" operator="equal">
      <formula>"غياب"</formula>
    </cfRule>
    <cfRule type="cellIs" dxfId="42100" priority="42059" operator="equal">
      <formula>#N/A</formula>
    </cfRule>
  </conditionalFormatting>
  <conditionalFormatting sqref="E330:F330">
    <cfRule type="cellIs" dxfId="42099" priority="42056" operator="equal">
      <formula>"غياب"</formula>
    </cfRule>
    <cfRule type="cellIs" dxfId="42098" priority="42057" operator="equal">
      <formula>#N/A</formula>
    </cfRule>
  </conditionalFormatting>
  <conditionalFormatting sqref="E330:F330">
    <cfRule type="cellIs" dxfId="42097" priority="42054" operator="equal">
      <formula>"غياب"</formula>
    </cfRule>
    <cfRule type="cellIs" dxfId="42096" priority="42055" operator="equal">
      <formula>#N/A</formula>
    </cfRule>
  </conditionalFormatting>
  <conditionalFormatting sqref="E330:F330">
    <cfRule type="cellIs" dxfId="42095" priority="42052" operator="equal">
      <formula>"غياب"</formula>
    </cfRule>
    <cfRule type="cellIs" dxfId="42094" priority="42053" operator="equal">
      <formula>#N/A</formula>
    </cfRule>
  </conditionalFormatting>
  <conditionalFormatting sqref="E330:F330">
    <cfRule type="cellIs" dxfId="42093" priority="42050" operator="equal">
      <formula>"غياب"</formula>
    </cfRule>
    <cfRule type="cellIs" dxfId="42092" priority="42051" operator="equal">
      <formula>#N/A</formula>
    </cfRule>
  </conditionalFormatting>
  <conditionalFormatting sqref="E330:F330">
    <cfRule type="cellIs" dxfId="42091" priority="42048" operator="equal">
      <formula>"غياب"</formula>
    </cfRule>
    <cfRule type="cellIs" dxfId="42090" priority="42049" operator="equal">
      <formula>#N/A</formula>
    </cfRule>
  </conditionalFormatting>
  <conditionalFormatting sqref="E330:F330">
    <cfRule type="cellIs" dxfId="42089" priority="42046" operator="equal">
      <formula>"غياب"</formula>
    </cfRule>
    <cfRule type="cellIs" dxfId="42088" priority="42047" operator="equal">
      <formula>#N/A</formula>
    </cfRule>
  </conditionalFormatting>
  <conditionalFormatting sqref="E330:F330">
    <cfRule type="cellIs" dxfId="42087" priority="42044" operator="equal">
      <formula>"غياب"</formula>
    </cfRule>
    <cfRule type="cellIs" dxfId="42086" priority="42045" operator="equal">
      <formula>#N/A</formula>
    </cfRule>
  </conditionalFormatting>
  <conditionalFormatting sqref="E330:F330">
    <cfRule type="cellIs" dxfId="42085" priority="42042" operator="equal">
      <formula>"غياب"</formula>
    </cfRule>
    <cfRule type="cellIs" dxfId="42084" priority="42043" operator="equal">
      <formula>#N/A</formula>
    </cfRule>
  </conditionalFormatting>
  <conditionalFormatting sqref="E330:F330">
    <cfRule type="cellIs" dxfId="42083" priority="42040" operator="equal">
      <formula>"غياب"</formula>
    </cfRule>
    <cfRule type="cellIs" dxfId="42082" priority="42041" operator="equal">
      <formula>#N/A</formula>
    </cfRule>
  </conditionalFormatting>
  <conditionalFormatting sqref="E330:F330">
    <cfRule type="cellIs" dxfId="42081" priority="42038" operator="equal">
      <formula>"غياب"</formula>
    </cfRule>
    <cfRule type="cellIs" dxfId="42080" priority="42039" operator="equal">
      <formula>#N/A</formula>
    </cfRule>
  </conditionalFormatting>
  <conditionalFormatting sqref="E330:F330">
    <cfRule type="cellIs" dxfId="42079" priority="42036" operator="equal">
      <formula>"غياب"</formula>
    </cfRule>
    <cfRule type="cellIs" dxfId="42078" priority="42037" operator="equal">
      <formula>#N/A</formula>
    </cfRule>
  </conditionalFormatting>
  <conditionalFormatting sqref="E330:F330">
    <cfRule type="cellIs" dxfId="42077" priority="42034" operator="equal">
      <formula>"غياب"</formula>
    </cfRule>
    <cfRule type="cellIs" dxfId="42076" priority="42035" operator="equal">
      <formula>#N/A</formula>
    </cfRule>
  </conditionalFormatting>
  <conditionalFormatting sqref="E330:F330">
    <cfRule type="cellIs" dxfId="42075" priority="42032" operator="equal">
      <formula>"غياب"</formula>
    </cfRule>
    <cfRule type="cellIs" dxfId="42074" priority="42033" operator="equal">
      <formula>#N/A</formula>
    </cfRule>
  </conditionalFormatting>
  <conditionalFormatting sqref="E330:F330">
    <cfRule type="cellIs" dxfId="42073" priority="42030" operator="equal">
      <formula>"غياب"</formula>
    </cfRule>
    <cfRule type="cellIs" dxfId="42072" priority="42031" operator="equal">
      <formula>#N/A</formula>
    </cfRule>
  </conditionalFormatting>
  <conditionalFormatting sqref="E330:F330">
    <cfRule type="cellIs" dxfId="42071" priority="42028" operator="equal">
      <formula>"غياب"</formula>
    </cfRule>
    <cfRule type="cellIs" dxfId="42070" priority="42029" operator="equal">
      <formula>#N/A</formula>
    </cfRule>
  </conditionalFormatting>
  <conditionalFormatting sqref="E330:F330">
    <cfRule type="cellIs" dxfId="42069" priority="42026" operator="equal">
      <formula>"غياب"</formula>
    </cfRule>
    <cfRule type="cellIs" dxfId="42068" priority="42027" operator="equal">
      <formula>#N/A</formula>
    </cfRule>
  </conditionalFormatting>
  <conditionalFormatting sqref="E330:F330">
    <cfRule type="cellIs" dxfId="42067" priority="42024" operator="equal">
      <formula>"غياب"</formula>
    </cfRule>
    <cfRule type="cellIs" dxfId="42066" priority="42025" operator="equal">
      <formula>#N/A</formula>
    </cfRule>
  </conditionalFormatting>
  <conditionalFormatting sqref="E330:F330">
    <cfRule type="cellIs" dxfId="42065" priority="42022" operator="equal">
      <formula>"غياب"</formula>
    </cfRule>
    <cfRule type="cellIs" dxfId="42064" priority="42023" operator="equal">
      <formula>#N/A</formula>
    </cfRule>
  </conditionalFormatting>
  <conditionalFormatting sqref="E330:F330">
    <cfRule type="cellIs" dxfId="42063" priority="42020" operator="equal">
      <formula>"غياب"</formula>
    </cfRule>
    <cfRule type="cellIs" dxfId="42062" priority="42021" operator="equal">
      <formula>#N/A</formula>
    </cfRule>
  </conditionalFormatting>
  <conditionalFormatting sqref="E330:F330">
    <cfRule type="cellIs" dxfId="42061" priority="42018" operator="equal">
      <formula>"غياب"</formula>
    </cfRule>
    <cfRule type="cellIs" dxfId="42060" priority="42019" operator="equal">
      <formula>#N/A</formula>
    </cfRule>
  </conditionalFormatting>
  <conditionalFormatting sqref="E330:F330">
    <cfRule type="cellIs" dxfId="42059" priority="42016" operator="equal">
      <formula>"غياب"</formula>
    </cfRule>
    <cfRule type="cellIs" dxfId="42058" priority="42017" operator="equal">
      <formula>#N/A</formula>
    </cfRule>
  </conditionalFormatting>
  <conditionalFormatting sqref="E330:F330">
    <cfRule type="cellIs" dxfId="42057" priority="42014" operator="equal">
      <formula>"غياب"</formula>
    </cfRule>
    <cfRule type="cellIs" dxfId="42056" priority="42015" operator="equal">
      <formula>#N/A</formula>
    </cfRule>
  </conditionalFormatting>
  <conditionalFormatting sqref="E330:F330">
    <cfRule type="cellIs" dxfId="42055" priority="42012" operator="equal">
      <formula>"غياب"</formula>
    </cfRule>
    <cfRule type="cellIs" dxfId="42054" priority="42013" operator="equal">
      <formula>#N/A</formula>
    </cfRule>
  </conditionalFormatting>
  <conditionalFormatting sqref="E330:F330">
    <cfRule type="cellIs" dxfId="42053" priority="42010" operator="equal">
      <formula>"غياب"</formula>
    </cfRule>
    <cfRule type="cellIs" dxfId="42052" priority="42011" operator="equal">
      <formula>#N/A</formula>
    </cfRule>
  </conditionalFormatting>
  <conditionalFormatting sqref="E330:F330">
    <cfRule type="cellIs" dxfId="42051" priority="42008" operator="equal">
      <formula>"غياب"</formula>
    </cfRule>
    <cfRule type="cellIs" dxfId="42050" priority="42009" operator="equal">
      <formula>#N/A</formula>
    </cfRule>
  </conditionalFormatting>
  <conditionalFormatting sqref="E330:F330">
    <cfRule type="cellIs" dxfId="42049" priority="42006" operator="equal">
      <formula>"غياب"</formula>
    </cfRule>
    <cfRule type="cellIs" dxfId="42048" priority="42007" operator="equal">
      <formula>#N/A</formula>
    </cfRule>
  </conditionalFormatting>
  <conditionalFormatting sqref="E330:F330">
    <cfRule type="cellIs" dxfId="42047" priority="42004" operator="equal">
      <formula>"غياب"</formula>
    </cfRule>
    <cfRule type="cellIs" dxfId="42046" priority="42005" operator="equal">
      <formula>#N/A</formula>
    </cfRule>
  </conditionalFormatting>
  <conditionalFormatting sqref="E330:F330">
    <cfRule type="cellIs" dxfId="42045" priority="42002" operator="equal">
      <formula>"غياب"</formula>
    </cfRule>
    <cfRule type="cellIs" dxfId="42044" priority="42003" operator="equal">
      <formula>#N/A</formula>
    </cfRule>
  </conditionalFormatting>
  <conditionalFormatting sqref="E330:F330">
    <cfRule type="cellIs" dxfId="42043" priority="42000" operator="equal">
      <formula>"غياب"</formula>
    </cfRule>
    <cfRule type="cellIs" dxfId="42042" priority="42001" operator="equal">
      <formula>#N/A</formula>
    </cfRule>
  </conditionalFormatting>
  <conditionalFormatting sqref="E330:F330">
    <cfRule type="cellIs" dxfId="42041" priority="41998" operator="equal">
      <formula>"غياب"</formula>
    </cfRule>
    <cfRule type="cellIs" dxfId="42040" priority="41999" operator="equal">
      <formula>#N/A</formula>
    </cfRule>
  </conditionalFormatting>
  <conditionalFormatting sqref="E330:F330">
    <cfRule type="cellIs" dxfId="42039" priority="41996" operator="equal">
      <formula>"غياب"</formula>
    </cfRule>
    <cfRule type="cellIs" dxfId="42038" priority="41997" operator="equal">
      <formula>#N/A</formula>
    </cfRule>
  </conditionalFormatting>
  <conditionalFormatting sqref="E330:F330">
    <cfRule type="cellIs" dxfId="42037" priority="41994" operator="equal">
      <formula>"غياب"</formula>
    </cfRule>
    <cfRule type="cellIs" dxfId="42036" priority="41995" operator="equal">
      <formula>#N/A</formula>
    </cfRule>
  </conditionalFormatting>
  <conditionalFormatting sqref="E330:F330">
    <cfRule type="cellIs" dxfId="42035" priority="41992" operator="equal">
      <formula>"غياب"</formula>
    </cfRule>
    <cfRule type="cellIs" dxfId="42034" priority="41993" operator="equal">
      <formula>#N/A</formula>
    </cfRule>
  </conditionalFormatting>
  <conditionalFormatting sqref="E330:F330">
    <cfRule type="cellIs" dxfId="42033" priority="41990" operator="equal">
      <formula>"غياب"</formula>
    </cfRule>
    <cfRule type="cellIs" dxfId="42032" priority="41991" operator="equal">
      <formula>#N/A</formula>
    </cfRule>
  </conditionalFormatting>
  <conditionalFormatting sqref="E330:F330">
    <cfRule type="cellIs" dxfId="42031" priority="41988" operator="equal">
      <formula>"غياب"</formula>
    </cfRule>
    <cfRule type="cellIs" dxfId="42030" priority="41989" operator="equal">
      <formula>#N/A</formula>
    </cfRule>
  </conditionalFormatting>
  <conditionalFormatting sqref="E330:F330">
    <cfRule type="cellIs" dxfId="42029" priority="41986" operator="equal">
      <formula>"غياب"</formula>
    </cfRule>
    <cfRule type="cellIs" dxfId="42028" priority="41987" operator="equal">
      <formula>#N/A</formula>
    </cfRule>
  </conditionalFormatting>
  <conditionalFormatting sqref="E330:F330">
    <cfRule type="cellIs" dxfId="42027" priority="41984" operator="equal">
      <formula>"غياب"</formula>
    </cfRule>
    <cfRule type="cellIs" dxfId="42026" priority="41985" operator="equal">
      <formula>#N/A</formula>
    </cfRule>
  </conditionalFormatting>
  <conditionalFormatting sqref="E330:F330">
    <cfRule type="cellIs" dxfId="42025" priority="41982" operator="equal">
      <formula>"غياب"</formula>
    </cfRule>
    <cfRule type="cellIs" dxfId="42024" priority="41983" operator="equal">
      <formula>#N/A</formula>
    </cfRule>
  </conditionalFormatting>
  <conditionalFormatting sqref="E330:F330">
    <cfRule type="cellIs" dxfId="42023" priority="41980" operator="equal">
      <formula>"غياب"</formula>
    </cfRule>
    <cfRule type="cellIs" dxfId="42022" priority="41981" operator="equal">
      <formula>#N/A</formula>
    </cfRule>
  </conditionalFormatting>
  <conditionalFormatting sqref="E330:F330">
    <cfRule type="cellIs" dxfId="42021" priority="41978" operator="equal">
      <formula>"غياب"</formula>
    </cfRule>
    <cfRule type="cellIs" dxfId="42020" priority="41979" operator="equal">
      <formula>#N/A</formula>
    </cfRule>
  </conditionalFormatting>
  <conditionalFormatting sqref="E330:F330">
    <cfRule type="cellIs" dxfId="42019" priority="41976" operator="equal">
      <formula>"غياب"</formula>
    </cfRule>
    <cfRule type="cellIs" dxfId="42018" priority="41977" operator="equal">
      <formula>#N/A</formula>
    </cfRule>
  </conditionalFormatting>
  <conditionalFormatting sqref="E330:F330">
    <cfRule type="cellIs" dxfId="42017" priority="41974" operator="equal">
      <formula>"غياب"</formula>
    </cfRule>
    <cfRule type="cellIs" dxfId="42016" priority="41975" operator="equal">
      <formula>#N/A</formula>
    </cfRule>
  </conditionalFormatting>
  <conditionalFormatting sqref="E330:F330">
    <cfRule type="cellIs" dxfId="42015" priority="41972" operator="equal">
      <formula>"غياب"</formula>
    </cfRule>
    <cfRule type="cellIs" dxfId="42014" priority="41973" operator="equal">
      <formula>#N/A</formula>
    </cfRule>
  </conditionalFormatting>
  <conditionalFormatting sqref="E330:F330">
    <cfRule type="cellIs" dxfId="42013" priority="41970" operator="equal">
      <formula>"غياب"</formula>
    </cfRule>
    <cfRule type="cellIs" dxfId="42012" priority="41971" operator="equal">
      <formula>#N/A</formula>
    </cfRule>
  </conditionalFormatting>
  <conditionalFormatting sqref="E330:F330">
    <cfRule type="cellIs" dxfId="42011" priority="41968" operator="equal">
      <formula>"غياب"</formula>
    </cfRule>
    <cfRule type="cellIs" dxfId="42010" priority="41969" operator="equal">
      <formula>#N/A</formula>
    </cfRule>
  </conditionalFormatting>
  <conditionalFormatting sqref="E330:F330">
    <cfRule type="cellIs" dxfId="42009" priority="41966" operator="equal">
      <formula>"غياب"</formula>
    </cfRule>
    <cfRule type="cellIs" dxfId="42008" priority="41967" operator="equal">
      <formula>#N/A</formula>
    </cfRule>
  </conditionalFormatting>
  <conditionalFormatting sqref="E330:F330">
    <cfRule type="cellIs" dxfId="42007" priority="41964" operator="equal">
      <formula>"غياب"</formula>
    </cfRule>
    <cfRule type="cellIs" dxfId="42006" priority="41965" operator="equal">
      <formula>#N/A</formula>
    </cfRule>
  </conditionalFormatting>
  <conditionalFormatting sqref="E330:F330">
    <cfRule type="cellIs" dxfId="42005" priority="41962" operator="equal">
      <formula>"غياب"</formula>
    </cfRule>
    <cfRule type="cellIs" dxfId="42004" priority="41963" operator="equal">
      <formula>#N/A</formula>
    </cfRule>
  </conditionalFormatting>
  <conditionalFormatting sqref="E330:F330">
    <cfRule type="cellIs" dxfId="42003" priority="41960" operator="equal">
      <formula>"غياب"</formula>
    </cfRule>
    <cfRule type="cellIs" dxfId="42002" priority="41961" operator="equal">
      <formula>#N/A</formula>
    </cfRule>
  </conditionalFormatting>
  <conditionalFormatting sqref="E330:F330">
    <cfRule type="cellIs" dxfId="42001" priority="41958" operator="equal">
      <formula>"غياب"</formula>
    </cfRule>
    <cfRule type="cellIs" dxfId="42000" priority="41959" operator="equal">
      <formula>#N/A</formula>
    </cfRule>
  </conditionalFormatting>
  <conditionalFormatting sqref="E330:F330">
    <cfRule type="cellIs" dxfId="41999" priority="41956" operator="equal">
      <formula>"غياب"</formula>
    </cfRule>
    <cfRule type="cellIs" dxfId="41998" priority="41957" operator="equal">
      <formula>#N/A</formula>
    </cfRule>
  </conditionalFormatting>
  <conditionalFormatting sqref="E330:F330">
    <cfRule type="cellIs" dxfId="41997" priority="41954" operator="equal">
      <formula>"غياب"</formula>
    </cfRule>
    <cfRule type="cellIs" dxfId="41996" priority="41955" operator="equal">
      <formula>#N/A</formula>
    </cfRule>
  </conditionalFormatting>
  <conditionalFormatting sqref="E330:F330">
    <cfRule type="cellIs" dxfId="41995" priority="41952" operator="equal">
      <formula>"غياب"</formula>
    </cfRule>
    <cfRule type="cellIs" dxfId="41994" priority="41953" operator="equal">
      <formula>#N/A</formula>
    </cfRule>
  </conditionalFormatting>
  <conditionalFormatting sqref="E330:F330">
    <cfRule type="cellIs" dxfId="41993" priority="41950" operator="equal">
      <formula>"غياب"</formula>
    </cfRule>
    <cfRule type="cellIs" dxfId="41992" priority="41951" operator="equal">
      <formula>#N/A</formula>
    </cfRule>
  </conditionalFormatting>
  <conditionalFormatting sqref="E330:F330">
    <cfRule type="cellIs" dxfId="41991" priority="41948" operator="equal">
      <formula>"غياب"</formula>
    </cfRule>
    <cfRule type="cellIs" dxfId="41990" priority="41949" operator="equal">
      <formula>#N/A</formula>
    </cfRule>
  </conditionalFormatting>
  <conditionalFormatting sqref="E330:F330">
    <cfRule type="cellIs" dxfId="41989" priority="41946" operator="equal">
      <formula>"غياب"</formula>
    </cfRule>
    <cfRule type="cellIs" dxfId="41988" priority="41947" operator="equal">
      <formula>#N/A</formula>
    </cfRule>
  </conditionalFormatting>
  <conditionalFormatting sqref="E330:F330">
    <cfRule type="cellIs" dxfId="41987" priority="41944" operator="equal">
      <formula>"غياب"</formula>
    </cfRule>
    <cfRule type="cellIs" dxfId="41986" priority="41945" operator="equal">
      <formula>#N/A</formula>
    </cfRule>
  </conditionalFormatting>
  <conditionalFormatting sqref="E330:F330">
    <cfRule type="cellIs" dxfId="41985" priority="41942" operator="equal">
      <formula>"غياب"</formula>
    </cfRule>
    <cfRule type="cellIs" dxfId="41984" priority="41943" operator="equal">
      <formula>#N/A</formula>
    </cfRule>
  </conditionalFormatting>
  <conditionalFormatting sqref="E330:F330">
    <cfRule type="cellIs" dxfId="41983" priority="41940" operator="equal">
      <formula>"غياب"</formula>
    </cfRule>
    <cfRule type="cellIs" dxfId="41982" priority="41941" operator="equal">
      <formula>#N/A</formula>
    </cfRule>
  </conditionalFormatting>
  <conditionalFormatting sqref="E330:F330">
    <cfRule type="cellIs" dxfId="41981" priority="41938" operator="equal">
      <formula>"غياب"</formula>
    </cfRule>
    <cfRule type="cellIs" dxfId="41980" priority="41939" operator="equal">
      <formula>#N/A</formula>
    </cfRule>
  </conditionalFormatting>
  <conditionalFormatting sqref="E330:F330">
    <cfRule type="cellIs" dxfId="41979" priority="41936" operator="equal">
      <formula>"غياب"</formula>
    </cfRule>
    <cfRule type="cellIs" dxfId="41978" priority="41937" operator="equal">
      <formula>#N/A</formula>
    </cfRule>
  </conditionalFormatting>
  <conditionalFormatting sqref="E330:F330">
    <cfRule type="cellIs" dxfId="41977" priority="41934" operator="equal">
      <formula>"غياب"</formula>
    </cfRule>
    <cfRule type="cellIs" dxfId="41976" priority="41935" operator="equal">
      <formula>#N/A</formula>
    </cfRule>
  </conditionalFormatting>
  <conditionalFormatting sqref="E330:F330">
    <cfRule type="cellIs" dxfId="41975" priority="41932" operator="equal">
      <formula>"غياب"</formula>
    </cfRule>
    <cfRule type="cellIs" dxfId="41974" priority="41933" operator="equal">
      <formula>#N/A</formula>
    </cfRule>
  </conditionalFormatting>
  <conditionalFormatting sqref="E330:F330">
    <cfRule type="cellIs" dxfId="41973" priority="41930" operator="equal">
      <formula>"غياب"</formula>
    </cfRule>
    <cfRule type="cellIs" dxfId="41972" priority="41931" operator="equal">
      <formula>#N/A</formula>
    </cfRule>
  </conditionalFormatting>
  <conditionalFormatting sqref="E330:F330">
    <cfRule type="cellIs" dxfId="41971" priority="41928" operator="equal">
      <formula>"غياب"</formula>
    </cfRule>
    <cfRule type="cellIs" dxfId="41970" priority="41929" operator="equal">
      <formula>#N/A</formula>
    </cfRule>
  </conditionalFormatting>
  <conditionalFormatting sqref="E330:F330">
    <cfRule type="cellIs" dxfId="41969" priority="41926" operator="equal">
      <formula>"غياب"</formula>
    </cfRule>
    <cfRule type="cellIs" dxfId="41968" priority="41927" operator="equal">
      <formula>#N/A</formula>
    </cfRule>
  </conditionalFormatting>
  <conditionalFormatting sqref="E330:F330">
    <cfRule type="cellIs" dxfId="41967" priority="41924" operator="equal">
      <formula>"غياب"</formula>
    </cfRule>
    <cfRule type="cellIs" dxfId="41966" priority="41925" operator="equal">
      <formula>#N/A</formula>
    </cfRule>
  </conditionalFormatting>
  <conditionalFormatting sqref="E330:F330">
    <cfRule type="cellIs" dxfId="41965" priority="41922" operator="equal">
      <formula>"غياب"</formula>
    </cfRule>
    <cfRule type="cellIs" dxfId="41964" priority="41923" operator="equal">
      <formula>#N/A</formula>
    </cfRule>
  </conditionalFormatting>
  <conditionalFormatting sqref="E330:F330">
    <cfRule type="cellIs" dxfId="41963" priority="41920" operator="equal">
      <formula>"غياب"</formula>
    </cfRule>
    <cfRule type="cellIs" dxfId="41962" priority="41921" operator="equal">
      <formula>#N/A</formula>
    </cfRule>
  </conditionalFormatting>
  <conditionalFormatting sqref="E330:F330">
    <cfRule type="cellIs" dxfId="41961" priority="41918" operator="equal">
      <formula>"غياب"</formula>
    </cfRule>
    <cfRule type="cellIs" dxfId="41960" priority="41919" operator="equal">
      <formula>#N/A</formula>
    </cfRule>
  </conditionalFormatting>
  <conditionalFormatting sqref="E330:F330">
    <cfRule type="cellIs" dxfId="41959" priority="41916" operator="equal">
      <formula>"غياب"</formula>
    </cfRule>
    <cfRule type="cellIs" dxfId="41958" priority="41917" operator="equal">
      <formula>#N/A</formula>
    </cfRule>
  </conditionalFormatting>
  <conditionalFormatting sqref="E330:F330">
    <cfRule type="cellIs" dxfId="41957" priority="41914" operator="equal">
      <formula>"غياب"</formula>
    </cfRule>
    <cfRule type="cellIs" dxfId="41956" priority="41915" operator="equal">
      <formula>#N/A</formula>
    </cfRule>
  </conditionalFormatting>
  <conditionalFormatting sqref="E330:F330">
    <cfRule type="cellIs" dxfId="41955" priority="41912" operator="equal">
      <formula>"غياب"</formula>
    </cfRule>
    <cfRule type="cellIs" dxfId="41954" priority="41913" operator="equal">
      <formula>#N/A</formula>
    </cfRule>
  </conditionalFormatting>
  <conditionalFormatting sqref="E330:F330">
    <cfRule type="cellIs" dxfId="41953" priority="41910" operator="equal">
      <formula>"غياب"</formula>
    </cfRule>
    <cfRule type="cellIs" dxfId="41952" priority="41911" operator="equal">
      <formula>#N/A</formula>
    </cfRule>
  </conditionalFormatting>
  <conditionalFormatting sqref="E330:F330">
    <cfRule type="cellIs" dxfId="41951" priority="41908" operator="equal">
      <formula>"غياب"</formula>
    </cfRule>
    <cfRule type="cellIs" dxfId="41950" priority="41909" operator="equal">
      <formula>#N/A</formula>
    </cfRule>
  </conditionalFormatting>
  <conditionalFormatting sqref="E330:F330">
    <cfRule type="cellIs" dxfId="41949" priority="41906" operator="equal">
      <formula>"غياب"</formula>
    </cfRule>
    <cfRule type="cellIs" dxfId="41948" priority="41907" operator="equal">
      <formula>#N/A</formula>
    </cfRule>
  </conditionalFormatting>
  <conditionalFormatting sqref="E330:F330">
    <cfRule type="cellIs" dxfId="41947" priority="41904" operator="equal">
      <formula>"غياب"</formula>
    </cfRule>
    <cfRule type="cellIs" dxfId="41946" priority="41905" operator="equal">
      <formula>#N/A</formula>
    </cfRule>
  </conditionalFormatting>
  <conditionalFormatting sqref="E330:F330">
    <cfRule type="cellIs" dxfId="41945" priority="41902" operator="equal">
      <formula>"غياب"</formula>
    </cfRule>
    <cfRule type="cellIs" dxfId="41944" priority="41903" operator="equal">
      <formula>#N/A</formula>
    </cfRule>
  </conditionalFormatting>
  <conditionalFormatting sqref="E330:F330">
    <cfRule type="cellIs" dxfId="41943" priority="41900" operator="equal">
      <formula>"غياب"</formula>
    </cfRule>
    <cfRule type="cellIs" dxfId="41942" priority="41901" operator="equal">
      <formula>#N/A</formula>
    </cfRule>
  </conditionalFormatting>
  <conditionalFormatting sqref="E330:F330">
    <cfRule type="cellIs" dxfId="41941" priority="41898" operator="equal">
      <formula>"غياب"</formula>
    </cfRule>
    <cfRule type="cellIs" dxfId="41940" priority="41899" operator="equal">
      <formula>#N/A</formula>
    </cfRule>
  </conditionalFormatting>
  <conditionalFormatting sqref="E330:F330">
    <cfRule type="cellIs" dxfId="41939" priority="41896" operator="equal">
      <formula>"غياب"</formula>
    </cfRule>
    <cfRule type="cellIs" dxfId="41938" priority="41897" operator="equal">
      <formula>#N/A</formula>
    </cfRule>
  </conditionalFormatting>
  <conditionalFormatting sqref="E330:F330">
    <cfRule type="cellIs" dxfId="41937" priority="41894" operator="equal">
      <formula>"غياب"</formula>
    </cfRule>
    <cfRule type="cellIs" dxfId="41936" priority="41895" operator="equal">
      <formula>#N/A</formula>
    </cfRule>
  </conditionalFormatting>
  <conditionalFormatting sqref="E330:F330">
    <cfRule type="cellIs" dxfId="41935" priority="41892" operator="equal">
      <formula>"غياب"</formula>
    </cfRule>
    <cfRule type="cellIs" dxfId="41934" priority="41893" operator="equal">
      <formula>#N/A</formula>
    </cfRule>
  </conditionalFormatting>
  <conditionalFormatting sqref="E330:F330">
    <cfRule type="cellIs" dxfId="41933" priority="41890" operator="equal">
      <formula>"غياب"</formula>
    </cfRule>
    <cfRule type="cellIs" dxfId="41932" priority="41891" operator="equal">
      <formula>#N/A</formula>
    </cfRule>
  </conditionalFormatting>
  <conditionalFormatting sqref="E330:F330">
    <cfRule type="cellIs" dxfId="41931" priority="41888" operator="equal">
      <formula>"غياب"</formula>
    </cfRule>
    <cfRule type="cellIs" dxfId="41930" priority="41889" operator="equal">
      <formula>#N/A</formula>
    </cfRule>
  </conditionalFormatting>
  <conditionalFormatting sqref="E330:F330">
    <cfRule type="cellIs" dxfId="41929" priority="41886" operator="equal">
      <formula>"غياب"</formula>
    </cfRule>
    <cfRule type="cellIs" dxfId="41928" priority="41887" operator="equal">
      <formula>#N/A</formula>
    </cfRule>
  </conditionalFormatting>
  <conditionalFormatting sqref="E330:F330">
    <cfRule type="cellIs" dxfId="41927" priority="41884" operator="equal">
      <formula>"غياب"</formula>
    </cfRule>
    <cfRule type="cellIs" dxfId="41926" priority="41885" operator="equal">
      <formula>#N/A</formula>
    </cfRule>
  </conditionalFormatting>
  <conditionalFormatting sqref="E330:F330">
    <cfRule type="cellIs" dxfId="41925" priority="41882" operator="equal">
      <formula>"غياب"</formula>
    </cfRule>
    <cfRule type="cellIs" dxfId="41924" priority="41883" operator="equal">
      <formula>#N/A</formula>
    </cfRule>
  </conditionalFormatting>
  <conditionalFormatting sqref="E330:F330">
    <cfRule type="cellIs" dxfId="41923" priority="41880" operator="equal">
      <formula>"غياب"</formula>
    </cfRule>
    <cfRule type="cellIs" dxfId="41922" priority="41881" operator="equal">
      <formula>#N/A</formula>
    </cfRule>
  </conditionalFormatting>
  <conditionalFormatting sqref="E330:F330">
    <cfRule type="cellIs" dxfId="41921" priority="41878" operator="equal">
      <formula>"غياب"</formula>
    </cfRule>
    <cfRule type="cellIs" dxfId="41920" priority="41879" operator="equal">
      <formula>#N/A</formula>
    </cfRule>
  </conditionalFormatting>
  <conditionalFormatting sqref="E330:F330">
    <cfRule type="cellIs" dxfId="41919" priority="41876" operator="equal">
      <formula>"غياب"</formula>
    </cfRule>
    <cfRule type="cellIs" dxfId="41918" priority="41877" operator="equal">
      <formula>#N/A</formula>
    </cfRule>
  </conditionalFormatting>
  <conditionalFormatting sqref="E330:F330">
    <cfRule type="cellIs" dxfId="41917" priority="41874" operator="equal">
      <formula>"غياب"</formula>
    </cfRule>
    <cfRule type="cellIs" dxfId="41916" priority="41875" operator="equal">
      <formula>#N/A</formula>
    </cfRule>
  </conditionalFormatting>
  <conditionalFormatting sqref="E330:F330">
    <cfRule type="cellIs" dxfId="41915" priority="41872" operator="equal">
      <formula>"غياب"</formula>
    </cfRule>
    <cfRule type="cellIs" dxfId="41914" priority="41873" operator="equal">
      <formula>#N/A</formula>
    </cfRule>
  </conditionalFormatting>
  <conditionalFormatting sqref="E330:F330">
    <cfRule type="cellIs" dxfId="41913" priority="41870" operator="equal">
      <formula>"غياب"</formula>
    </cfRule>
    <cfRule type="cellIs" dxfId="41912" priority="41871" operator="equal">
      <formula>#N/A</formula>
    </cfRule>
  </conditionalFormatting>
  <conditionalFormatting sqref="E330:F330">
    <cfRule type="cellIs" dxfId="41911" priority="41868" operator="equal">
      <formula>"غياب"</formula>
    </cfRule>
    <cfRule type="cellIs" dxfId="41910" priority="41869" operator="equal">
      <formula>#N/A</formula>
    </cfRule>
  </conditionalFormatting>
  <conditionalFormatting sqref="E330:F330">
    <cfRule type="cellIs" dxfId="41909" priority="41866" operator="equal">
      <formula>"غياب"</formula>
    </cfRule>
    <cfRule type="cellIs" dxfId="41908" priority="41867" operator="equal">
      <formula>#N/A</formula>
    </cfRule>
  </conditionalFormatting>
  <conditionalFormatting sqref="E330:F330">
    <cfRule type="cellIs" dxfId="41907" priority="41864" operator="equal">
      <formula>"غياب"</formula>
    </cfRule>
    <cfRule type="cellIs" dxfId="41906" priority="41865" operator="equal">
      <formula>#N/A</formula>
    </cfRule>
  </conditionalFormatting>
  <conditionalFormatting sqref="E330:F330">
    <cfRule type="cellIs" dxfId="41905" priority="41862" operator="equal">
      <formula>"غياب"</formula>
    </cfRule>
    <cfRule type="cellIs" dxfId="41904" priority="41863" operator="equal">
      <formula>#N/A</formula>
    </cfRule>
  </conditionalFormatting>
  <conditionalFormatting sqref="E330:F330">
    <cfRule type="cellIs" dxfId="41903" priority="41860" operator="equal">
      <formula>"غياب"</formula>
    </cfRule>
    <cfRule type="cellIs" dxfId="41902" priority="41861" operator="equal">
      <formula>#N/A</formula>
    </cfRule>
  </conditionalFormatting>
  <conditionalFormatting sqref="E330:F330">
    <cfRule type="cellIs" dxfId="41901" priority="41858" operator="equal">
      <formula>"غياب"</formula>
    </cfRule>
    <cfRule type="cellIs" dxfId="41900" priority="41859" operator="equal">
      <formula>#N/A</formula>
    </cfRule>
  </conditionalFormatting>
  <conditionalFormatting sqref="E330:F330">
    <cfRule type="cellIs" dxfId="41899" priority="41856" operator="equal">
      <formula>"غياب"</formula>
    </cfRule>
    <cfRule type="cellIs" dxfId="41898" priority="41857" operator="equal">
      <formula>#N/A</formula>
    </cfRule>
  </conditionalFormatting>
  <conditionalFormatting sqref="E330:F330">
    <cfRule type="cellIs" dxfId="41897" priority="41854" operator="equal">
      <formula>"غياب"</formula>
    </cfRule>
    <cfRule type="cellIs" dxfId="41896" priority="41855" operator="equal">
      <formula>#N/A</formula>
    </cfRule>
  </conditionalFormatting>
  <conditionalFormatting sqref="E330:F330">
    <cfRule type="cellIs" dxfId="41895" priority="41852" operator="equal">
      <formula>"غياب"</formula>
    </cfRule>
    <cfRule type="cellIs" dxfId="41894" priority="41853" operator="equal">
      <formula>#N/A</formula>
    </cfRule>
  </conditionalFormatting>
  <conditionalFormatting sqref="E330:F330">
    <cfRule type="cellIs" dxfId="41893" priority="41850" operator="equal">
      <formula>"غياب"</formula>
    </cfRule>
    <cfRule type="cellIs" dxfId="41892" priority="41851" operator="equal">
      <formula>#N/A</formula>
    </cfRule>
  </conditionalFormatting>
  <conditionalFormatting sqref="E330:F330">
    <cfRule type="cellIs" dxfId="41891" priority="41848" operator="equal">
      <formula>"غياب"</formula>
    </cfRule>
    <cfRule type="cellIs" dxfId="41890" priority="41849" operator="equal">
      <formula>#N/A</formula>
    </cfRule>
  </conditionalFormatting>
  <conditionalFormatting sqref="E330:F330">
    <cfRule type="cellIs" dxfId="41889" priority="41846" operator="equal">
      <formula>"غياب"</formula>
    </cfRule>
    <cfRule type="cellIs" dxfId="41888" priority="41847" operator="equal">
      <formula>#N/A</formula>
    </cfRule>
  </conditionalFormatting>
  <conditionalFormatting sqref="E330:F330">
    <cfRule type="cellIs" dxfId="41887" priority="41844" operator="equal">
      <formula>"غياب"</formula>
    </cfRule>
    <cfRule type="cellIs" dxfId="41886" priority="41845" operator="equal">
      <formula>#N/A</formula>
    </cfRule>
  </conditionalFormatting>
  <conditionalFormatting sqref="E330:F330">
    <cfRule type="cellIs" dxfId="41885" priority="41842" operator="equal">
      <formula>"غياب"</formula>
    </cfRule>
    <cfRule type="cellIs" dxfId="41884" priority="41843" operator="equal">
      <formula>#N/A</formula>
    </cfRule>
  </conditionalFormatting>
  <conditionalFormatting sqref="E330:F330">
    <cfRule type="cellIs" dxfId="41883" priority="41840" operator="equal">
      <formula>"غياب"</formula>
    </cfRule>
    <cfRule type="cellIs" dxfId="41882" priority="41841" operator="equal">
      <formula>#N/A</formula>
    </cfRule>
  </conditionalFormatting>
  <conditionalFormatting sqref="E330:F330">
    <cfRule type="cellIs" dxfId="41881" priority="41838" operator="equal">
      <formula>"غياب"</formula>
    </cfRule>
    <cfRule type="cellIs" dxfId="41880" priority="41839" operator="equal">
      <formula>#N/A</formula>
    </cfRule>
  </conditionalFormatting>
  <conditionalFormatting sqref="E330:F330">
    <cfRule type="cellIs" dxfId="41879" priority="41836" operator="equal">
      <formula>"غياب"</formula>
    </cfRule>
    <cfRule type="cellIs" dxfId="41878" priority="41837" operator="equal">
      <formula>#N/A</formula>
    </cfRule>
  </conditionalFormatting>
  <conditionalFormatting sqref="E330:F330">
    <cfRule type="cellIs" dxfId="41877" priority="41834" operator="equal">
      <formula>"غياب"</formula>
    </cfRule>
    <cfRule type="cellIs" dxfId="41876" priority="41835" operator="equal">
      <formula>#N/A</formula>
    </cfRule>
  </conditionalFormatting>
  <conditionalFormatting sqref="E330:F330">
    <cfRule type="cellIs" dxfId="41875" priority="41832" operator="equal">
      <formula>"غياب"</formula>
    </cfRule>
    <cfRule type="cellIs" dxfId="41874" priority="41833" operator="equal">
      <formula>#N/A</formula>
    </cfRule>
  </conditionalFormatting>
  <conditionalFormatting sqref="E330:F330">
    <cfRule type="cellIs" dxfId="41873" priority="41830" operator="equal">
      <formula>"غياب"</formula>
    </cfRule>
    <cfRule type="cellIs" dxfId="41872" priority="41831" operator="equal">
      <formula>#N/A</formula>
    </cfRule>
  </conditionalFormatting>
  <conditionalFormatting sqref="E330:F330">
    <cfRule type="cellIs" dxfId="41871" priority="41828" operator="equal">
      <formula>"غياب"</formula>
    </cfRule>
    <cfRule type="cellIs" dxfId="41870" priority="41829" operator="equal">
      <formula>#N/A</formula>
    </cfRule>
  </conditionalFormatting>
  <conditionalFormatting sqref="E330:F330">
    <cfRule type="cellIs" dxfId="41869" priority="41826" operator="equal">
      <formula>"غياب"</formula>
    </cfRule>
    <cfRule type="cellIs" dxfId="41868" priority="41827" operator="equal">
      <formula>#N/A</formula>
    </cfRule>
  </conditionalFormatting>
  <conditionalFormatting sqref="E330:F330">
    <cfRule type="cellIs" dxfId="41867" priority="41824" operator="equal">
      <formula>"غياب"</formula>
    </cfRule>
    <cfRule type="cellIs" dxfId="41866" priority="41825" operator="equal">
      <formula>#N/A</formula>
    </cfRule>
  </conditionalFormatting>
  <conditionalFormatting sqref="E330:F330">
    <cfRule type="cellIs" dxfId="41865" priority="41822" operator="equal">
      <formula>"غياب"</formula>
    </cfRule>
    <cfRule type="cellIs" dxfId="41864" priority="41823" operator="equal">
      <formula>#N/A</formula>
    </cfRule>
  </conditionalFormatting>
  <conditionalFormatting sqref="E330:F330">
    <cfRule type="cellIs" dxfId="41863" priority="41820" operator="equal">
      <formula>"غياب"</formula>
    </cfRule>
    <cfRule type="cellIs" dxfId="41862" priority="41821" operator="equal">
      <formula>#N/A</formula>
    </cfRule>
  </conditionalFormatting>
  <conditionalFormatting sqref="E330:F330">
    <cfRule type="cellIs" dxfId="41861" priority="41818" operator="equal">
      <formula>"غياب"</formula>
    </cfRule>
    <cfRule type="cellIs" dxfId="41860" priority="41819" operator="equal">
      <formula>#N/A</formula>
    </cfRule>
  </conditionalFormatting>
  <conditionalFormatting sqref="E330:F330">
    <cfRule type="cellIs" dxfId="41859" priority="41816" operator="equal">
      <formula>"غياب"</formula>
    </cfRule>
    <cfRule type="cellIs" dxfId="41858" priority="41817" operator="equal">
      <formula>#N/A</formula>
    </cfRule>
  </conditionalFormatting>
  <conditionalFormatting sqref="E330:F330">
    <cfRule type="cellIs" dxfId="41857" priority="41814" operator="equal">
      <formula>"غياب"</formula>
    </cfRule>
    <cfRule type="cellIs" dxfId="41856" priority="41815" operator="equal">
      <formula>#N/A</formula>
    </cfRule>
  </conditionalFormatting>
  <conditionalFormatting sqref="E330:F330">
    <cfRule type="cellIs" dxfId="41855" priority="41812" operator="equal">
      <formula>"غياب"</formula>
    </cfRule>
    <cfRule type="cellIs" dxfId="41854" priority="41813" operator="equal">
      <formula>#N/A</formula>
    </cfRule>
  </conditionalFormatting>
  <conditionalFormatting sqref="E330:F330">
    <cfRule type="cellIs" dxfId="41853" priority="41810" operator="equal">
      <formula>"غياب"</formula>
    </cfRule>
    <cfRule type="cellIs" dxfId="41852" priority="41811" operator="equal">
      <formula>#N/A</formula>
    </cfRule>
  </conditionalFormatting>
  <conditionalFormatting sqref="E330:F330">
    <cfRule type="cellIs" dxfId="41851" priority="41808" operator="equal">
      <formula>"غياب"</formula>
    </cfRule>
    <cfRule type="cellIs" dxfId="41850" priority="41809" operator="equal">
      <formula>#N/A</formula>
    </cfRule>
  </conditionalFormatting>
  <conditionalFormatting sqref="E330:F330">
    <cfRule type="cellIs" dxfId="41849" priority="41806" operator="equal">
      <formula>"غياب"</formula>
    </cfRule>
    <cfRule type="cellIs" dxfId="41848" priority="41807" operator="equal">
      <formula>#N/A</formula>
    </cfRule>
  </conditionalFormatting>
  <conditionalFormatting sqref="E330:F330">
    <cfRule type="cellIs" dxfId="41847" priority="41804" operator="equal">
      <formula>"غياب"</formula>
    </cfRule>
    <cfRule type="cellIs" dxfId="41846" priority="41805" operator="equal">
      <formula>#N/A</formula>
    </cfRule>
  </conditionalFormatting>
  <conditionalFormatting sqref="E330:F330">
    <cfRule type="cellIs" dxfId="41845" priority="41802" operator="equal">
      <formula>"غياب"</formula>
    </cfRule>
    <cfRule type="cellIs" dxfId="41844" priority="41803" operator="equal">
      <formula>#N/A</formula>
    </cfRule>
  </conditionalFormatting>
  <conditionalFormatting sqref="E330:F330">
    <cfRule type="cellIs" dxfId="41843" priority="41800" operator="equal">
      <formula>"غياب"</formula>
    </cfRule>
    <cfRule type="cellIs" dxfId="41842" priority="41801" operator="equal">
      <formula>#N/A</formula>
    </cfRule>
  </conditionalFormatting>
  <conditionalFormatting sqref="E330:F330">
    <cfRule type="cellIs" dxfId="41841" priority="41798" operator="equal">
      <formula>"غياب"</formula>
    </cfRule>
    <cfRule type="cellIs" dxfId="41840" priority="41799" operator="equal">
      <formula>#N/A</formula>
    </cfRule>
  </conditionalFormatting>
  <conditionalFormatting sqref="E330:F330">
    <cfRule type="cellIs" dxfId="41839" priority="41796" operator="equal">
      <formula>"غياب"</formula>
    </cfRule>
    <cfRule type="cellIs" dxfId="41838" priority="41797" operator="equal">
      <formula>#N/A</formula>
    </cfRule>
  </conditionalFormatting>
  <conditionalFormatting sqref="E330:F330">
    <cfRule type="cellIs" dxfId="41837" priority="41794" operator="equal">
      <formula>"غياب"</formula>
    </cfRule>
    <cfRule type="cellIs" dxfId="41836" priority="41795" operator="equal">
      <formula>#N/A</formula>
    </cfRule>
  </conditionalFormatting>
  <conditionalFormatting sqref="E330:F330">
    <cfRule type="cellIs" dxfId="41835" priority="41792" operator="equal">
      <formula>"غياب"</formula>
    </cfRule>
    <cfRule type="cellIs" dxfId="41834" priority="41793" operator="equal">
      <formula>#N/A</formula>
    </cfRule>
  </conditionalFormatting>
  <conditionalFormatting sqref="E330:F330">
    <cfRule type="cellIs" dxfId="41833" priority="41790" operator="equal">
      <formula>"غياب"</formula>
    </cfRule>
    <cfRule type="cellIs" dxfId="41832" priority="41791" operator="equal">
      <formula>#N/A</formula>
    </cfRule>
  </conditionalFormatting>
  <conditionalFormatting sqref="E330:F330">
    <cfRule type="cellIs" dxfId="41831" priority="41788" operator="equal">
      <formula>"غياب"</formula>
    </cfRule>
    <cfRule type="cellIs" dxfId="41830" priority="41789" operator="equal">
      <formula>#N/A</formula>
    </cfRule>
  </conditionalFormatting>
  <conditionalFormatting sqref="E330:F330">
    <cfRule type="cellIs" dxfId="41829" priority="41786" operator="equal">
      <formula>"غياب"</formula>
    </cfRule>
    <cfRule type="cellIs" dxfId="41828" priority="41787" operator="equal">
      <formula>#N/A</formula>
    </cfRule>
  </conditionalFormatting>
  <conditionalFormatting sqref="E330:F330">
    <cfRule type="cellIs" dxfId="41827" priority="41784" operator="equal">
      <formula>"غياب"</formula>
    </cfRule>
    <cfRule type="cellIs" dxfId="41826" priority="41785" operator="equal">
      <formula>#N/A</formula>
    </cfRule>
  </conditionalFormatting>
  <conditionalFormatting sqref="E330:F330">
    <cfRule type="cellIs" dxfId="41825" priority="41782" operator="equal">
      <formula>"غياب"</formula>
    </cfRule>
    <cfRule type="cellIs" dxfId="41824" priority="41783" operator="equal">
      <formula>#N/A</formula>
    </cfRule>
  </conditionalFormatting>
  <conditionalFormatting sqref="E330:F330">
    <cfRule type="cellIs" dxfId="41823" priority="41780" operator="equal">
      <formula>"غياب"</formula>
    </cfRule>
    <cfRule type="cellIs" dxfId="41822" priority="41781" operator="equal">
      <formula>#N/A</formula>
    </cfRule>
  </conditionalFormatting>
  <conditionalFormatting sqref="E330:F330">
    <cfRule type="cellIs" dxfId="41821" priority="41778" operator="equal">
      <formula>"غياب"</formula>
    </cfRule>
    <cfRule type="cellIs" dxfId="41820" priority="41779" operator="equal">
      <formula>#N/A</formula>
    </cfRule>
  </conditionalFormatting>
  <conditionalFormatting sqref="E330:F330">
    <cfRule type="cellIs" dxfId="41819" priority="41776" operator="equal">
      <formula>"غياب"</formula>
    </cfRule>
    <cfRule type="cellIs" dxfId="41818" priority="41777" operator="equal">
      <formula>#N/A</formula>
    </cfRule>
  </conditionalFormatting>
  <conditionalFormatting sqref="E330:F330">
    <cfRule type="cellIs" dxfId="41817" priority="41774" operator="equal">
      <formula>"غياب"</formula>
    </cfRule>
    <cfRule type="cellIs" dxfId="41816" priority="41775" operator="equal">
      <formula>#N/A</formula>
    </cfRule>
  </conditionalFormatting>
  <conditionalFormatting sqref="E330:F330">
    <cfRule type="cellIs" dxfId="41815" priority="41772" operator="equal">
      <formula>"غياب"</formula>
    </cfRule>
    <cfRule type="cellIs" dxfId="41814" priority="41773" operator="equal">
      <formula>#N/A</formula>
    </cfRule>
  </conditionalFormatting>
  <conditionalFormatting sqref="E330:F330">
    <cfRule type="cellIs" dxfId="41813" priority="41770" operator="equal">
      <formula>"غياب"</formula>
    </cfRule>
    <cfRule type="cellIs" dxfId="41812" priority="41771" operator="equal">
      <formula>#N/A</formula>
    </cfRule>
  </conditionalFormatting>
  <conditionalFormatting sqref="E330:F330">
    <cfRule type="cellIs" dxfId="41811" priority="41768" operator="equal">
      <formula>"غياب"</formula>
    </cfRule>
    <cfRule type="cellIs" dxfId="41810" priority="41769" operator="equal">
      <formula>#N/A</formula>
    </cfRule>
  </conditionalFormatting>
  <conditionalFormatting sqref="E330:F330">
    <cfRule type="cellIs" dxfId="41809" priority="41766" operator="equal">
      <formula>"غياب"</formula>
    </cfRule>
    <cfRule type="cellIs" dxfId="41808" priority="41767" operator="equal">
      <formula>#N/A</formula>
    </cfRule>
  </conditionalFormatting>
  <conditionalFormatting sqref="E330:F330">
    <cfRule type="cellIs" dxfId="41807" priority="41764" operator="equal">
      <formula>"غياب"</formula>
    </cfRule>
    <cfRule type="cellIs" dxfId="41806" priority="41765" operator="equal">
      <formula>#N/A</formula>
    </cfRule>
  </conditionalFormatting>
  <conditionalFormatting sqref="E330:F330">
    <cfRule type="cellIs" dxfId="41805" priority="41762" operator="equal">
      <formula>"غياب"</formula>
    </cfRule>
    <cfRule type="cellIs" dxfId="41804" priority="41763" operator="equal">
      <formula>#N/A</formula>
    </cfRule>
  </conditionalFormatting>
  <conditionalFormatting sqref="E330:F330">
    <cfRule type="cellIs" dxfId="41803" priority="41760" operator="equal">
      <formula>"غياب"</formula>
    </cfRule>
    <cfRule type="cellIs" dxfId="41802" priority="41761" operator="equal">
      <formula>#N/A</formula>
    </cfRule>
  </conditionalFormatting>
  <conditionalFormatting sqref="E330:F330">
    <cfRule type="cellIs" dxfId="41801" priority="41758" operator="equal">
      <formula>"غياب"</formula>
    </cfRule>
    <cfRule type="cellIs" dxfId="41800" priority="41759" operator="equal">
      <formula>#N/A</formula>
    </cfRule>
  </conditionalFormatting>
  <conditionalFormatting sqref="E353:F353">
    <cfRule type="cellIs" dxfId="41799" priority="41756" operator="equal">
      <formula>"غياب"</formula>
    </cfRule>
    <cfRule type="cellIs" dxfId="41798" priority="41757" operator="equal">
      <formula>#N/A</formula>
    </cfRule>
  </conditionalFormatting>
  <conditionalFormatting sqref="E353:F353">
    <cfRule type="cellIs" dxfId="41797" priority="41755" operator="equal">
      <formula>"غياب"</formula>
    </cfRule>
  </conditionalFormatting>
  <conditionalFormatting sqref="E353:F353">
    <cfRule type="cellIs" dxfId="41796" priority="41753" operator="equal">
      <formula>"غياب"</formula>
    </cfRule>
    <cfRule type="cellIs" dxfId="41795" priority="41754" operator="equal">
      <formula>#N/A</formula>
    </cfRule>
  </conditionalFormatting>
  <conditionalFormatting sqref="E353:F353">
    <cfRule type="cellIs" dxfId="41794" priority="41751" operator="equal">
      <formula>"غياب"</formula>
    </cfRule>
    <cfRule type="cellIs" dxfId="41793" priority="41752" operator="equal">
      <formula>#N/A</formula>
    </cfRule>
  </conditionalFormatting>
  <conditionalFormatting sqref="E353:F353">
    <cfRule type="cellIs" dxfId="41792" priority="41749" operator="equal">
      <formula>"غياب"</formula>
    </cfRule>
    <cfRule type="cellIs" dxfId="41791" priority="41750" operator="equal">
      <formula>#N/A</formula>
    </cfRule>
  </conditionalFormatting>
  <conditionalFormatting sqref="E353:F353">
    <cfRule type="cellIs" dxfId="41790" priority="41747" operator="equal">
      <formula>"غياب"</formula>
    </cfRule>
    <cfRule type="cellIs" dxfId="41789" priority="41748" operator="equal">
      <formula>#N/A</formula>
    </cfRule>
  </conditionalFormatting>
  <conditionalFormatting sqref="E353:F353">
    <cfRule type="cellIs" dxfId="41788" priority="41745" operator="equal">
      <formula>"غياب"</formula>
    </cfRule>
    <cfRule type="cellIs" dxfId="41787" priority="41746" operator="equal">
      <formula>#N/A</formula>
    </cfRule>
  </conditionalFormatting>
  <conditionalFormatting sqref="E353:F353">
    <cfRule type="cellIs" dxfId="41786" priority="41743" operator="equal">
      <formula>"غياب"</formula>
    </cfRule>
    <cfRule type="cellIs" dxfId="41785" priority="41744" operator="equal">
      <formula>#N/A</formula>
    </cfRule>
  </conditionalFormatting>
  <conditionalFormatting sqref="E353:F353">
    <cfRule type="cellIs" dxfId="41784" priority="41741" operator="equal">
      <formula>"غياب"</formula>
    </cfRule>
    <cfRule type="cellIs" dxfId="41783" priority="41742" operator="equal">
      <formula>#N/A</formula>
    </cfRule>
  </conditionalFormatting>
  <conditionalFormatting sqref="E353:F353">
    <cfRule type="cellIs" dxfId="41782" priority="41739" operator="equal">
      <formula>"غياب"</formula>
    </cfRule>
    <cfRule type="cellIs" dxfId="41781" priority="41740" operator="equal">
      <formula>#N/A</formula>
    </cfRule>
  </conditionalFormatting>
  <conditionalFormatting sqref="E353:F353">
    <cfRule type="cellIs" dxfId="41780" priority="41737" operator="equal">
      <formula>"غياب"</formula>
    </cfRule>
    <cfRule type="cellIs" dxfId="41779" priority="41738" operator="equal">
      <formula>#N/A</formula>
    </cfRule>
  </conditionalFormatting>
  <conditionalFormatting sqref="E353:F353">
    <cfRule type="cellIs" dxfId="41778" priority="41735" operator="equal">
      <formula>"غياب"</formula>
    </cfRule>
    <cfRule type="cellIs" dxfId="41777" priority="41736" operator="equal">
      <formula>#N/A</formula>
    </cfRule>
  </conditionalFormatting>
  <conditionalFormatting sqref="E353:F353">
    <cfRule type="cellIs" dxfId="41776" priority="41733" operator="equal">
      <formula>"غياب"</formula>
    </cfRule>
    <cfRule type="cellIs" dxfId="41775" priority="41734" operator="equal">
      <formula>#N/A</formula>
    </cfRule>
  </conditionalFormatting>
  <conditionalFormatting sqref="E353:F353">
    <cfRule type="cellIs" dxfId="41774" priority="41731" operator="equal">
      <formula>"غياب"</formula>
    </cfRule>
    <cfRule type="cellIs" dxfId="41773" priority="41732" operator="equal">
      <formula>#N/A</formula>
    </cfRule>
  </conditionalFormatting>
  <conditionalFormatting sqref="E353:F353">
    <cfRule type="cellIs" dxfId="41772" priority="41729" operator="equal">
      <formula>"غياب"</formula>
    </cfRule>
    <cfRule type="cellIs" dxfId="41771" priority="41730" operator="equal">
      <formula>#N/A</formula>
    </cfRule>
  </conditionalFormatting>
  <conditionalFormatting sqref="E353:F353">
    <cfRule type="cellIs" dxfId="41770" priority="41727" operator="equal">
      <formula>"غياب"</formula>
    </cfRule>
    <cfRule type="cellIs" dxfId="41769" priority="41728" operator="equal">
      <formula>#N/A</formula>
    </cfRule>
  </conditionalFormatting>
  <conditionalFormatting sqref="E353:F353">
    <cfRule type="cellIs" dxfId="41768" priority="41725" operator="equal">
      <formula>"غياب"</formula>
    </cfRule>
    <cfRule type="cellIs" dxfId="41767" priority="41726" operator="equal">
      <formula>#N/A</formula>
    </cfRule>
  </conditionalFormatting>
  <conditionalFormatting sqref="E353:F353">
    <cfRule type="cellIs" dxfId="41766" priority="41723" operator="equal">
      <formula>"غياب"</formula>
    </cfRule>
    <cfRule type="cellIs" dxfId="41765" priority="41724" operator="equal">
      <formula>#N/A</formula>
    </cfRule>
  </conditionalFormatting>
  <conditionalFormatting sqref="E353:F353">
    <cfRule type="cellIs" dxfId="41764" priority="41721" operator="equal">
      <formula>"غياب"</formula>
    </cfRule>
    <cfRule type="cellIs" dxfId="41763" priority="41722" operator="equal">
      <formula>#N/A</formula>
    </cfRule>
  </conditionalFormatting>
  <conditionalFormatting sqref="E353:F353">
    <cfRule type="cellIs" dxfId="41762" priority="41719" operator="equal">
      <formula>"غياب"</formula>
    </cfRule>
    <cfRule type="cellIs" dxfId="41761" priority="41720" operator="equal">
      <formula>#N/A</formula>
    </cfRule>
  </conditionalFormatting>
  <conditionalFormatting sqref="E353:F353">
    <cfRule type="cellIs" dxfId="41760" priority="41717" operator="equal">
      <formula>"غياب"</formula>
    </cfRule>
    <cfRule type="cellIs" dxfId="41759" priority="41718" operator="equal">
      <formula>#N/A</formula>
    </cfRule>
  </conditionalFormatting>
  <conditionalFormatting sqref="E353:F353">
    <cfRule type="cellIs" dxfId="41758" priority="41715" operator="equal">
      <formula>"غياب"</formula>
    </cfRule>
    <cfRule type="cellIs" dxfId="41757" priority="41716" operator="equal">
      <formula>#N/A</formula>
    </cfRule>
  </conditionalFormatting>
  <conditionalFormatting sqref="E353:F353">
    <cfRule type="cellIs" dxfId="41756" priority="41713" operator="equal">
      <formula>"غياب"</formula>
    </cfRule>
    <cfRule type="cellIs" dxfId="41755" priority="41714" operator="equal">
      <formula>#N/A</formula>
    </cfRule>
  </conditionalFormatting>
  <conditionalFormatting sqref="E353:F353">
    <cfRule type="cellIs" dxfId="41754" priority="41711" operator="equal">
      <formula>"غياب"</formula>
    </cfRule>
    <cfRule type="cellIs" dxfId="41753" priority="41712" operator="equal">
      <formula>#N/A</formula>
    </cfRule>
  </conditionalFormatting>
  <conditionalFormatting sqref="E353:F353">
    <cfRule type="cellIs" dxfId="41752" priority="41709" operator="equal">
      <formula>"غياب"</formula>
    </cfRule>
    <cfRule type="cellIs" dxfId="41751" priority="41710" operator="equal">
      <formula>#N/A</formula>
    </cfRule>
  </conditionalFormatting>
  <conditionalFormatting sqref="E353:F353">
    <cfRule type="cellIs" dxfId="41750" priority="41707" operator="equal">
      <formula>"غياب"</formula>
    </cfRule>
    <cfRule type="cellIs" dxfId="41749" priority="41708" operator="equal">
      <formula>#N/A</formula>
    </cfRule>
  </conditionalFormatting>
  <conditionalFormatting sqref="E353:F353">
    <cfRule type="cellIs" dxfId="41748" priority="41705" operator="equal">
      <formula>"غياب"</formula>
    </cfRule>
    <cfRule type="cellIs" dxfId="41747" priority="41706" operator="equal">
      <formula>#N/A</formula>
    </cfRule>
  </conditionalFormatting>
  <conditionalFormatting sqref="E353:F353">
    <cfRule type="cellIs" dxfId="41746" priority="41703" operator="equal">
      <formula>"غياب"</formula>
    </cfRule>
    <cfRule type="cellIs" dxfId="41745" priority="41704" operator="equal">
      <formula>#N/A</formula>
    </cfRule>
  </conditionalFormatting>
  <conditionalFormatting sqref="E353:F353">
    <cfRule type="cellIs" dxfId="41744" priority="41701" operator="equal">
      <formula>"غياب"</formula>
    </cfRule>
    <cfRule type="cellIs" dxfId="41743" priority="41702" operator="equal">
      <formula>#N/A</formula>
    </cfRule>
  </conditionalFormatting>
  <conditionalFormatting sqref="E353:F353">
    <cfRule type="cellIs" dxfId="41742" priority="41699" operator="equal">
      <formula>"غياب"</formula>
    </cfRule>
    <cfRule type="cellIs" dxfId="41741" priority="41700" operator="equal">
      <formula>#N/A</formula>
    </cfRule>
  </conditionalFormatting>
  <conditionalFormatting sqref="E353:F353">
    <cfRule type="cellIs" dxfId="41740" priority="41697" operator="equal">
      <formula>"غياب"</formula>
    </cfRule>
    <cfRule type="cellIs" dxfId="41739" priority="41698" operator="equal">
      <formula>#N/A</formula>
    </cfRule>
  </conditionalFormatting>
  <conditionalFormatting sqref="E353:F353">
    <cfRule type="cellIs" dxfId="41738" priority="41695" operator="equal">
      <formula>"غياب"</formula>
    </cfRule>
    <cfRule type="cellIs" dxfId="41737" priority="41696" operator="equal">
      <formula>#N/A</formula>
    </cfRule>
  </conditionalFormatting>
  <conditionalFormatting sqref="E353:F353">
    <cfRule type="cellIs" dxfId="41736" priority="41693" operator="equal">
      <formula>"غياب"</formula>
    </cfRule>
    <cfRule type="cellIs" dxfId="41735" priority="41694" operator="equal">
      <formula>#N/A</formula>
    </cfRule>
  </conditionalFormatting>
  <conditionalFormatting sqref="E353:F353">
    <cfRule type="cellIs" dxfId="41734" priority="41691" operator="equal">
      <formula>"غياب"</formula>
    </cfRule>
    <cfRule type="cellIs" dxfId="41733" priority="41692" operator="equal">
      <formula>#N/A</formula>
    </cfRule>
  </conditionalFormatting>
  <conditionalFormatting sqref="E353:F353">
    <cfRule type="cellIs" dxfId="41732" priority="41689" operator="equal">
      <formula>"غياب"</formula>
    </cfRule>
    <cfRule type="cellIs" dxfId="41731" priority="41690" operator="equal">
      <formula>#N/A</formula>
    </cfRule>
  </conditionalFormatting>
  <conditionalFormatting sqref="E353:F353">
    <cfRule type="cellIs" dxfId="41730" priority="41687" operator="equal">
      <formula>"غياب"</formula>
    </cfRule>
    <cfRule type="cellIs" dxfId="41729" priority="41688" operator="equal">
      <formula>#N/A</formula>
    </cfRule>
  </conditionalFormatting>
  <conditionalFormatting sqref="E353:F353">
    <cfRule type="cellIs" dxfId="41728" priority="41685" operator="equal">
      <formula>"غياب"</formula>
    </cfRule>
    <cfRule type="cellIs" dxfId="41727" priority="41686" operator="equal">
      <formula>#N/A</formula>
    </cfRule>
  </conditionalFormatting>
  <conditionalFormatting sqref="E353:F353">
    <cfRule type="cellIs" dxfId="41726" priority="41683" operator="equal">
      <formula>"غياب"</formula>
    </cfRule>
    <cfRule type="cellIs" dxfId="41725" priority="41684" operator="equal">
      <formula>#N/A</formula>
    </cfRule>
  </conditionalFormatting>
  <conditionalFormatting sqref="E353:F353">
    <cfRule type="cellIs" dxfId="41724" priority="41681" operator="equal">
      <formula>"غياب"</formula>
    </cfRule>
    <cfRule type="cellIs" dxfId="41723" priority="41682" operator="equal">
      <formula>#N/A</formula>
    </cfRule>
  </conditionalFormatting>
  <conditionalFormatting sqref="E353:F353">
    <cfRule type="cellIs" dxfId="41722" priority="41679" operator="equal">
      <formula>"غياب"</formula>
    </cfRule>
    <cfRule type="cellIs" dxfId="41721" priority="41680" operator="equal">
      <formula>#N/A</formula>
    </cfRule>
  </conditionalFormatting>
  <conditionalFormatting sqref="E353:F353">
    <cfRule type="cellIs" dxfId="41720" priority="41677" operator="equal">
      <formula>"غياب"</formula>
    </cfRule>
    <cfRule type="cellIs" dxfId="41719" priority="41678" operator="equal">
      <formula>#N/A</formula>
    </cfRule>
  </conditionalFormatting>
  <conditionalFormatting sqref="E353:F353">
    <cfRule type="cellIs" dxfId="41718" priority="41675" operator="equal">
      <formula>"غياب"</formula>
    </cfRule>
    <cfRule type="cellIs" dxfId="41717" priority="41676" operator="equal">
      <formula>#N/A</formula>
    </cfRule>
  </conditionalFormatting>
  <conditionalFormatting sqref="E353:F353">
    <cfRule type="cellIs" dxfId="41716" priority="41673" operator="equal">
      <formula>"غياب"</formula>
    </cfRule>
    <cfRule type="cellIs" dxfId="41715" priority="41674" operator="equal">
      <formula>#N/A</formula>
    </cfRule>
  </conditionalFormatting>
  <conditionalFormatting sqref="E353:F353">
    <cfRule type="cellIs" dxfId="41714" priority="41671" operator="equal">
      <formula>"غياب"</formula>
    </cfRule>
    <cfRule type="cellIs" dxfId="41713" priority="41672" operator="equal">
      <formula>#N/A</formula>
    </cfRule>
  </conditionalFormatting>
  <conditionalFormatting sqref="E353:F353">
    <cfRule type="cellIs" dxfId="41712" priority="41669" operator="equal">
      <formula>"غياب"</formula>
    </cfRule>
    <cfRule type="cellIs" dxfId="41711" priority="41670" operator="equal">
      <formula>#N/A</formula>
    </cfRule>
  </conditionalFormatting>
  <conditionalFormatting sqref="E353:F353">
    <cfRule type="cellIs" dxfId="41710" priority="41667" operator="equal">
      <formula>"غياب"</formula>
    </cfRule>
    <cfRule type="cellIs" dxfId="41709" priority="41668" operator="equal">
      <formula>#N/A</formula>
    </cfRule>
  </conditionalFormatting>
  <conditionalFormatting sqref="E353:F353">
    <cfRule type="cellIs" dxfId="41708" priority="41665" operator="equal">
      <formula>"غياب"</formula>
    </cfRule>
    <cfRule type="cellIs" dxfId="41707" priority="41666" operator="equal">
      <formula>#N/A</formula>
    </cfRule>
  </conditionalFormatting>
  <conditionalFormatting sqref="E353:F353">
    <cfRule type="cellIs" dxfId="41706" priority="41663" operator="equal">
      <formula>"غياب"</formula>
    </cfRule>
    <cfRule type="cellIs" dxfId="41705" priority="41664" operator="equal">
      <formula>#N/A</formula>
    </cfRule>
  </conditionalFormatting>
  <conditionalFormatting sqref="E353:F353">
    <cfRule type="cellIs" dxfId="41704" priority="41661" operator="equal">
      <formula>"غياب"</formula>
    </cfRule>
    <cfRule type="cellIs" dxfId="41703" priority="41662" operator="equal">
      <formula>#N/A</formula>
    </cfRule>
  </conditionalFormatting>
  <conditionalFormatting sqref="E353:F353">
    <cfRule type="cellIs" dxfId="41702" priority="41659" operator="equal">
      <formula>"غياب"</formula>
    </cfRule>
    <cfRule type="cellIs" dxfId="41701" priority="41660" operator="equal">
      <formula>#N/A</formula>
    </cfRule>
  </conditionalFormatting>
  <conditionalFormatting sqref="E353:F353">
    <cfRule type="cellIs" dxfId="41700" priority="41657" operator="equal">
      <formula>"غياب"</formula>
    </cfRule>
    <cfRule type="cellIs" dxfId="41699" priority="41658" operator="equal">
      <formula>#N/A</formula>
    </cfRule>
  </conditionalFormatting>
  <conditionalFormatting sqref="E353:F353">
    <cfRule type="cellIs" dxfId="41698" priority="41655" operator="equal">
      <formula>"غياب"</formula>
    </cfRule>
    <cfRule type="cellIs" dxfId="41697" priority="41656" operator="equal">
      <formula>#N/A</formula>
    </cfRule>
  </conditionalFormatting>
  <conditionalFormatting sqref="E353:F353">
    <cfRule type="cellIs" dxfId="41696" priority="41653" operator="equal">
      <formula>"غياب"</formula>
    </cfRule>
    <cfRule type="cellIs" dxfId="41695" priority="41654" operator="equal">
      <formula>#N/A</formula>
    </cfRule>
  </conditionalFormatting>
  <conditionalFormatting sqref="E353:F353">
    <cfRule type="cellIs" dxfId="41694" priority="41651" operator="equal">
      <formula>"غياب"</formula>
    </cfRule>
    <cfRule type="cellIs" dxfId="41693" priority="41652" operator="equal">
      <formula>#N/A</formula>
    </cfRule>
  </conditionalFormatting>
  <conditionalFormatting sqref="E353:F353">
    <cfRule type="cellIs" dxfId="41692" priority="41649" operator="equal">
      <formula>"غياب"</formula>
    </cfRule>
    <cfRule type="cellIs" dxfId="41691" priority="41650" operator="equal">
      <formula>#N/A</formula>
    </cfRule>
  </conditionalFormatting>
  <conditionalFormatting sqref="E353:F353">
    <cfRule type="cellIs" dxfId="41690" priority="41647" operator="equal">
      <formula>"غياب"</formula>
    </cfRule>
    <cfRule type="cellIs" dxfId="41689" priority="41648" operator="equal">
      <formula>#N/A</formula>
    </cfRule>
  </conditionalFormatting>
  <conditionalFormatting sqref="E353:F353">
    <cfRule type="cellIs" dxfId="41688" priority="41645" operator="equal">
      <formula>"غياب"</formula>
    </cfRule>
    <cfRule type="cellIs" dxfId="41687" priority="41646" operator="equal">
      <formula>#N/A</formula>
    </cfRule>
  </conditionalFormatting>
  <conditionalFormatting sqref="E353:F353">
    <cfRule type="cellIs" dxfId="41686" priority="41643" operator="equal">
      <formula>"غياب"</formula>
    </cfRule>
    <cfRule type="cellIs" dxfId="41685" priority="41644" operator="equal">
      <formula>#N/A</formula>
    </cfRule>
  </conditionalFormatting>
  <conditionalFormatting sqref="E353:F353">
    <cfRule type="cellIs" dxfId="41684" priority="41641" operator="equal">
      <formula>"غياب"</formula>
    </cfRule>
    <cfRule type="cellIs" dxfId="41683" priority="41642" operator="equal">
      <formula>#N/A</formula>
    </cfRule>
  </conditionalFormatting>
  <conditionalFormatting sqref="E353:F353">
    <cfRule type="cellIs" dxfId="41682" priority="41639" operator="equal">
      <formula>"غياب"</formula>
    </cfRule>
    <cfRule type="cellIs" dxfId="41681" priority="41640" operator="equal">
      <formula>#N/A</formula>
    </cfRule>
  </conditionalFormatting>
  <conditionalFormatting sqref="E353:F353">
    <cfRule type="cellIs" dxfId="41680" priority="41637" operator="equal">
      <formula>"غياب"</formula>
    </cfRule>
    <cfRule type="cellIs" dxfId="41679" priority="41638" operator="equal">
      <formula>#N/A</formula>
    </cfRule>
  </conditionalFormatting>
  <conditionalFormatting sqref="E353:F353">
    <cfRule type="cellIs" dxfId="41678" priority="41635" operator="equal">
      <formula>"غياب"</formula>
    </cfRule>
    <cfRule type="cellIs" dxfId="41677" priority="41636" operator="equal">
      <formula>#N/A</formula>
    </cfRule>
  </conditionalFormatting>
  <conditionalFormatting sqref="E353:F353">
    <cfRule type="cellIs" dxfId="41676" priority="41633" operator="equal">
      <formula>"غياب"</formula>
    </cfRule>
    <cfRule type="cellIs" dxfId="41675" priority="41634" operator="equal">
      <formula>#N/A</formula>
    </cfRule>
  </conditionalFormatting>
  <conditionalFormatting sqref="E353:F353">
    <cfRule type="cellIs" dxfId="41674" priority="41631" operator="equal">
      <formula>"غياب"</formula>
    </cfRule>
    <cfRule type="cellIs" dxfId="41673" priority="41632" operator="equal">
      <formula>#N/A</formula>
    </cfRule>
  </conditionalFormatting>
  <conditionalFormatting sqref="E353:F353">
    <cfRule type="cellIs" dxfId="41672" priority="41629" operator="equal">
      <formula>"غياب"</formula>
    </cfRule>
    <cfRule type="cellIs" dxfId="41671" priority="41630" operator="equal">
      <formula>#N/A</formula>
    </cfRule>
  </conditionalFormatting>
  <conditionalFormatting sqref="E353:F353">
    <cfRule type="cellIs" dxfId="41670" priority="41627" operator="equal">
      <formula>"غياب"</formula>
    </cfRule>
    <cfRule type="cellIs" dxfId="41669" priority="41628" operator="equal">
      <formula>#N/A</formula>
    </cfRule>
  </conditionalFormatting>
  <conditionalFormatting sqref="E353:F353">
    <cfRule type="cellIs" dxfId="41668" priority="41625" operator="equal">
      <formula>"غياب"</formula>
    </cfRule>
    <cfRule type="cellIs" dxfId="41667" priority="41626" operator="equal">
      <formula>#N/A</formula>
    </cfRule>
  </conditionalFormatting>
  <conditionalFormatting sqref="E353:F353">
    <cfRule type="cellIs" dxfId="41666" priority="41623" operator="equal">
      <formula>"غياب"</formula>
    </cfRule>
    <cfRule type="cellIs" dxfId="41665" priority="41624" operator="equal">
      <formula>#N/A</formula>
    </cfRule>
  </conditionalFormatting>
  <conditionalFormatting sqref="E353:F353">
    <cfRule type="cellIs" dxfId="41664" priority="41621" operator="equal">
      <formula>"غياب"</formula>
    </cfRule>
    <cfRule type="cellIs" dxfId="41663" priority="41622" operator="equal">
      <formula>#N/A</formula>
    </cfRule>
  </conditionalFormatting>
  <conditionalFormatting sqref="E353:F353">
    <cfRule type="cellIs" dxfId="41662" priority="41619" operator="equal">
      <formula>"غياب"</formula>
    </cfRule>
    <cfRule type="cellIs" dxfId="41661" priority="41620" operator="equal">
      <formula>#N/A</formula>
    </cfRule>
  </conditionalFormatting>
  <conditionalFormatting sqref="E353:F353">
    <cfRule type="cellIs" dxfId="41660" priority="41617" operator="equal">
      <formula>"غياب"</formula>
    </cfRule>
    <cfRule type="cellIs" dxfId="41659" priority="41618" operator="equal">
      <formula>#N/A</formula>
    </cfRule>
  </conditionalFormatting>
  <conditionalFormatting sqref="E353:F353">
    <cfRule type="cellIs" dxfId="41658" priority="41615" operator="equal">
      <formula>"غياب"</formula>
    </cfRule>
    <cfRule type="cellIs" dxfId="41657" priority="41616" operator="equal">
      <formula>#N/A</formula>
    </cfRule>
  </conditionalFormatting>
  <conditionalFormatting sqref="E353:F353">
    <cfRule type="cellIs" dxfId="41656" priority="41613" operator="equal">
      <formula>"غياب"</formula>
    </cfRule>
    <cfRule type="cellIs" dxfId="41655" priority="41614" operator="equal">
      <formula>#N/A</formula>
    </cfRule>
  </conditionalFormatting>
  <conditionalFormatting sqref="E353:F353">
    <cfRule type="cellIs" dxfId="41654" priority="41611" operator="equal">
      <formula>"غياب"</formula>
    </cfRule>
    <cfRule type="cellIs" dxfId="41653" priority="41612" operator="equal">
      <formula>#N/A</formula>
    </cfRule>
  </conditionalFormatting>
  <conditionalFormatting sqref="E353:F353">
    <cfRule type="cellIs" dxfId="41652" priority="41609" operator="equal">
      <formula>"غياب"</formula>
    </cfRule>
    <cfRule type="cellIs" dxfId="41651" priority="41610" operator="equal">
      <formula>#N/A</formula>
    </cfRule>
  </conditionalFormatting>
  <conditionalFormatting sqref="E353:F353">
    <cfRule type="cellIs" dxfId="41650" priority="41607" operator="equal">
      <formula>"غياب"</formula>
    </cfRule>
    <cfRule type="cellIs" dxfId="41649" priority="41608" operator="equal">
      <formula>#N/A</formula>
    </cfRule>
  </conditionalFormatting>
  <conditionalFormatting sqref="E353:F353">
    <cfRule type="cellIs" dxfId="41648" priority="41605" operator="equal">
      <formula>"غياب"</formula>
    </cfRule>
    <cfRule type="cellIs" dxfId="41647" priority="41606" operator="equal">
      <formula>#N/A</formula>
    </cfRule>
  </conditionalFormatting>
  <conditionalFormatting sqref="E353:F353">
    <cfRule type="cellIs" dxfId="41646" priority="41603" operator="equal">
      <formula>"غياب"</formula>
    </cfRule>
    <cfRule type="cellIs" dxfId="41645" priority="41604" operator="equal">
      <formula>#N/A</formula>
    </cfRule>
  </conditionalFormatting>
  <conditionalFormatting sqref="E353:F353">
    <cfRule type="cellIs" dxfId="41644" priority="41601" operator="equal">
      <formula>"غياب"</formula>
    </cfRule>
    <cfRule type="cellIs" dxfId="41643" priority="41602" operator="equal">
      <formula>#N/A</formula>
    </cfRule>
  </conditionalFormatting>
  <conditionalFormatting sqref="E353:F353">
    <cfRule type="cellIs" dxfId="41642" priority="41599" operator="equal">
      <formula>"غياب"</formula>
    </cfRule>
    <cfRule type="cellIs" dxfId="41641" priority="41600" operator="equal">
      <formula>#N/A</formula>
    </cfRule>
  </conditionalFormatting>
  <conditionalFormatting sqref="E353:F353">
    <cfRule type="cellIs" dxfId="41640" priority="41597" operator="equal">
      <formula>"غياب"</formula>
    </cfRule>
    <cfRule type="cellIs" dxfId="41639" priority="41598" operator="equal">
      <formula>#N/A</formula>
    </cfRule>
  </conditionalFormatting>
  <conditionalFormatting sqref="E353:F353">
    <cfRule type="cellIs" dxfId="41638" priority="41595" operator="equal">
      <formula>"غياب"</formula>
    </cfRule>
    <cfRule type="cellIs" dxfId="41637" priority="41596" operator="equal">
      <formula>#N/A</formula>
    </cfRule>
  </conditionalFormatting>
  <conditionalFormatting sqref="E353:F353">
    <cfRule type="cellIs" dxfId="41636" priority="41593" operator="equal">
      <formula>"غياب"</formula>
    </cfRule>
    <cfRule type="cellIs" dxfId="41635" priority="41594" operator="equal">
      <formula>#N/A</formula>
    </cfRule>
  </conditionalFormatting>
  <conditionalFormatting sqref="E353:F353">
    <cfRule type="cellIs" dxfId="41634" priority="41591" operator="equal">
      <formula>"غياب"</formula>
    </cfRule>
    <cfRule type="cellIs" dxfId="41633" priority="41592" operator="equal">
      <formula>#N/A</formula>
    </cfRule>
  </conditionalFormatting>
  <conditionalFormatting sqref="E353:F353">
    <cfRule type="cellIs" dxfId="41632" priority="41589" operator="equal">
      <formula>"غياب"</formula>
    </cfRule>
    <cfRule type="cellIs" dxfId="41631" priority="41590" operator="equal">
      <formula>#N/A</formula>
    </cfRule>
  </conditionalFormatting>
  <conditionalFormatting sqref="E353:F353">
    <cfRule type="cellIs" dxfId="41630" priority="41587" operator="equal">
      <formula>"غياب"</formula>
    </cfRule>
    <cfRule type="cellIs" dxfId="41629" priority="41588" operator="equal">
      <formula>#N/A</formula>
    </cfRule>
  </conditionalFormatting>
  <conditionalFormatting sqref="E353:F353">
    <cfRule type="cellIs" dxfId="41628" priority="41585" operator="equal">
      <formula>"غياب"</formula>
    </cfRule>
    <cfRule type="cellIs" dxfId="41627" priority="41586" operator="equal">
      <formula>#N/A</formula>
    </cfRule>
  </conditionalFormatting>
  <conditionalFormatting sqref="E353:F353">
    <cfRule type="cellIs" dxfId="41626" priority="41583" operator="equal">
      <formula>"غياب"</formula>
    </cfRule>
    <cfRule type="cellIs" dxfId="41625" priority="41584" operator="equal">
      <formula>#N/A</formula>
    </cfRule>
  </conditionalFormatting>
  <conditionalFormatting sqref="E353:F353">
    <cfRule type="cellIs" dxfId="41624" priority="41581" operator="equal">
      <formula>"غياب"</formula>
    </cfRule>
    <cfRule type="cellIs" dxfId="41623" priority="41582" operator="equal">
      <formula>#N/A</formula>
    </cfRule>
  </conditionalFormatting>
  <conditionalFormatting sqref="E353:F353">
    <cfRule type="cellIs" dxfId="41622" priority="41579" operator="equal">
      <formula>"غياب"</formula>
    </cfRule>
    <cfRule type="cellIs" dxfId="41621" priority="41580" operator="equal">
      <formula>#N/A</formula>
    </cfRule>
  </conditionalFormatting>
  <conditionalFormatting sqref="E353:F353">
    <cfRule type="cellIs" dxfId="41620" priority="41577" operator="equal">
      <formula>"غياب"</formula>
    </cfRule>
    <cfRule type="cellIs" dxfId="41619" priority="41578" operator="equal">
      <formula>#N/A</formula>
    </cfRule>
  </conditionalFormatting>
  <conditionalFormatting sqref="E353:F353">
    <cfRule type="cellIs" dxfId="41618" priority="41575" operator="equal">
      <formula>"غياب"</formula>
    </cfRule>
    <cfRule type="cellIs" dxfId="41617" priority="41576" operator="equal">
      <formula>#N/A</formula>
    </cfRule>
  </conditionalFormatting>
  <conditionalFormatting sqref="E353:F353">
    <cfRule type="cellIs" dxfId="41616" priority="41573" operator="equal">
      <formula>"غياب"</formula>
    </cfRule>
    <cfRule type="cellIs" dxfId="41615" priority="41574" operator="equal">
      <formula>#N/A</formula>
    </cfRule>
  </conditionalFormatting>
  <conditionalFormatting sqref="E353:F353">
    <cfRule type="cellIs" dxfId="41614" priority="41571" operator="equal">
      <formula>"غياب"</formula>
    </cfRule>
    <cfRule type="cellIs" dxfId="41613" priority="41572" operator="equal">
      <formula>#N/A</formula>
    </cfRule>
  </conditionalFormatting>
  <conditionalFormatting sqref="E353:F353">
    <cfRule type="cellIs" dxfId="41612" priority="41569" operator="equal">
      <formula>"غياب"</formula>
    </cfRule>
    <cfRule type="cellIs" dxfId="41611" priority="41570" operator="equal">
      <formula>#N/A</formula>
    </cfRule>
  </conditionalFormatting>
  <conditionalFormatting sqref="E353:F353">
    <cfRule type="cellIs" dxfId="41610" priority="41567" operator="equal">
      <formula>"غياب"</formula>
    </cfRule>
    <cfRule type="cellIs" dxfId="41609" priority="41568" operator="equal">
      <formula>#N/A</formula>
    </cfRule>
  </conditionalFormatting>
  <conditionalFormatting sqref="E353:F353">
    <cfRule type="cellIs" dxfId="41608" priority="41565" operator="equal">
      <formula>"غياب"</formula>
    </cfRule>
    <cfRule type="cellIs" dxfId="41607" priority="41566" operator="equal">
      <formula>#N/A</formula>
    </cfRule>
  </conditionalFormatting>
  <conditionalFormatting sqref="E353:F353">
    <cfRule type="cellIs" dxfId="41606" priority="41563" operator="equal">
      <formula>"غياب"</formula>
    </cfRule>
    <cfRule type="cellIs" dxfId="41605" priority="41564" operator="equal">
      <formula>#N/A</formula>
    </cfRule>
  </conditionalFormatting>
  <conditionalFormatting sqref="E353:F353">
    <cfRule type="cellIs" dxfId="41604" priority="41561" operator="equal">
      <formula>"غياب"</formula>
    </cfRule>
    <cfRule type="cellIs" dxfId="41603" priority="41562" operator="equal">
      <formula>#N/A</formula>
    </cfRule>
  </conditionalFormatting>
  <conditionalFormatting sqref="E353:F353">
    <cfRule type="cellIs" dxfId="41602" priority="41559" operator="equal">
      <formula>"غياب"</formula>
    </cfRule>
    <cfRule type="cellIs" dxfId="41601" priority="41560" operator="equal">
      <formula>#N/A</formula>
    </cfRule>
  </conditionalFormatting>
  <conditionalFormatting sqref="E353:F353">
    <cfRule type="cellIs" dxfId="41600" priority="41557" operator="equal">
      <formula>"غياب"</formula>
    </cfRule>
    <cfRule type="cellIs" dxfId="41599" priority="41558" operator="equal">
      <formula>#N/A</formula>
    </cfRule>
  </conditionalFormatting>
  <conditionalFormatting sqref="E353:F353">
    <cfRule type="cellIs" dxfId="41598" priority="41555" operator="equal">
      <formula>"غياب"</formula>
    </cfRule>
    <cfRule type="cellIs" dxfId="41597" priority="41556" operator="equal">
      <formula>#N/A</formula>
    </cfRule>
  </conditionalFormatting>
  <conditionalFormatting sqref="E353:F353">
    <cfRule type="cellIs" dxfId="41596" priority="41553" operator="equal">
      <formula>"غياب"</formula>
    </cfRule>
    <cfRule type="cellIs" dxfId="41595" priority="41554" operator="equal">
      <formula>#N/A</formula>
    </cfRule>
  </conditionalFormatting>
  <conditionalFormatting sqref="E353:F353">
    <cfRule type="cellIs" dxfId="41594" priority="41551" operator="equal">
      <formula>"غياب"</formula>
    </cfRule>
    <cfRule type="cellIs" dxfId="41593" priority="41552" operator="equal">
      <formula>#N/A</formula>
    </cfRule>
  </conditionalFormatting>
  <conditionalFormatting sqref="E353:F353">
    <cfRule type="cellIs" dxfId="41592" priority="41549" operator="equal">
      <formula>"غياب"</formula>
    </cfRule>
    <cfRule type="cellIs" dxfId="41591" priority="41550" operator="equal">
      <formula>#N/A</formula>
    </cfRule>
  </conditionalFormatting>
  <conditionalFormatting sqref="E353:F353">
    <cfRule type="cellIs" dxfId="41590" priority="41547" operator="equal">
      <formula>"غياب"</formula>
    </cfRule>
    <cfRule type="cellIs" dxfId="41589" priority="41548" operator="equal">
      <formula>#N/A</formula>
    </cfRule>
  </conditionalFormatting>
  <conditionalFormatting sqref="E353:F353">
    <cfRule type="cellIs" dxfId="41588" priority="41545" operator="equal">
      <formula>"غياب"</formula>
    </cfRule>
    <cfRule type="cellIs" dxfId="41587" priority="41546" operator="equal">
      <formula>#N/A</formula>
    </cfRule>
  </conditionalFormatting>
  <conditionalFormatting sqref="E353:F353">
    <cfRule type="cellIs" dxfId="41586" priority="41543" operator="equal">
      <formula>"غياب"</formula>
    </cfRule>
    <cfRule type="cellIs" dxfId="41585" priority="41544" operator="equal">
      <formula>#N/A</formula>
    </cfRule>
  </conditionalFormatting>
  <conditionalFormatting sqref="E353:F353">
    <cfRule type="cellIs" dxfId="41584" priority="41541" operator="equal">
      <formula>"غياب"</formula>
    </cfRule>
    <cfRule type="cellIs" dxfId="41583" priority="41542" operator="equal">
      <formula>#N/A</formula>
    </cfRule>
  </conditionalFormatting>
  <conditionalFormatting sqref="E353:F353">
    <cfRule type="cellIs" dxfId="41582" priority="41539" operator="equal">
      <formula>"غياب"</formula>
    </cfRule>
    <cfRule type="cellIs" dxfId="41581" priority="41540" operator="equal">
      <formula>#N/A</formula>
    </cfRule>
  </conditionalFormatting>
  <conditionalFormatting sqref="E353:F353">
    <cfRule type="cellIs" dxfId="41580" priority="41537" operator="equal">
      <formula>"غياب"</formula>
    </cfRule>
    <cfRule type="cellIs" dxfId="41579" priority="41538" operator="equal">
      <formula>#N/A</formula>
    </cfRule>
  </conditionalFormatting>
  <conditionalFormatting sqref="E353:F353">
    <cfRule type="cellIs" dxfId="41578" priority="41535" operator="equal">
      <formula>"غياب"</formula>
    </cfRule>
    <cfRule type="cellIs" dxfId="41577" priority="41536" operator="equal">
      <formula>#N/A</formula>
    </cfRule>
  </conditionalFormatting>
  <conditionalFormatting sqref="E353:F353">
    <cfRule type="cellIs" dxfId="41576" priority="41533" operator="equal">
      <formula>"غياب"</formula>
    </cfRule>
    <cfRule type="cellIs" dxfId="41575" priority="41534" operator="equal">
      <formula>#N/A</formula>
    </cfRule>
  </conditionalFormatting>
  <conditionalFormatting sqref="E353:F353">
    <cfRule type="cellIs" dxfId="41574" priority="41531" operator="equal">
      <formula>"غياب"</formula>
    </cfRule>
    <cfRule type="cellIs" dxfId="41573" priority="41532" operator="equal">
      <formula>#N/A</formula>
    </cfRule>
  </conditionalFormatting>
  <conditionalFormatting sqref="E353:F353">
    <cfRule type="cellIs" dxfId="41572" priority="41529" operator="equal">
      <formula>"غياب"</formula>
    </cfRule>
    <cfRule type="cellIs" dxfId="41571" priority="41530" operator="equal">
      <formula>#N/A</formula>
    </cfRule>
  </conditionalFormatting>
  <conditionalFormatting sqref="E353:F353">
    <cfRule type="cellIs" dxfId="41570" priority="41527" operator="equal">
      <formula>"غياب"</formula>
    </cfRule>
    <cfRule type="cellIs" dxfId="41569" priority="41528" operator="equal">
      <formula>#N/A</formula>
    </cfRule>
  </conditionalFormatting>
  <conditionalFormatting sqref="E353:F353">
    <cfRule type="cellIs" dxfId="41568" priority="41525" operator="equal">
      <formula>"غياب"</formula>
    </cfRule>
    <cfRule type="cellIs" dxfId="41567" priority="41526" operator="equal">
      <formula>#N/A</formula>
    </cfRule>
  </conditionalFormatting>
  <conditionalFormatting sqref="E353:F353">
    <cfRule type="cellIs" dxfId="41566" priority="41523" operator="equal">
      <formula>"غياب"</formula>
    </cfRule>
    <cfRule type="cellIs" dxfId="41565" priority="41524" operator="equal">
      <formula>#N/A</formula>
    </cfRule>
  </conditionalFormatting>
  <conditionalFormatting sqref="E353:F353">
    <cfRule type="cellIs" dxfId="41564" priority="41521" operator="equal">
      <formula>"غياب"</formula>
    </cfRule>
    <cfRule type="cellIs" dxfId="41563" priority="41522" operator="equal">
      <formula>#N/A</formula>
    </cfRule>
  </conditionalFormatting>
  <conditionalFormatting sqref="E353:F353">
    <cfRule type="cellIs" dxfId="41562" priority="41519" operator="equal">
      <formula>"غياب"</formula>
    </cfRule>
    <cfRule type="cellIs" dxfId="41561" priority="41520" operator="equal">
      <formula>#N/A</formula>
    </cfRule>
  </conditionalFormatting>
  <conditionalFormatting sqref="E353:F353">
    <cfRule type="cellIs" dxfId="41560" priority="41517" operator="equal">
      <formula>"غياب"</formula>
    </cfRule>
    <cfRule type="cellIs" dxfId="41559" priority="41518" operator="equal">
      <formula>#N/A</formula>
    </cfRule>
  </conditionalFormatting>
  <conditionalFormatting sqref="E353:F353">
    <cfRule type="cellIs" dxfId="41558" priority="41515" operator="equal">
      <formula>"غياب"</formula>
    </cfRule>
    <cfRule type="cellIs" dxfId="41557" priority="41516" operator="equal">
      <formula>#N/A</formula>
    </cfRule>
  </conditionalFormatting>
  <conditionalFormatting sqref="E353:F353">
    <cfRule type="cellIs" dxfId="41556" priority="41513" operator="equal">
      <formula>"غياب"</formula>
    </cfRule>
    <cfRule type="cellIs" dxfId="41555" priority="41514" operator="equal">
      <formula>#N/A</formula>
    </cfRule>
  </conditionalFormatting>
  <conditionalFormatting sqref="E353:F353">
    <cfRule type="cellIs" dxfId="41554" priority="41511" operator="equal">
      <formula>"غياب"</formula>
    </cfRule>
    <cfRule type="cellIs" dxfId="41553" priority="41512" operator="equal">
      <formula>#N/A</formula>
    </cfRule>
  </conditionalFormatting>
  <conditionalFormatting sqref="E353:F353">
    <cfRule type="cellIs" dxfId="41552" priority="41509" operator="equal">
      <formula>"غياب"</formula>
    </cfRule>
    <cfRule type="cellIs" dxfId="41551" priority="41510" operator="equal">
      <formula>#N/A</formula>
    </cfRule>
  </conditionalFormatting>
  <conditionalFormatting sqref="E353:F353">
    <cfRule type="cellIs" dxfId="41550" priority="41507" operator="equal">
      <formula>"غياب"</formula>
    </cfRule>
    <cfRule type="cellIs" dxfId="41549" priority="41508" operator="equal">
      <formula>#N/A</formula>
    </cfRule>
  </conditionalFormatting>
  <conditionalFormatting sqref="E353:F353">
    <cfRule type="cellIs" dxfId="41548" priority="41505" operator="equal">
      <formula>"غياب"</formula>
    </cfRule>
    <cfRule type="cellIs" dxfId="41547" priority="41506" operator="equal">
      <formula>#N/A</formula>
    </cfRule>
  </conditionalFormatting>
  <conditionalFormatting sqref="E353:F353">
    <cfRule type="cellIs" dxfId="41546" priority="41503" operator="equal">
      <formula>"غياب"</formula>
    </cfRule>
    <cfRule type="cellIs" dxfId="41545" priority="41504" operator="equal">
      <formula>#N/A</formula>
    </cfRule>
  </conditionalFormatting>
  <conditionalFormatting sqref="E353:F353">
    <cfRule type="cellIs" dxfId="41544" priority="41501" operator="equal">
      <formula>"غياب"</formula>
    </cfRule>
    <cfRule type="cellIs" dxfId="41543" priority="41502" operator="equal">
      <formula>#N/A</formula>
    </cfRule>
  </conditionalFormatting>
  <conditionalFormatting sqref="E353:F353">
    <cfRule type="cellIs" dxfId="41542" priority="41499" operator="equal">
      <formula>"غياب"</formula>
    </cfRule>
    <cfRule type="cellIs" dxfId="41541" priority="41500" operator="equal">
      <formula>#N/A</formula>
    </cfRule>
  </conditionalFormatting>
  <conditionalFormatting sqref="E353:F353">
    <cfRule type="cellIs" dxfId="41540" priority="41497" operator="equal">
      <formula>"غياب"</formula>
    </cfRule>
    <cfRule type="cellIs" dxfId="41539" priority="41498" operator="equal">
      <formula>#N/A</formula>
    </cfRule>
  </conditionalFormatting>
  <conditionalFormatting sqref="E353:F353">
    <cfRule type="cellIs" dxfId="41538" priority="41495" operator="equal">
      <formula>"غياب"</formula>
    </cfRule>
    <cfRule type="cellIs" dxfId="41537" priority="41496" operator="equal">
      <formula>#N/A</formula>
    </cfRule>
  </conditionalFormatting>
  <conditionalFormatting sqref="E353:F353">
    <cfRule type="cellIs" dxfId="41536" priority="41493" operator="equal">
      <formula>"غياب"</formula>
    </cfRule>
    <cfRule type="cellIs" dxfId="41535" priority="41494" operator="equal">
      <formula>#N/A</formula>
    </cfRule>
  </conditionalFormatting>
  <conditionalFormatting sqref="E353:F353">
    <cfRule type="cellIs" dxfId="41534" priority="41491" operator="equal">
      <formula>"غياب"</formula>
    </cfRule>
    <cfRule type="cellIs" dxfId="41533" priority="41492" operator="equal">
      <formula>#N/A</formula>
    </cfRule>
  </conditionalFormatting>
  <conditionalFormatting sqref="E353:F353">
    <cfRule type="cellIs" dxfId="41532" priority="41489" operator="equal">
      <formula>"غياب"</formula>
    </cfRule>
    <cfRule type="cellIs" dxfId="41531" priority="41490" operator="equal">
      <formula>#N/A</formula>
    </cfRule>
  </conditionalFormatting>
  <conditionalFormatting sqref="E353:F353">
    <cfRule type="cellIs" dxfId="41530" priority="41487" operator="equal">
      <formula>"غياب"</formula>
    </cfRule>
    <cfRule type="cellIs" dxfId="41529" priority="41488" operator="equal">
      <formula>#N/A</formula>
    </cfRule>
  </conditionalFormatting>
  <conditionalFormatting sqref="E353:F353">
    <cfRule type="cellIs" dxfId="41528" priority="41485" operator="equal">
      <formula>"غياب"</formula>
    </cfRule>
    <cfRule type="cellIs" dxfId="41527" priority="41486" operator="equal">
      <formula>#N/A</formula>
    </cfRule>
  </conditionalFormatting>
  <conditionalFormatting sqref="E353:F353">
    <cfRule type="cellIs" dxfId="41526" priority="41483" operator="equal">
      <formula>"غياب"</formula>
    </cfRule>
    <cfRule type="cellIs" dxfId="41525" priority="41484" operator="equal">
      <formula>#N/A</formula>
    </cfRule>
  </conditionalFormatting>
  <conditionalFormatting sqref="E353:F353">
    <cfRule type="cellIs" dxfId="41524" priority="41481" operator="equal">
      <formula>"غياب"</formula>
    </cfRule>
    <cfRule type="cellIs" dxfId="41523" priority="41482" operator="equal">
      <formula>#N/A</formula>
    </cfRule>
  </conditionalFormatting>
  <conditionalFormatting sqref="E353:F353">
    <cfRule type="cellIs" dxfId="41522" priority="41479" operator="equal">
      <formula>"غياب"</formula>
    </cfRule>
    <cfRule type="cellIs" dxfId="41521" priority="41480" operator="equal">
      <formula>#N/A</formula>
    </cfRule>
  </conditionalFormatting>
  <conditionalFormatting sqref="E353:F353">
    <cfRule type="cellIs" dxfId="41520" priority="41477" operator="equal">
      <formula>"غياب"</formula>
    </cfRule>
    <cfRule type="cellIs" dxfId="41519" priority="41478" operator="equal">
      <formula>#N/A</formula>
    </cfRule>
  </conditionalFormatting>
  <conditionalFormatting sqref="E353:F353">
    <cfRule type="cellIs" dxfId="41518" priority="41475" operator="equal">
      <formula>"غياب"</formula>
    </cfRule>
    <cfRule type="cellIs" dxfId="41517" priority="41476" operator="equal">
      <formula>#N/A</formula>
    </cfRule>
  </conditionalFormatting>
  <conditionalFormatting sqref="E353:F353">
    <cfRule type="cellIs" dxfId="41516" priority="41473" operator="equal">
      <formula>"غياب"</formula>
    </cfRule>
    <cfRule type="cellIs" dxfId="41515" priority="41474" operator="equal">
      <formula>#N/A</formula>
    </cfRule>
  </conditionalFormatting>
  <conditionalFormatting sqref="E353:F353">
    <cfRule type="cellIs" dxfId="41514" priority="41471" operator="equal">
      <formula>"غياب"</formula>
    </cfRule>
    <cfRule type="cellIs" dxfId="41513" priority="41472" operator="equal">
      <formula>#N/A</formula>
    </cfRule>
  </conditionalFormatting>
  <conditionalFormatting sqref="E353:F353">
    <cfRule type="cellIs" dxfId="41512" priority="41469" operator="equal">
      <formula>"غياب"</formula>
    </cfRule>
    <cfRule type="cellIs" dxfId="41511" priority="41470" operator="equal">
      <formula>#N/A</formula>
    </cfRule>
  </conditionalFormatting>
  <conditionalFormatting sqref="E353:F353">
    <cfRule type="cellIs" dxfId="41510" priority="41467" operator="equal">
      <formula>"غياب"</formula>
    </cfRule>
    <cfRule type="cellIs" dxfId="41509" priority="41468" operator="equal">
      <formula>#N/A</formula>
    </cfRule>
  </conditionalFormatting>
  <conditionalFormatting sqref="E353:F353">
    <cfRule type="cellIs" dxfId="41508" priority="41465" operator="equal">
      <formula>"غياب"</formula>
    </cfRule>
    <cfRule type="cellIs" dxfId="41507" priority="41466" operator="equal">
      <formula>#N/A</formula>
    </cfRule>
  </conditionalFormatting>
  <conditionalFormatting sqref="E353:F353">
    <cfRule type="cellIs" dxfId="41506" priority="41463" operator="equal">
      <formula>"غياب"</formula>
    </cfRule>
    <cfRule type="cellIs" dxfId="41505" priority="41464" operator="equal">
      <formula>#N/A</formula>
    </cfRule>
  </conditionalFormatting>
  <conditionalFormatting sqref="E353:F353">
    <cfRule type="cellIs" dxfId="41504" priority="41461" operator="equal">
      <formula>"غياب"</formula>
    </cfRule>
    <cfRule type="cellIs" dxfId="41503" priority="41462" operator="equal">
      <formula>#N/A</formula>
    </cfRule>
  </conditionalFormatting>
  <conditionalFormatting sqref="E353:F353">
    <cfRule type="cellIs" dxfId="41502" priority="41459" operator="equal">
      <formula>"غياب"</formula>
    </cfRule>
    <cfRule type="cellIs" dxfId="41501" priority="41460" operator="equal">
      <formula>#N/A</formula>
    </cfRule>
  </conditionalFormatting>
  <conditionalFormatting sqref="E353:F353">
    <cfRule type="cellIs" dxfId="41500" priority="41457" operator="equal">
      <formula>"غياب"</formula>
    </cfRule>
    <cfRule type="cellIs" dxfId="41499" priority="41458" operator="equal">
      <formula>#N/A</formula>
    </cfRule>
  </conditionalFormatting>
  <conditionalFormatting sqref="E353:F353">
    <cfRule type="cellIs" dxfId="41498" priority="41455" operator="equal">
      <formula>"غياب"</formula>
    </cfRule>
    <cfRule type="cellIs" dxfId="41497" priority="41456" operator="equal">
      <formula>#N/A</formula>
    </cfRule>
  </conditionalFormatting>
  <conditionalFormatting sqref="E353:F353">
    <cfRule type="cellIs" dxfId="41496" priority="41453" operator="equal">
      <formula>"غياب"</formula>
    </cfRule>
    <cfRule type="cellIs" dxfId="41495" priority="41454" operator="equal">
      <formula>#N/A</formula>
    </cfRule>
  </conditionalFormatting>
  <conditionalFormatting sqref="E353:F353">
    <cfRule type="cellIs" dxfId="41494" priority="41451" operator="equal">
      <formula>"غياب"</formula>
    </cfRule>
    <cfRule type="cellIs" dxfId="41493" priority="41452" operator="equal">
      <formula>#N/A</formula>
    </cfRule>
  </conditionalFormatting>
  <conditionalFormatting sqref="E353:F353">
    <cfRule type="cellIs" dxfId="41492" priority="41449" operator="equal">
      <formula>"غياب"</formula>
    </cfRule>
    <cfRule type="cellIs" dxfId="41491" priority="41450" operator="equal">
      <formula>#N/A</formula>
    </cfRule>
  </conditionalFormatting>
  <conditionalFormatting sqref="E353:F353">
    <cfRule type="cellIs" dxfId="41490" priority="41447" operator="equal">
      <formula>"غياب"</formula>
    </cfRule>
    <cfRule type="cellIs" dxfId="41489" priority="41448" operator="equal">
      <formula>#N/A</formula>
    </cfRule>
  </conditionalFormatting>
  <conditionalFormatting sqref="E353:F353">
    <cfRule type="cellIs" dxfId="41488" priority="41445" operator="equal">
      <formula>"غياب"</formula>
    </cfRule>
    <cfRule type="cellIs" dxfId="41487" priority="41446" operator="equal">
      <formula>#N/A</formula>
    </cfRule>
  </conditionalFormatting>
  <conditionalFormatting sqref="E353:F353">
    <cfRule type="cellIs" dxfId="41486" priority="41443" operator="equal">
      <formula>"غياب"</formula>
    </cfRule>
    <cfRule type="cellIs" dxfId="41485" priority="41444" operator="equal">
      <formula>#N/A</formula>
    </cfRule>
  </conditionalFormatting>
  <conditionalFormatting sqref="E353:F353">
    <cfRule type="cellIs" dxfId="41484" priority="41441" operator="equal">
      <formula>"غياب"</formula>
    </cfRule>
    <cfRule type="cellIs" dxfId="41483" priority="41442" operator="equal">
      <formula>#N/A</formula>
    </cfRule>
  </conditionalFormatting>
  <conditionalFormatting sqref="E353:F353">
    <cfRule type="cellIs" dxfId="41482" priority="41439" operator="equal">
      <formula>"غياب"</formula>
    </cfRule>
    <cfRule type="cellIs" dxfId="41481" priority="41440" operator="equal">
      <formula>#N/A</formula>
    </cfRule>
  </conditionalFormatting>
  <conditionalFormatting sqref="E353:F353">
    <cfRule type="cellIs" dxfId="41480" priority="41437" operator="equal">
      <formula>"غياب"</formula>
    </cfRule>
    <cfRule type="cellIs" dxfId="41479" priority="41438" operator="equal">
      <formula>#N/A</formula>
    </cfRule>
  </conditionalFormatting>
  <conditionalFormatting sqref="E353:F353">
    <cfRule type="cellIs" dxfId="41478" priority="41435" operator="equal">
      <formula>"غياب"</formula>
    </cfRule>
    <cfRule type="cellIs" dxfId="41477" priority="41436" operator="equal">
      <formula>#N/A</formula>
    </cfRule>
  </conditionalFormatting>
  <conditionalFormatting sqref="E353:F353">
    <cfRule type="cellIs" dxfId="41476" priority="41433" operator="equal">
      <formula>"غياب"</formula>
    </cfRule>
    <cfRule type="cellIs" dxfId="41475" priority="41434" operator="equal">
      <formula>#N/A</formula>
    </cfRule>
  </conditionalFormatting>
  <conditionalFormatting sqref="E353:F353">
    <cfRule type="cellIs" dxfId="41474" priority="41431" operator="equal">
      <formula>"غياب"</formula>
    </cfRule>
    <cfRule type="cellIs" dxfId="41473" priority="41432" operator="equal">
      <formula>#N/A</formula>
    </cfRule>
  </conditionalFormatting>
  <conditionalFormatting sqref="E58:F58 E72 E65 E70 E76">
    <cfRule type="cellIs" dxfId="41472" priority="41429" operator="equal">
      <formula>"غياب"</formula>
    </cfRule>
    <cfRule type="cellIs" dxfId="41471" priority="41430" operator="equal">
      <formula>#N/A</formula>
    </cfRule>
  </conditionalFormatting>
  <conditionalFormatting sqref="F50">
    <cfRule type="cellIs" dxfId="41470" priority="41427" operator="equal">
      <formula>"غياب"</formula>
    </cfRule>
    <cfRule type="cellIs" dxfId="41469" priority="41428" operator="equal">
      <formula>#N/A</formula>
    </cfRule>
  </conditionalFormatting>
  <conditionalFormatting sqref="E50:F50">
    <cfRule type="cellIs" dxfId="41468" priority="41425" operator="equal">
      <formula>"غياب"</formula>
    </cfRule>
    <cfRule type="cellIs" dxfId="41467" priority="41426" operator="equal">
      <formula>#N/A</formula>
    </cfRule>
  </conditionalFormatting>
  <conditionalFormatting sqref="E50:F50">
    <cfRule type="cellIs" dxfId="41466" priority="41423" operator="equal">
      <formula>"غياب"</formula>
    </cfRule>
    <cfRule type="cellIs" dxfId="41465" priority="41424" operator="equal">
      <formula>#N/A</formula>
    </cfRule>
  </conditionalFormatting>
  <conditionalFormatting sqref="E50:F50">
    <cfRule type="cellIs" dxfId="41464" priority="41421" operator="equal">
      <formula>"غياب"</formula>
    </cfRule>
    <cfRule type="cellIs" dxfId="41463" priority="41422" operator="equal">
      <formula>#N/A</formula>
    </cfRule>
  </conditionalFormatting>
  <conditionalFormatting sqref="E50:F50">
    <cfRule type="cellIs" dxfId="41462" priority="41419" operator="equal">
      <formula>"غياب"</formula>
    </cfRule>
    <cfRule type="cellIs" dxfId="41461" priority="41420" operator="equal">
      <formula>#N/A</formula>
    </cfRule>
  </conditionalFormatting>
  <conditionalFormatting sqref="E50:F50">
    <cfRule type="cellIs" dxfId="41460" priority="41417" operator="equal">
      <formula>"غياب"</formula>
    </cfRule>
    <cfRule type="cellIs" dxfId="41459" priority="41418" operator="equal">
      <formula>#N/A</formula>
    </cfRule>
  </conditionalFormatting>
  <conditionalFormatting sqref="E50:F50">
    <cfRule type="cellIs" dxfId="41458" priority="41415" operator="equal">
      <formula>"غياب"</formula>
    </cfRule>
    <cfRule type="cellIs" dxfId="41457" priority="41416" operator="equal">
      <formula>#N/A</formula>
    </cfRule>
  </conditionalFormatting>
  <conditionalFormatting sqref="F52">
    <cfRule type="cellIs" dxfId="41456" priority="41413" operator="equal">
      <formula>"غياب"</formula>
    </cfRule>
    <cfRule type="cellIs" dxfId="41455" priority="41414" operator="equal">
      <formula>#N/A</formula>
    </cfRule>
  </conditionalFormatting>
  <conditionalFormatting sqref="E52:F52">
    <cfRule type="cellIs" dxfId="41454" priority="41411" operator="equal">
      <formula>"غياب"</formula>
    </cfRule>
    <cfRule type="cellIs" dxfId="41453" priority="41412" operator="equal">
      <formula>#N/A</formula>
    </cfRule>
  </conditionalFormatting>
  <conditionalFormatting sqref="E52:F52">
    <cfRule type="cellIs" dxfId="41452" priority="41409" operator="equal">
      <formula>"غياب"</formula>
    </cfRule>
    <cfRule type="cellIs" dxfId="41451" priority="41410" operator="equal">
      <formula>#N/A</formula>
    </cfRule>
  </conditionalFormatting>
  <conditionalFormatting sqref="E52:F52">
    <cfRule type="cellIs" dxfId="41450" priority="41407" operator="equal">
      <formula>"غياب"</formula>
    </cfRule>
    <cfRule type="cellIs" dxfId="41449" priority="41408" operator="equal">
      <formula>#N/A</formula>
    </cfRule>
  </conditionalFormatting>
  <conditionalFormatting sqref="E52:F52">
    <cfRule type="cellIs" dxfId="41448" priority="41405" operator="equal">
      <formula>"غياب"</formula>
    </cfRule>
    <cfRule type="cellIs" dxfId="41447" priority="41406" operator="equal">
      <formula>#N/A</formula>
    </cfRule>
  </conditionalFormatting>
  <conditionalFormatting sqref="E52:F52">
    <cfRule type="cellIs" dxfId="41446" priority="41403" operator="equal">
      <formula>"غياب"</formula>
    </cfRule>
    <cfRule type="cellIs" dxfId="41445" priority="41404" operator="equal">
      <formula>#N/A</formula>
    </cfRule>
  </conditionalFormatting>
  <conditionalFormatting sqref="E52:F52">
    <cfRule type="cellIs" dxfId="41444" priority="41401" operator="equal">
      <formula>"غياب"</formula>
    </cfRule>
    <cfRule type="cellIs" dxfId="41443" priority="41402" operator="equal">
      <formula>#N/A</formula>
    </cfRule>
  </conditionalFormatting>
  <conditionalFormatting sqref="E48:E49">
    <cfRule type="cellIs" dxfId="41442" priority="41399" operator="equal">
      <formula>"غياب"</formula>
    </cfRule>
    <cfRule type="cellIs" dxfId="41441" priority="41400" operator="equal">
      <formula>#N/A</formula>
    </cfRule>
  </conditionalFormatting>
  <conditionalFormatting sqref="E48:E49">
    <cfRule type="cellIs" dxfId="41440" priority="41397" operator="equal">
      <formula>"غياب"</formula>
    </cfRule>
    <cfRule type="cellIs" dxfId="41439" priority="41398" operator="equal">
      <formula>#N/A</formula>
    </cfRule>
  </conditionalFormatting>
  <conditionalFormatting sqref="E48:E49">
    <cfRule type="cellIs" dxfId="41438" priority="41395" operator="equal">
      <formula>"غياب"</formula>
    </cfRule>
    <cfRule type="cellIs" dxfId="41437" priority="41396" operator="equal">
      <formula>#N/A</formula>
    </cfRule>
  </conditionalFormatting>
  <conditionalFormatting sqref="E48:E49">
    <cfRule type="cellIs" dxfId="41436" priority="41393" operator="equal">
      <formula>"غياب"</formula>
    </cfRule>
    <cfRule type="cellIs" dxfId="41435" priority="41394" operator="equal">
      <formula>#N/A</formula>
    </cfRule>
  </conditionalFormatting>
  <conditionalFormatting sqref="E48:E49">
    <cfRule type="cellIs" dxfId="41434" priority="41391" operator="equal">
      <formula>"غياب"</formula>
    </cfRule>
    <cfRule type="cellIs" dxfId="41433" priority="41392" operator="equal">
      <formula>#N/A</formula>
    </cfRule>
  </conditionalFormatting>
  <conditionalFormatting sqref="E48:E49">
    <cfRule type="cellIs" dxfId="41432" priority="41389" operator="equal">
      <formula>"غياب"</formula>
    </cfRule>
    <cfRule type="cellIs" dxfId="41431" priority="41390" operator="equal">
      <formula>#N/A</formula>
    </cfRule>
  </conditionalFormatting>
  <conditionalFormatting sqref="E48:F49">
    <cfRule type="cellIs" dxfId="41430" priority="41387" operator="equal">
      <formula>"غياب"</formula>
    </cfRule>
    <cfRule type="cellIs" dxfId="41429" priority="41388" operator="equal">
      <formula>#N/A</formula>
    </cfRule>
  </conditionalFormatting>
  <conditionalFormatting sqref="E48:F49">
    <cfRule type="cellIs" dxfId="41428" priority="41385" operator="equal">
      <formula>"غياب"</formula>
    </cfRule>
    <cfRule type="cellIs" dxfId="41427" priority="41386" operator="equal">
      <formula>#N/A</formula>
    </cfRule>
  </conditionalFormatting>
  <conditionalFormatting sqref="E48:F49">
    <cfRule type="cellIs" dxfId="41426" priority="41383" operator="equal">
      <formula>"غياب"</formula>
    </cfRule>
    <cfRule type="cellIs" dxfId="41425" priority="41384" operator="equal">
      <formula>#N/A</formula>
    </cfRule>
  </conditionalFormatting>
  <conditionalFormatting sqref="E48:F49">
    <cfRule type="cellIs" dxfId="41424" priority="41381" operator="equal">
      <formula>"غياب"</formula>
    </cfRule>
    <cfRule type="cellIs" dxfId="41423" priority="41382" operator="equal">
      <formula>#N/A</formula>
    </cfRule>
  </conditionalFormatting>
  <conditionalFormatting sqref="E48:F49">
    <cfRule type="cellIs" dxfId="41422" priority="41379" operator="equal">
      <formula>"غياب"</formula>
    </cfRule>
    <cfRule type="cellIs" dxfId="41421" priority="41380" operator="equal">
      <formula>#N/A</formula>
    </cfRule>
  </conditionalFormatting>
  <conditionalFormatting sqref="E48:F49">
    <cfRule type="cellIs" dxfId="41420" priority="41377" operator="equal">
      <formula>"غياب"</formula>
    </cfRule>
    <cfRule type="cellIs" dxfId="41419" priority="41378" operator="equal">
      <formula>#N/A</formula>
    </cfRule>
  </conditionalFormatting>
  <conditionalFormatting sqref="E52:F52">
    <cfRule type="cellIs" dxfId="41418" priority="41375" operator="equal">
      <formula>"غياب"</formula>
    </cfRule>
    <cfRule type="cellIs" dxfId="41417" priority="41376" operator="equal">
      <formula>#N/A</formula>
    </cfRule>
  </conditionalFormatting>
  <conditionalFormatting sqref="E52:F52">
    <cfRule type="cellIs" dxfId="41416" priority="41373" operator="equal">
      <formula>"غياب"</formula>
    </cfRule>
    <cfRule type="cellIs" dxfId="41415" priority="41374" operator="equal">
      <formula>#N/A</formula>
    </cfRule>
  </conditionalFormatting>
  <conditionalFormatting sqref="E52:F52">
    <cfRule type="cellIs" dxfId="41414" priority="41371" operator="equal">
      <formula>"غياب"</formula>
    </cfRule>
    <cfRule type="cellIs" dxfId="41413" priority="41372" operator="equal">
      <formula>#N/A</formula>
    </cfRule>
  </conditionalFormatting>
  <conditionalFormatting sqref="E52:F52">
    <cfRule type="cellIs" dxfId="41412" priority="41369" operator="equal">
      <formula>"غياب"</formula>
    </cfRule>
    <cfRule type="cellIs" dxfId="41411" priority="41370" operator="equal">
      <formula>#N/A</formula>
    </cfRule>
  </conditionalFormatting>
  <conditionalFormatting sqref="E52:F52">
    <cfRule type="cellIs" dxfId="41410" priority="41367" operator="equal">
      <formula>"غياب"</formula>
    </cfRule>
    <cfRule type="cellIs" dxfId="41409" priority="41368" operator="equal">
      <formula>#N/A</formula>
    </cfRule>
  </conditionalFormatting>
  <conditionalFormatting sqref="E52:F52">
    <cfRule type="cellIs" dxfId="41408" priority="41365" operator="equal">
      <formula>"غياب"</formula>
    </cfRule>
    <cfRule type="cellIs" dxfId="41407" priority="41366" operator="equal">
      <formula>#N/A</formula>
    </cfRule>
  </conditionalFormatting>
  <conditionalFormatting sqref="E284:F290 E306:F306 E292:F304">
    <cfRule type="cellIs" dxfId="41406" priority="41363" operator="equal">
      <formula>"غياب"</formula>
    </cfRule>
    <cfRule type="cellIs" dxfId="41405" priority="41364" operator="equal">
      <formula>#N/A</formula>
    </cfRule>
  </conditionalFormatting>
  <conditionalFormatting sqref="E284:F290 E306:F306 E292:F304">
    <cfRule type="cellIs" dxfId="41404" priority="41362" operator="equal">
      <formula>"غياب"</formula>
    </cfRule>
  </conditionalFormatting>
  <conditionalFormatting sqref="E284:F290 E306:F306 E292:F304">
    <cfRule type="cellIs" dxfId="41403" priority="41360" operator="equal">
      <formula>"غياب"</formula>
    </cfRule>
    <cfRule type="cellIs" dxfId="41402" priority="41361" operator="equal">
      <formula>#N/A</formula>
    </cfRule>
  </conditionalFormatting>
  <conditionalFormatting sqref="E284:F290 E306:F306 E292:F304">
    <cfRule type="cellIs" dxfId="41401" priority="41358" operator="equal">
      <formula>"غياب"</formula>
    </cfRule>
    <cfRule type="cellIs" dxfId="41400" priority="41359" operator="equal">
      <formula>#N/A</formula>
    </cfRule>
  </conditionalFormatting>
  <conditionalFormatting sqref="E284:F290 E306:F306 E292:F304">
    <cfRule type="cellIs" dxfId="41399" priority="41356" operator="equal">
      <formula>"غياب"</formula>
    </cfRule>
    <cfRule type="cellIs" dxfId="41398" priority="41357" operator="equal">
      <formula>#N/A</formula>
    </cfRule>
  </conditionalFormatting>
  <conditionalFormatting sqref="E284:F290 E306:F306 E292:F304">
    <cfRule type="cellIs" dxfId="41397" priority="41354" operator="equal">
      <formula>"غياب"</formula>
    </cfRule>
    <cfRule type="cellIs" dxfId="41396" priority="41355" operator="equal">
      <formula>#N/A</formula>
    </cfRule>
  </conditionalFormatting>
  <conditionalFormatting sqref="E284:F290 E306:F306 E292:F304">
    <cfRule type="cellIs" dxfId="41395" priority="41352" operator="equal">
      <formula>"غياب"</formula>
    </cfRule>
    <cfRule type="cellIs" dxfId="41394" priority="41353" operator="equal">
      <formula>#N/A</formula>
    </cfRule>
  </conditionalFormatting>
  <conditionalFormatting sqref="E284:F290 E306:F306 E292:F304">
    <cfRule type="cellIs" dxfId="41393" priority="41350" operator="equal">
      <formula>"غياب"</formula>
    </cfRule>
    <cfRule type="cellIs" dxfId="41392" priority="41351" operator="equal">
      <formula>#N/A</formula>
    </cfRule>
  </conditionalFormatting>
  <conditionalFormatting sqref="E284:F290 E306:F306 E292:F304">
    <cfRule type="cellIs" dxfId="41391" priority="41348" operator="equal">
      <formula>"غياب"</formula>
    </cfRule>
    <cfRule type="cellIs" dxfId="41390" priority="41349" operator="equal">
      <formula>#N/A</formula>
    </cfRule>
  </conditionalFormatting>
  <conditionalFormatting sqref="E284:F290 E306:F306 E292:F304">
    <cfRule type="cellIs" dxfId="41389" priority="41346" operator="equal">
      <formula>"غياب"</formula>
    </cfRule>
    <cfRule type="cellIs" dxfId="41388" priority="41347" operator="equal">
      <formula>#N/A</formula>
    </cfRule>
  </conditionalFormatting>
  <conditionalFormatting sqref="E284:F290 E306:F306 E292:F304">
    <cfRule type="cellIs" dxfId="41387" priority="41344" operator="equal">
      <formula>"غياب"</formula>
    </cfRule>
    <cfRule type="cellIs" dxfId="41386" priority="41345" operator="equal">
      <formula>#N/A</formula>
    </cfRule>
  </conditionalFormatting>
  <conditionalFormatting sqref="E284:F290 E306:F306 E292:F304">
    <cfRule type="cellIs" dxfId="41385" priority="41342" operator="equal">
      <formula>"غياب"</formula>
    </cfRule>
    <cfRule type="cellIs" dxfId="41384" priority="41343" operator="equal">
      <formula>#N/A</formula>
    </cfRule>
  </conditionalFormatting>
  <conditionalFormatting sqref="E284:F290 E306:F306 E292:F304">
    <cfRule type="cellIs" dxfId="41383" priority="41340" operator="equal">
      <formula>"غياب"</formula>
    </cfRule>
    <cfRule type="cellIs" dxfId="41382" priority="41341" operator="equal">
      <formula>#N/A</formula>
    </cfRule>
  </conditionalFormatting>
  <conditionalFormatting sqref="E284:F290 E306:F306 E292:F304">
    <cfRule type="cellIs" dxfId="41381" priority="41338" operator="equal">
      <formula>"غياب"</formula>
    </cfRule>
    <cfRule type="cellIs" dxfId="41380" priority="41339" operator="equal">
      <formula>#N/A</formula>
    </cfRule>
  </conditionalFormatting>
  <conditionalFormatting sqref="E284:F290 E306:F306 E292:F304">
    <cfRule type="cellIs" dxfId="41379" priority="41336" operator="equal">
      <formula>"غياب"</formula>
    </cfRule>
    <cfRule type="cellIs" dxfId="41378" priority="41337" operator="equal">
      <formula>#N/A</formula>
    </cfRule>
  </conditionalFormatting>
  <conditionalFormatting sqref="E284:F290 E306:F306 E292:F304">
    <cfRule type="cellIs" dxfId="41377" priority="41334" operator="equal">
      <formula>"غياب"</formula>
    </cfRule>
    <cfRule type="cellIs" dxfId="41376" priority="41335" operator="equal">
      <formula>#N/A</formula>
    </cfRule>
  </conditionalFormatting>
  <conditionalFormatting sqref="E284:F290 E306:F306 E292:F304">
    <cfRule type="cellIs" dxfId="41375" priority="41332" operator="equal">
      <formula>"غياب"</formula>
    </cfRule>
    <cfRule type="cellIs" dxfId="41374" priority="41333" operator="equal">
      <formula>#N/A</formula>
    </cfRule>
  </conditionalFormatting>
  <conditionalFormatting sqref="E284:F290 E306:F306 E292:F304">
    <cfRule type="cellIs" dxfId="41373" priority="41330" operator="equal">
      <formula>"غياب"</formula>
    </cfRule>
    <cfRule type="cellIs" dxfId="41372" priority="41331" operator="equal">
      <formula>#N/A</formula>
    </cfRule>
  </conditionalFormatting>
  <conditionalFormatting sqref="E284:F290 E306:F306 E292:F304">
    <cfRule type="cellIs" dxfId="41371" priority="41328" operator="equal">
      <formula>"غياب"</formula>
    </cfRule>
    <cfRule type="cellIs" dxfId="41370" priority="41329" operator="equal">
      <formula>#N/A</formula>
    </cfRule>
  </conditionalFormatting>
  <conditionalFormatting sqref="E284:F290 E306:F306 E292:F304">
    <cfRule type="cellIs" dxfId="41369" priority="41326" operator="equal">
      <formula>"غياب"</formula>
    </cfRule>
    <cfRule type="cellIs" dxfId="41368" priority="41327" operator="equal">
      <formula>#N/A</formula>
    </cfRule>
  </conditionalFormatting>
  <conditionalFormatting sqref="E284:F290 E306:F306 E292:F304">
    <cfRule type="cellIs" dxfId="41367" priority="41324" operator="equal">
      <formula>"غياب"</formula>
    </cfRule>
    <cfRule type="cellIs" dxfId="41366" priority="41325" operator="equal">
      <formula>#N/A</formula>
    </cfRule>
  </conditionalFormatting>
  <conditionalFormatting sqref="E284:F290 E306:F306 E292:F304">
    <cfRule type="cellIs" dxfId="41365" priority="41322" operator="equal">
      <formula>"غياب"</formula>
    </cfRule>
    <cfRule type="cellIs" dxfId="41364" priority="41323" operator="equal">
      <formula>#N/A</formula>
    </cfRule>
  </conditionalFormatting>
  <conditionalFormatting sqref="E284:F290 E306:F306 E292:F304">
    <cfRule type="cellIs" dxfId="41363" priority="41320" operator="equal">
      <formula>"غياب"</formula>
    </cfRule>
    <cfRule type="cellIs" dxfId="41362" priority="41321" operator="equal">
      <formula>#N/A</formula>
    </cfRule>
  </conditionalFormatting>
  <conditionalFormatting sqref="E284:F290 E306:F306 E292:F304">
    <cfRule type="cellIs" dxfId="41361" priority="41318" operator="equal">
      <formula>"غياب"</formula>
    </cfRule>
    <cfRule type="cellIs" dxfId="41360" priority="41319" operator="equal">
      <formula>#N/A</formula>
    </cfRule>
  </conditionalFormatting>
  <conditionalFormatting sqref="E284:F290 E306:F306 E292:F304">
    <cfRule type="cellIs" dxfId="41359" priority="41316" operator="equal">
      <formula>"غياب"</formula>
    </cfRule>
    <cfRule type="cellIs" dxfId="41358" priority="41317" operator="equal">
      <formula>#N/A</formula>
    </cfRule>
  </conditionalFormatting>
  <conditionalFormatting sqref="E284:F290 E306:F306 E292:F304">
    <cfRule type="cellIs" dxfId="41357" priority="41314" operator="equal">
      <formula>"غياب"</formula>
    </cfRule>
    <cfRule type="cellIs" dxfId="41356" priority="41315" operator="equal">
      <formula>#N/A</formula>
    </cfRule>
  </conditionalFormatting>
  <conditionalFormatting sqref="E284:F290 E306:F306 E292:F304">
    <cfRule type="cellIs" dxfId="41355" priority="41312" operator="equal">
      <formula>"غياب"</formula>
    </cfRule>
    <cfRule type="cellIs" dxfId="41354" priority="41313" operator="equal">
      <formula>#N/A</formula>
    </cfRule>
  </conditionalFormatting>
  <conditionalFormatting sqref="E284:F290 E306:F306 E292:F304">
    <cfRule type="cellIs" dxfId="41353" priority="41310" operator="equal">
      <formula>"غياب"</formula>
    </cfRule>
    <cfRule type="cellIs" dxfId="41352" priority="41311" operator="equal">
      <formula>#N/A</formula>
    </cfRule>
  </conditionalFormatting>
  <conditionalFormatting sqref="E284:F290 E306:F306 E292:F304">
    <cfRule type="cellIs" dxfId="41351" priority="41308" operator="equal">
      <formula>"غياب"</formula>
    </cfRule>
    <cfRule type="cellIs" dxfId="41350" priority="41309" operator="equal">
      <formula>#N/A</formula>
    </cfRule>
  </conditionalFormatting>
  <conditionalFormatting sqref="E284:F290 E306:F306 E292:F304">
    <cfRule type="cellIs" dxfId="41349" priority="41306" operator="equal">
      <formula>"غياب"</formula>
    </cfRule>
    <cfRule type="cellIs" dxfId="41348" priority="41307" operator="equal">
      <formula>#N/A</formula>
    </cfRule>
  </conditionalFormatting>
  <conditionalFormatting sqref="E284:F290 E306:F306 E292:F304">
    <cfRule type="cellIs" dxfId="41347" priority="41304" operator="equal">
      <formula>"غياب"</formula>
    </cfRule>
    <cfRule type="cellIs" dxfId="41346" priority="41305" operator="equal">
      <formula>#N/A</formula>
    </cfRule>
  </conditionalFormatting>
  <conditionalFormatting sqref="E284:F290 E306:F306 E292:F304">
    <cfRule type="cellIs" dxfId="41345" priority="41302" operator="equal">
      <formula>"غياب"</formula>
    </cfRule>
    <cfRule type="cellIs" dxfId="41344" priority="41303" operator="equal">
      <formula>#N/A</formula>
    </cfRule>
  </conditionalFormatting>
  <conditionalFormatting sqref="E284:F290 E306:F306 E292:F304">
    <cfRule type="cellIs" dxfId="41343" priority="41300" operator="equal">
      <formula>"غياب"</formula>
    </cfRule>
    <cfRule type="cellIs" dxfId="41342" priority="41301" operator="equal">
      <formula>#N/A</formula>
    </cfRule>
  </conditionalFormatting>
  <conditionalFormatting sqref="E630:E653">
    <cfRule type="cellIs" dxfId="41341" priority="41298" operator="equal">
      <formula>"غياب"</formula>
    </cfRule>
    <cfRule type="cellIs" dxfId="41340" priority="41299" operator="equal">
      <formula>#N/A</formula>
    </cfRule>
  </conditionalFormatting>
  <conditionalFormatting sqref="E630:E653">
    <cfRule type="cellIs" dxfId="41339" priority="41297" operator="equal">
      <formula>"غياب"</formula>
    </cfRule>
  </conditionalFormatting>
  <conditionalFormatting sqref="E630:E653">
    <cfRule type="cellIs" dxfId="41338" priority="41295" operator="equal">
      <formula>"غياب"</formula>
    </cfRule>
    <cfRule type="cellIs" dxfId="41337" priority="41296" operator="equal">
      <formula>#N/A</formula>
    </cfRule>
  </conditionalFormatting>
  <conditionalFormatting sqref="E630:E653">
    <cfRule type="cellIs" dxfId="41336" priority="41293" operator="equal">
      <formula>"غياب"</formula>
    </cfRule>
    <cfRule type="cellIs" dxfId="41335" priority="41294" operator="equal">
      <formula>#N/A</formula>
    </cfRule>
  </conditionalFormatting>
  <conditionalFormatting sqref="E630:E653">
    <cfRule type="cellIs" dxfId="41334" priority="41291" operator="equal">
      <formula>"غياب"</formula>
    </cfRule>
    <cfRule type="cellIs" dxfId="41333" priority="41292" operator="equal">
      <formula>#N/A</formula>
    </cfRule>
  </conditionalFormatting>
  <conditionalFormatting sqref="E630:E653">
    <cfRule type="cellIs" dxfId="41332" priority="41289" operator="equal">
      <formula>"غياب"</formula>
    </cfRule>
    <cfRule type="cellIs" dxfId="41331" priority="41290" operator="equal">
      <formula>#N/A</formula>
    </cfRule>
  </conditionalFormatting>
  <conditionalFormatting sqref="E630:E653">
    <cfRule type="cellIs" dxfId="41330" priority="41287" operator="equal">
      <formula>"غياب"</formula>
    </cfRule>
    <cfRule type="cellIs" dxfId="41329" priority="41288" operator="equal">
      <formula>#N/A</formula>
    </cfRule>
  </conditionalFormatting>
  <conditionalFormatting sqref="E630:E653">
    <cfRule type="cellIs" dxfId="41328" priority="41285" operator="equal">
      <formula>"غياب"</formula>
    </cfRule>
    <cfRule type="cellIs" dxfId="41327" priority="41286" operator="equal">
      <formula>#N/A</formula>
    </cfRule>
  </conditionalFormatting>
  <conditionalFormatting sqref="E630:E653">
    <cfRule type="cellIs" dxfId="41326" priority="41283" operator="equal">
      <formula>"غياب"</formula>
    </cfRule>
    <cfRule type="cellIs" dxfId="41325" priority="41284" operator="equal">
      <formula>#N/A</formula>
    </cfRule>
  </conditionalFormatting>
  <conditionalFormatting sqref="E630:E653">
    <cfRule type="cellIs" dxfId="41324" priority="41281" operator="equal">
      <formula>"غياب"</formula>
    </cfRule>
    <cfRule type="cellIs" dxfId="41323" priority="41282" operator="equal">
      <formula>#N/A</formula>
    </cfRule>
  </conditionalFormatting>
  <conditionalFormatting sqref="E630:E653">
    <cfRule type="cellIs" dxfId="41322" priority="41279" operator="equal">
      <formula>"غياب"</formula>
    </cfRule>
    <cfRule type="cellIs" dxfId="41321" priority="41280" operator="equal">
      <formula>#N/A</formula>
    </cfRule>
  </conditionalFormatting>
  <conditionalFormatting sqref="E630:E653">
    <cfRule type="cellIs" dxfId="41320" priority="41277" operator="equal">
      <formula>"غياب"</formula>
    </cfRule>
    <cfRule type="cellIs" dxfId="41319" priority="41278" operator="equal">
      <formula>#N/A</formula>
    </cfRule>
  </conditionalFormatting>
  <conditionalFormatting sqref="E630:E653">
    <cfRule type="cellIs" dxfId="41318" priority="41275" operator="equal">
      <formula>"غياب"</formula>
    </cfRule>
    <cfRule type="cellIs" dxfId="41317" priority="41276" operator="equal">
      <formula>#N/A</formula>
    </cfRule>
  </conditionalFormatting>
  <conditionalFormatting sqref="E630:E653">
    <cfRule type="cellIs" dxfId="41316" priority="41273" operator="equal">
      <formula>"غياب"</formula>
    </cfRule>
    <cfRule type="cellIs" dxfId="41315" priority="41274" operator="equal">
      <formula>#N/A</formula>
    </cfRule>
  </conditionalFormatting>
  <conditionalFormatting sqref="E630:E653">
    <cfRule type="cellIs" dxfId="41314" priority="41271" operator="equal">
      <formula>"غياب"</formula>
    </cfRule>
    <cfRule type="cellIs" dxfId="41313" priority="41272" operator="equal">
      <formula>#N/A</formula>
    </cfRule>
  </conditionalFormatting>
  <conditionalFormatting sqref="E630:E653">
    <cfRule type="cellIs" dxfId="41312" priority="41269" operator="equal">
      <formula>"غياب"</formula>
    </cfRule>
    <cfRule type="cellIs" dxfId="41311" priority="41270" operator="equal">
      <formula>#N/A</formula>
    </cfRule>
  </conditionalFormatting>
  <conditionalFormatting sqref="E630:E653">
    <cfRule type="cellIs" dxfId="41310" priority="41267" operator="equal">
      <formula>"غياب"</formula>
    </cfRule>
    <cfRule type="cellIs" dxfId="41309" priority="41268" operator="equal">
      <formula>#N/A</formula>
    </cfRule>
  </conditionalFormatting>
  <conditionalFormatting sqref="E630:E653">
    <cfRule type="cellIs" dxfId="41308" priority="41265" operator="equal">
      <formula>"غياب"</formula>
    </cfRule>
    <cfRule type="cellIs" dxfId="41307" priority="41266" operator="equal">
      <formula>#N/A</formula>
    </cfRule>
  </conditionalFormatting>
  <conditionalFormatting sqref="E630:E653">
    <cfRule type="cellIs" dxfId="41306" priority="41263" operator="equal">
      <formula>"غياب"</formula>
    </cfRule>
    <cfRule type="cellIs" dxfId="41305" priority="41264" operator="equal">
      <formula>#N/A</formula>
    </cfRule>
  </conditionalFormatting>
  <conditionalFormatting sqref="E630:E653">
    <cfRule type="cellIs" dxfId="41304" priority="41261" operator="equal">
      <formula>"غياب"</formula>
    </cfRule>
    <cfRule type="cellIs" dxfId="41303" priority="41262" operator="equal">
      <formula>#N/A</formula>
    </cfRule>
  </conditionalFormatting>
  <conditionalFormatting sqref="E630:E653">
    <cfRule type="cellIs" dxfId="41302" priority="41259" operator="equal">
      <formula>"غياب"</formula>
    </cfRule>
    <cfRule type="cellIs" dxfId="41301" priority="41260" operator="equal">
      <formula>#N/A</formula>
    </cfRule>
  </conditionalFormatting>
  <conditionalFormatting sqref="E630:E653">
    <cfRule type="cellIs" dxfId="41300" priority="41257" operator="equal">
      <formula>"غياب"</formula>
    </cfRule>
    <cfRule type="cellIs" dxfId="41299" priority="41258" operator="equal">
      <formula>#N/A</formula>
    </cfRule>
  </conditionalFormatting>
  <conditionalFormatting sqref="E630:E653">
    <cfRule type="cellIs" dxfId="41298" priority="41255" operator="equal">
      <formula>"غياب"</formula>
    </cfRule>
    <cfRule type="cellIs" dxfId="41297" priority="41256" operator="equal">
      <formula>#N/A</formula>
    </cfRule>
  </conditionalFormatting>
  <conditionalFormatting sqref="E630:E653">
    <cfRule type="cellIs" dxfId="41296" priority="41253" operator="equal">
      <formula>"غياب"</formula>
    </cfRule>
    <cfRule type="cellIs" dxfId="41295" priority="41254" operator="equal">
      <formula>#N/A</formula>
    </cfRule>
  </conditionalFormatting>
  <conditionalFormatting sqref="E630:E653">
    <cfRule type="cellIs" dxfId="41294" priority="41251" operator="equal">
      <formula>"غياب"</formula>
    </cfRule>
    <cfRule type="cellIs" dxfId="41293" priority="41252" operator="equal">
      <formula>#N/A</formula>
    </cfRule>
  </conditionalFormatting>
  <conditionalFormatting sqref="E630:E653">
    <cfRule type="cellIs" dxfId="41292" priority="41249" operator="equal">
      <formula>"غياب"</formula>
    </cfRule>
    <cfRule type="cellIs" dxfId="41291" priority="41250" operator="equal">
      <formula>#N/A</formula>
    </cfRule>
  </conditionalFormatting>
  <conditionalFormatting sqref="E630:E653">
    <cfRule type="cellIs" dxfId="41290" priority="41247" operator="equal">
      <formula>"غياب"</formula>
    </cfRule>
    <cfRule type="cellIs" dxfId="41289" priority="41248" operator="equal">
      <formula>#N/A</formula>
    </cfRule>
  </conditionalFormatting>
  <conditionalFormatting sqref="E630:E653">
    <cfRule type="cellIs" dxfId="41288" priority="41245" operator="equal">
      <formula>"غياب"</formula>
    </cfRule>
    <cfRule type="cellIs" dxfId="41287" priority="41246" operator="equal">
      <formula>#N/A</formula>
    </cfRule>
  </conditionalFormatting>
  <conditionalFormatting sqref="E630:E653">
    <cfRule type="cellIs" dxfId="41286" priority="41243" operator="equal">
      <formula>"غياب"</formula>
    </cfRule>
    <cfRule type="cellIs" dxfId="41285" priority="41244" operator="equal">
      <formula>#N/A</formula>
    </cfRule>
  </conditionalFormatting>
  <conditionalFormatting sqref="E630:E653">
    <cfRule type="cellIs" dxfId="41284" priority="41241" operator="equal">
      <formula>"غياب"</formula>
    </cfRule>
    <cfRule type="cellIs" dxfId="41283" priority="41242" operator="equal">
      <formula>#N/A</formula>
    </cfRule>
  </conditionalFormatting>
  <conditionalFormatting sqref="E630:E653">
    <cfRule type="cellIs" dxfId="41282" priority="41239" operator="equal">
      <formula>"غياب"</formula>
    </cfRule>
    <cfRule type="cellIs" dxfId="41281" priority="41240" operator="equal">
      <formula>#N/A</formula>
    </cfRule>
  </conditionalFormatting>
  <conditionalFormatting sqref="E630:E653">
    <cfRule type="cellIs" dxfId="41280" priority="41237" operator="equal">
      <formula>"غياب"</formula>
    </cfRule>
    <cfRule type="cellIs" dxfId="41279" priority="41238" operator="equal">
      <formula>#N/A</formula>
    </cfRule>
  </conditionalFormatting>
  <conditionalFormatting sqref="E630:E653">
    <cfRule type="cellIs" dxfId="41278" priority="41235" operator="equal">
      <formula>"غياب"</formula>
    </cfRule>
    <cfRule type="cellIs" dxfId="41277" priority="41236" operator="equal">
      <formula>#N/A</formula>
    </cfRule>
  </conditionalFormatting>
  <conditionalFormatting sqref="E376">
    <cfRule type="cellIs" dxfId="41276" priority="41233" operator="equal">
      <formula>"غياب"</formula>
    </cfRule>
    <cfRule type="cellIs" dxfId="41275" priority="41234" operator="equal">
      <formula>#N/A</formula>
    </cfRule>
  </conditionalFormatting>
  <conditionalFormatting sqref="E376">
    <cfRule type="cellIs" dxfId="41274" priority="41232" operator="equal">
      <formula>"غياب"</formula>
    </cfRule>
  </conditionalFormatting>
  <conditionalFormatting sqref="E376">
    <cfRule type="cellIs" dxfId="41273" priority="41230" operator="equal">
      <formula>"غياب"</formula>
    </cfRule>
    <cfRule type="cellIs" dxfId="41272" priority="41231" operator="equal">
      <formula>#N/A</formula>
    </cfRule>
  </conditionalFormatting>
  <conditionalFormatting sqref="E376">
    <cfRule type="cellIs" dxfId="41271" priority="41228" operator="equal">
      <formula>"غياب"</formula>
    </cfRule>
    <cfRule type="cellIs" dxfId="41270" priority="41229" operator="equal">
      <formula>#N/A</formula>
    </cfRule>
  </conditionalFormatting>
  <conditionalFormatting sqref="E376">
    <cfRule type="cellIs" dxfId="41269" priority="41226" operator="equal">
      <formula>"غياب"</formula>
    </cfRule>
    <cfRule type="cellIs" dxfId="41268" priority="41227" operator="equal">
      <formula>#N/A</formula>
    </cfRule>
  </conditionalFormatting>
  <conditionalFormatting sqref="E376">
    <cfRule type="cellIs" dxfId="41267" priority="41224" operator="equal">
      <formula>"غياب"</formula>
    </cfRule>
    <cfRule type="cellIs" dxfId="41266" priority="41225" operator="equal">
      <formula>#N/A</formula>
    </cfRule>
  </conditionalFormatting>
  <conditionalFormatting sqref="E376">
    <cfRule type="cellIs" dxfId="41265" priority="41222" operator="equal">
      <formula>"غياب"</formula>
    </cfRule>
    <cfRule type="cellIs" dxfId="41264" priority="41223" operator="equal">
      <formula>#N/A</formula>
    </cfRule>
  </conditionalFormatting>
  <conditionalFormatting sqref="E376">
    <cfRule type="cellIs" dxfId="41263" priority="41220" operator="equal">
      <formula>"غياب"</formula>
    </cfRule>
    <cfRule type="cellIs" dxfId="41262" priority="41221" operator="equal">
      <formula>#N/A</formula>
    </cfRule>
  </conditionalFormatting>
  <conditionalFormatting sqref="E376">
    <cfRule type="cellIs" dxfId="41261" priority="41218" operator="equal">
      <formula>"غياب"</formula>
    </cfRule>
    <cfRule type="cellIs" dxfId="41260" priority="41219" operator="equal">
      <formula>#N/A</formula>
    </cfRule>
  </conditionalFormatting>
  <conditionalFormatting sqref="E376">
    <cfRule type="cellIs" dxfId="41259" priority="41216" operator="equal">
      <formula>"غياب"</formula>
    </cfRule>
    <cfRule type="cellIs" dxfId="41258" priority="41217" operator="equal">
      <formula>#N/A</formula>
    </cfRule>
  </conditionalFormatting>
  <conditionalFormatting sqref="E376">
    <cfRule type="cellIs" dxfId="41257" priority="41214" operator="equal">
      <formula>"غياب"</formula>
    </cfRule>
    <cfRule type="cellIs" dxfId="41256" priority="41215" operator="equal">
      <formula>#N/A</formula>
    </cfRule>
  </conditionalFormatting>
  <conditionalFormatting sqref="E376">
    <cfRule type="cellIs" dxfId="41255" priority="41212" operator="equal">
      <formula>"غياب"</formula>
    </cfRule>
    <cfRule type="cellIs" dxfId="41254" priority="41213" operator="equal">
      <formula>#N/A</formula>
    </cfRule>
  </conditionalFormatting>
  <conditionalFormatting sqref="E376">
    <cfRule type="cellIs" dxfId="41253" priority="41210" operator="equal">
      <formula>"غياب"</formula>
    </cfRule>
    <cfRule type="cellIs" dxfId="41252" priority="41211" operator="equal">
      <formula>#N/A</formula>
    </cfRule>
  </conditionalFormatting>
  <conditionalFormatting sqref="E376">
    <cfRule type="cellIs" dxfId="41251" priority="41208" operator="equal">
      <formula>"غياب"</formula>
    </cfRule>
    <cfRule type="cellIs" dxfId="41250" priority="41209" operator="equal">
      <formula>#N/A</formula>
    </cfRule>
  </conditionalFormatting>
  <conditionalFormatting sqref="E376">
    <cfRule type="cellIs" dxfId="41249" priority="41206" operator="equal">
      <formula>"غياب"</formula>
    </cfRule>
    <cfRule type="cellIs" dxfId="41248" priority="41207" operator="equal">
      <formula>#N/A</formula>
    </cfRule>
  </conditionalFormatting>
  <conditionalFormatting sqref="E376">
    <cfRule type="cellIs" dxfId="41247" priority="41204" operator="equal">
      <formula>"غياب"</formula>
    </cfRule>
    <cfRule type="cellIs" dxfId="41246" priority="41205" operator="equal">
      <formula>#N/A</formula>
    </cfRule>
  </conditionalFormatting>
  <conditionalFormatting sqref="E376">
    <cfRule type="cellIs" dxfId="41245" priority="41202" operator="equal">
      <formula>"غياب"</formula>
    </cfRule>
    <cfRule type="cellIs" dxfId="41244" priority="41203" operator="equal">
      <formula>#N/A</formula>
    </cfRule>
  </conditionalFormatting>
  <conditionalFormatting sqref="E376">
    <cfRule type="cellIs" dxfId="41243" priority="41200" operator="equal">
      <formula>"غياب"</formula>
    </cfRule>
    <cfRule type="cellIs" dxfId="41242" priority="41201" operator="equal">
      <formula>#N/A</formula>
    </cfRule>
  </conditionalFormatting>
  <conditionalFormatting sqref="E376">
    <cfRule type="cellIs" dxfId="41241" priority="41198" operator="equal">
      <formula>"غياب"</formula>
    </cfRule>
    <cfRule type="cellIs" dxfId="41240" priority="41199" operator="equal">
      <formula>#N/A</formula>
    </cfRule>
  </conditionalFormatting>
  <conditionalFormatting sqref="E376">
    <cfRule type="cellIs" dxfId="41239" priority="41196" operator="equal">
      <formula>"غياب"</formula>
    </cfRule>
    <cfRule type="cellIs" dxfId="41238" priority="41197" operator="equal">
      <formula>#N/A</formula>
    </cfRule>
  </conditionalFormatting>
  <conditionalFormatting sqref="E376">
    <cfRule type="cellIs" dxfId="41237" priority="41194" operator="equal">
      <formula>"غياب"</formula>
    </cfRule>
    <cfRule type="cellIs" dxfId="41236" priority="41195" operator="equal">
      <formula>#N/A</formula>
    </cfRule>
  </conditionalFormatting>
  <conditionalFormatting sqref="E376">
    <cfRule type="cellIs" dxfId="41235" priority="41192" operator="equal">
      <formula>"غياب"</formula>
    </cfRule>
    <cfRule type="cellIs" dxfId="41234" priority="41193" operator="equal">
      <formula>#N/A</formula>
    </cfRule>
  </conditionalFormatting>
  <conditionalFormatting sqref="E376">
    <cfRule type="cellIs" dxfId="41233" priority="41190" operator="equal">
      <formula>"غياب"</formula>
    </cfRule>
    <cfRule type="cellIs" dxfId="41232" priority="41191" operator="equal">
      <formula>#N/A</formula>
    </cfRule>
  </conditionalFormatting>
  <conditionalFormatting sqref="E376">
    <cfRule type="cellIs" dxfId="41231" priority="41188" operator="equal">
      <formula>"غياب"</formula>
    </cfRule>
    <cfRule type="cellIs" dxfId="41230" priority="41189" operator="equal">
      <formula>#N/A</formula>
    </cfRule>
  </conditionalFormatting>
  <conditionalFormatting sqref="E376">
    <cfRule type="cellIs" dxfId="41229" priority="41186" operator="equal">
      <formula>"غياب"</formula>
    </cfRule>
    <cfRule type="cellIs" dxfId="41228" priority="41187" operator="equal">
      <formula>#N/A</formula>
    </cfRule>
  </conditionalFormatting>
  <conditionalFormatting sqref="E376">
    <cfRule type="cellIs" dxfId="41227" priority="41184" operator="equal">
      <formula>"غياب"</formula>
    </cfRule>
    <cfRule type="cellIs" dxfId="41226" priority="41185" operator="equal">
      <formula>#N/A</formula>
    </cfRule>
  </conditionalFormatting>
  <conditionalFormatting sqref="E376">
    <cfRule type="cellIs" dxfId="41225" priority="41182" operator="equal">
      <formula>"غياب"</formula>
    </cfRule>
    <cfRule type="cellIs" dxfId="41224" priority="41183" operator="equal">
      <formula>#N/A</formula>
    </cfRule>
  </conditionalFormatting>
  <conditionalFormatting sqref="E376">
    <cfRule type="cellIs" dxfId="41223" priority="41180" operator="equal">
      <formula>"غياب"</formula>
    </cfRule>
    <cfRule type="cellIs" dxfId="41222" priority="41181" operator="equal">
      <formula>#N/A</formula>
    </cfRule>
  </conditionalFormatting>
  <conditionalFormatting sqref="E376">
    <cfRule type="cellIs" dxfId="41221" priority="41178" operator="equal">
      <formula>"غياب"</formula>
    </cfRule>
    <cfRule type="cellIs" dxfId="41220" priority="41179" operator="equal">
      <formula>#N/A</formula>
    </cfRule>
  </conditionalFormatting>
  <conditionalFormatting sqref="E376">
    <cfRule type="cellIs" dxfId="41219" priority="41176" operator="equal">
      <formula>"غياب"</formula>
    </cfRule>
    <cfRule type="cellIs" dxfId="41218" priority="41177" operator="equal">
      <formula>#N/A</formula>
    </cfRule>
  </conditionalFormatting>
  <conditionalFormatting sqref="F376 F399">
    <cfRule type="cellIs" dxfId="41217" priority="41174" operator="equal">
      <formula>"غياب"</formula>
    </cfRule>
    <cfRule type="cellIs" dxfId="41216" priority="41175" operator="equal">
      <formula>#N/A</formula>
    </cfRule>
  </conditionalFormatting>
  <conditionalFormatting sqref="F376 F399">
    <cfRule type="cellIs" dxfId="41215" priority="41173" operator="equal">
      <formula>"غياب"</formula>
    </cfRule>
  </conditionalFormatting>
  <conditionalFormatting sqref="F376 F399">
    <cfRule type="cellIs" dxfId="41214" priority="41171" operator="equal">
      <formula>"غياب"</formula>
    </cfRule>
    <cfRule type="cellIs" dxfId="41213" priority="41172" operator="equal">
      <formula>#N/A</formula>
    </cfRule>
  </conditionalFormatting>
  <conditionalFormatting sqref="F376 F399">
    <cfRule type="cellIs" dxfId="41212" priority="41169" operator="equal">
      <formula>"غياب"</formula>
    </cfRule>
    <cfRule type="cellIs" dxfId="41211" priority="41170" operator="equal">
      <formula>#N/A</formula>
    </cfRule>
  </conditionalFormatting>
  <conditionalFormatting sqref="F376 F399">
    <cfRule type="cellIs" dxfId="41210" priority="41167" operator="equal">
      <formula>"غياب"</formula>
    </cfRule>
    <cfRule type="cellIs" dxfId="41209" priority="41168" operator="equal">
      <formula>#N/A</formula>
    </cfRule>
  </conditionalFormatting>
  <conditionalFormatting sqref="F376 F399">
    <cfRule type="cellIs" dxfId="41208" priority="41165" operator="equal">
      <formula>"غياب"</formula>
    </cfRule>
    <cfRule type="cellIs" dxfId="41207" priority="41166" operator="equal">
      <formula>#N/A</formula>
    </cfRule>
  </conditionalFormatting>
  <conditionalFormatting sqref="F376 F399">
    <cfRule type="cellIs" dxfId="41206" priority="41163" operator="equal">
      <formula>"غياب"</formula>
    </cfRule>
    <cfRule type="cellIs" dxfId="41205" priority="41164" operator="equal">
      <formula>#N/A</formula>
    </cfRule>
  </conditionalFormatting>
  <conditionalFormatting sqref="F376 F399">
    <cfRule type="cellIs" dxfId="41204" priority="41161" operator="equal">
      <formula>"غياب"</formula>
    </cfRule>
    <cfRule type="cellIs" dxfId="41203" priority="41162" operator="equal">
      <formula>#N/A</formula>
    </cfRule>
  </conditionalFormatting>
  <conditionalFormatting sqref="F376 F399">
    <cfRule type="cellIs" dxfId="41202" priority="41159" operator="equal">
      <formula>"غياب"</formula>
    </cfRule>
    <cfRule type="cellIs" dxfId="41201" priority="41160" operator="equal">
      <formula>#N/A</formula>
    </cfRule>
  </conditionalFormatting>
  <conditionalFormatting sqref="F376 F399">
    <cfRule type="cellIs" dxfId="41200" priority="41157" operator="equal">
      <formula>"غياب"</formula>
    </cfRule>
    <cfRule type="cellIs" dxfId="41199" priority="41158" operator="equal">
      <formula>#N/A</formula>
    </cfRule>
  </conditionalFormatting>
  <conditionalFormatting sqref="F376 F399">
    <cfRule type="cellIs" dxfId="41198" priority="41155" operator="equal">
      <formula>"غياب"</formula>
    </cfRule>
    <cfRule type="cellIs" dxfId="41197" priority="41156" operator="equal">
      <formula>#N/A</formula>
    </cfRule>
  </conditionalFormatting>
  <conditionalFormatting sqref="F376 F399">
    <cfRule type="cellIs" dxfId="41196" priority="41153" operator="equal">
      <formula>"غياب"</formula>
    </cfRule>
    <cfRule type="cellIs" dxfId="41195" priority="41154" operator="equal">
      <formula>#N/A</formula>
    </cfRule>
  </conditionalFormatting>
  <conditionalFormatting sqref="F376 F399">
    <cfRule type="cellIs" dxfId="41194" priority="41151" operator="equal">
      <formula>"غياب"</formula>
    </cfRule>
    <cfRule type="cellIs" dxfId="41193" priority="41152" operator="equal">
      <formula>#N/A</formula>
    </cfRule>
  </conditionalFormatting>
  <conditionalFormatting sqref="F376 F399">
    <cfRule type="cellIs" dxfId="41192" priority="41149" operator="equal">
      <formula>"غياب"</formula>
    </cfRule>
    <cfRule type="cellIs" dxfId="41191" priority="41150" operator="equal">
      <formula>#N/A</formula>
    </cfRule>
  </conditionalFormatting>
  <conditionalFormatting sqref="F376 F399">
    <cfRule type="cellIs" dxfId="41190" priority="41147" operator="equal">
      <formula>"غياب"</formula>
    </cfRule>
    <cfRule type="cellIs" dxfId="41189" priority="41148" operator="equal">
      <formula>#N/A</formula>
    </cfRule>
  </conditionalFormatting>
  <conditionalFormatting sqref="F376 F399">
    <cfRule type="cellIs" dxfId="41188" priority="41145" operator="equal">
      <formula>"غياب"</formula>
    </cfRule>
    <cfRule type="cellIs" dxfId="41187" priority="41146" operator="equal">
      <formula>#N/A</formula>
    </cfRule>
  </conditionalFormatting>
  <conditionalFormatting sqref="F376 F399">
    <cfRule type="cellIs" dxfId="41186" priority="41143" operator="equal">
      <formula>"غياب"</formula>
    </cfRule>
    <cfRule type="cellIs" dxfId="41185" priority="41144" operator="equal">
      <formula>#N/A</formula>
    </cfRule>
  </conditionalFormatting>
  <conditionalFormatting sqref="F376 F399">
    <cfRule type="cellIs" dxfId="41184" priority="41141" operator="equal">
      <formula>"غياب"</formula>
    </cfRule>
    <cfRule type="cellIs" dxfId="41183" priority="41142" operator="equal">
      <formula>#N/A</formula>
    </cfRule>
  </conditionalFormatting>
  <conditionalFormatting sqref="F376 F399">
    <cfRule type="cellIs" dxfId="41182" priority="41139" operator="equal">
      <formula>"غياب"</formula>
    </cfRule>
    <cfRule type="cellIs" dxfId="41181" priority="41140" operator="equal">
      <formula>#N/A</formula>
    </cfRule>
  </conditionalFormatting>
  <conditionalFormatting sqref="F376 F399">
    <cfRule type="cellIs" dxfId="41180" priority="41137" operator="equal">
      <formula>"غياب"</formula>
    </cfRule>
    <cfRule type="cellIs" dxfId="41179" priority="41138" operator="equal">
      <formula>#N/A</formula>
    </cfRule>
  </conditionalFormatting>
  <conditionalFormatting sqref="F376 F399">
    <cfRule type="cellIs" dxfId="41178" priority="41135" operator="equal">
      <formula>"غياب"</formula>
    </cfRule>
    <cfRule type="cellIs" dxfId="41177" priority="41136" operator="equal">
      <formula>#N/A</formula>
    </cfRule>
  </conditionalFormatting>
  <conditionalFormatting sqref="F376 F399">
    <cfRule type="cellIs" dxfId="41176" priority="41133" operator="equal">
      <formula>"غياب"</formula>
    </cfRule>
    <cfRule type="cellIs" dxfId="41175" priority="41134" operator="equal">
      <formula>#N/A</formula>
    </cfRule>
  </conditionalFormatting>
  <conditionalFormatting sqref="F376 F399">
    <cfRule type="cellIs" dxfId="41174" priority="41131" operator="equal">
      <formula>"غياب"</formula>
    </cfRule>
    <cfRule type="cellIs" dxfId="41173" priority="41132" operator="equal">
      <formula>#N/A</formula>
    </cfRule>
  </conditionalFormatting>
  <conditionalFormatting sqref="F376 F399">
    <cfRule type="cellIs" dxfId="41172" priority="41129" operator="equal">
      <formula>"غياب"</formula>
    </cfRule>
    <cfRule type="cellIs" dxfId="41171" priority="41130" operator="equal">
      <formula>#N/A</formula>
    </cfRule>
  </conditionalFormatting>
  <conditionalFormatting sqref="F376 F399">
    <cfRule type="cellIs" dxfId="41170" priority="41127" operator="equal">
      <formula>"غياب"</formula>
    </cfRule>
    <cfRule type="cellIs" dxfId="41169" priority="41128" operator="equal">
      <formula>#N/A</formula>
    </cfRule>
  </conditionalFormatting>
  <conditionalFormatting sqref="F376 F399">
    <cfRule type="cellIs" dxfId="41168" priority="41125" operator="equal">
      <formula>"غياب"</formula>
    </cfRule>
    <cfRule type="cellIs" dxfId="41167" priority="41126" operator="equal">
      <formula>#N/A</formula>
    </cfRule>
  </conditionalFormatting>
  <conditionalFormatting sqref="F376 F399">
    <cfRule type="cellIs" dxfId="41166" priority="41123" operator="equal">
      <formula>"غياب"</formula>
    </cfRule>
    <cfRule type="cellIs" dxfId="41165" priority="41124" operator="equal">
      <formula>#N/A</formula>
    </cfRule>
  </conditionalFormatting>
  <conditionalFormatting sqref="F376 F399">
    <cfRule type="cellIs" dxfId="41164" priority="41121" operator="equal">
      <formula>"غياب"</formula>
    </cfRule>
    <cfRule type="cellIs" dxfId="41163" priority="41122" operator="equal">
      <formula>#N/A</formula>
    </cfRule>
  </conditionalFormatting>
  <conditionalFormatting sqref="F376 F399">
    <cfRule type="cellIs" dxfId="41162" priority="41119" operator="equal">
      <formula>"غياب"</formula>
    </cfRule>
    <cfRule type="cellIs" dxfId="41161" priority="41120" operator="equal">
      <formula>#N/A</formula>
    </cfRule>
  </conditionalFormatting>
  <conditionalFormatting sqref="F376 F399">
    <cfRule type="cellIs" dxfId="41160" priority="41117" operator="equal">
      <formula>"غياب"</formula>
    </cfRule>
    <cfRule type="cellIs" dxfId="41159" priority="41118" operator="equal">
      <formula>#N/A</formula>
    </cfRule>
  </conditionalFormatting>
  <conditionalFormatting sqref="E514">
    <cfRule type="cellIs" dxfId="41158" priority="41115" operator="equal">
      <formula>"غياب"</formula>
    </cfRule>
    <cfRule type="cellIs" dxfId="41157" priority="41116" operator="equal">
      <formula>#N/A</formula>
    </cfRule>
  </conditionalFormatting>
  <conditionalFormatting sqref="E514">
    <cfRule type="cellIs" dxfId="41156" priority="41114" operator="equal">
      <formula>"غياب"</formula>
    </cfRule>
  </conditionalFormatting>
  <conditionalFormatting sqref="E514">
    <cfRule type="cellIs" dxfId="41155" priority="41112" operator="equal">
      <formula>"غياب"</formula>
    </cfRule>
    <cfRule type="cellIs" dxfId="41154" priority="41113" operator="equal">
      <formula>#N/A</formula>
    </cfRule>
  </conditionalFormatting>
  <conditionalFormatting sqref="E514">
    <cfRule type="cellIs" dxfId="41153" priority="41110" operator="equal">
      <formula>"غياب"</formula>
    </cfRule>
    <cfRule type="cellIs" dxfId="41152" priority="41111" operator="equal">
      <formula>#N/A</formula>
    </cfRule>
  </conditionalFormatting>
  <conditionalFormatting sqref="E514">
    <cfRule type="cellIs" dxfId="41151" priority="41108" operator="equal">
      <formula>"غياب"</formula>
    </cfRule>
    <cfRule type="cellIs" dxfId="41150" priority="41109" operator="equal">
      <formula>#N/A</formula>
    </cfRule>
  </conditionalFormatting>
  <conditionalFormatting sqref="E514">
    <cfRule type="cellIs" dxfId="41149" priority="41106" operator="equal">
      <formula>"غياب"</formula>
    </cfRule>
    <cfRule type="cellIs" dxfId="41148" priority="41107" operator="equal">
      <formula>#N/A</formula>
    </cfRule>
  </conditionalFormatting>
  <conditionalFormatting sqref="E514">
    <cfRule type="cellIs" dxfId="41147" priority="41104" operator="equal">
      <formula>"غياب"</formula>
    </cfRule>
    <cfRule type="cellIs" dxfId="41146" priority="41105" operator="equal">
      <formula>#N/A</formula>
    </cfRule>
  </conditionalFormatting>
  <conditionalFormatting sqref="E514">
    <cfRule type="cellIs" dxfId="41145" priority="41102" operator="equal">
      <formula>"غياب"</formula>
    </cfRule>
    <cfRule type="cellIs" dxfId="41144" priority="41103" operator="equal">
      <formula>#N/A</formula>
    </cfRule>
  </conditionalFormatting>
  <conditionalFormatting sqref="E514">
    <cfRule type="cellIs" dxfId="41143" priority="41100" operator="equal">
      <formula>"غياب"</formula>
    </cfRule>
    <cfRule type="cellIs" dxfId="41142" priority="41101" operator="equal">
      <formula>#N/A</formula>
    </cfRule>
  </conditionalFormatting>
  <conditionalFormatting sqref="E514">
    <cfRule type="cellIs" dxfId="41141" priority="41098" operator="equal">
      <formula>"غياب"</formula>
    </cfRule>
    <cfRule type="cellIs" dxfId="41140" priority="41099" operator="equal">
      <formula>#N/A</formula>
    </cfRule>
  </conditionalFormatting>
  <conditionalFormatting sqref="E514">
    <cfRule type="cellIs" dxfId="41139" priority="41096" operator="equal">
      <formula>"غياب"</formula>
    </cfRule>
    <cfRule type="cellIs" dxfId="41138" priority="41097" operator="equal">
      <formula>#N/A</formula>
    </cfRule>
  </conditionalFormatting>
  <conditionalFormatting sqref="E514">
    <cfRule type="cellIs" dxfId="41137" priority="41094" operator="equal">
      <formula>"غياب"</formula>
    </cfRule>
    <cfRule type="cellIs" dxfId="41136" priority="41095" operator="equal">
      <formula>#N/A</formula>
    </cfRule>
  </conditionalFormatting>
  <conditionalFormatting sqref="E514">
    <cfRule type="cellIs" dxfId="41135" priority="41092" operator="equal">
      <formula>"غياب"</formula>
    </cfRule>
    <cfRule type="cellIs" dxfId="41134" priority="41093" operator="equal">
      <formula>#N/A</formula>
    </cfRule>
  </conditionalFormatting>
  <conditionalFormatting sqref="E514">
    <cfRule type="cellIs" dxfId="41133" priority="41090" operator="equal">
      <formula>"غياب"</formula>
    </cfRule>
    <cfRule type="cellIs" dxfId="41132" priority="41091" operator="equal">
      <formula>#N/A</formula>
    </cfRule>
  </conditionalFormatting>
  <conditionalFormatting sqref="E514">
    <cfRule type="cellIs" dxfId="41131" priority="41088" operator="equal">
      <formula>"غياب"</formula>
    </cfRule>
    <cfRule type="cellIs" dxfId="41130" priority="41089" operator="equal">
      <formula>#N/A</formula>
    </cfRule>
  </conditionalFormatting>
  <conditionalFormatting sqref="E514">
    <cfRule type="cellIs" dxfId="41129" priority="41086" operator="equal">
      <formula>"غياب"</formula>
    </cfRule>
    <cfRule type="cellIs" dxfId="41128" priority="41087" operator="equal">
      <formula>#N/A</formula>
    </cfRule>
  </conditionalFormatting>
  <conditionalFormatting sqref="E514">
    <cfRule type="cellIs" dxfId="41127" priority="41084" operator="equal">
      <formula>"غياب"</formula>
    </cfRule>
    <cfRule type="cellIs" dxfId="41126" priority="41085" operator="equal">
      <formula>#N/A</formula>
    </cfRule>
  </conditionalFormatting>
  <conditionalFormatting sqref="E514">
    <cfRule type="cellIs" dxfId="41125" priority="41082" operator="equal">
      <formula>"غياب"</formula>
    </cfRule>
    <cfRule type="cellIs" dxfId="41124" priority="41083" operator="equal">
      <formula>#N/A</formula>
    </cfRule>
  </conditionalFormatting>
  <conditionalFormatting sqref="E514">
    <cfRule type="cellIs" dxfId="41123" priority="41080" operator="equal">
      <formula>"غياب"</formula>
    </cfRule>
    <cfRule type="cellIs" dxfId="41122" priority="41081" operator="equal">
      <formula>#N/A</formula>
    </cfRule>
  </conditionalFormatting>
  <conditionalFormatting sqref="E514">
    <cfRule type="cellIs" dxfId="41121" priority="41078" operator="equal">
      <formula>"غياب"</formula>
    </cfRule>
    <cfRule type="cellIs" dxfId="41120" priority="41079" operator="equal">
      <formula>#N/A</formula>
    </cfRule>
  </conditionalFormatting>
  <conditionalFormatting sqref="E514">
    <cfRule type="cellIs" dxfId="41119" priority="41076" operator="equal">
      <formula>"غياب"</formula>
    </cfRule>
    <cfRule type="cellIs" dxfId="41118" priority="41077" operator="equal">
      <formula>#N/A</formula>
    </cfRule>
  </conditionalFormatting>
  <conditionalFormatting sqref="E514">
    <cfRule type="cellIs" dxfId="41117" priority="41074" operator="equal">
      <formula>"غياب"</formula>
    </cfRule>
    <cfRule type="cellIs" dxfId="41116" priority="41075" operator="equal">
      <formula>#N/A</formula>
    </cfRule>
  </conditionalFormatting>
  <conditionalFormatting sqref="E514">
    <cfRule type="cellIs" dxfId="41115" priority="41072" operator="equal">
      <formula>"غياب"</formula>
    </cfRule>
    <cfRule type="cellIs" dxfId="41114" priority="41073" operator="equal">
      <formula>#N/A</formula>
    </cfRule>
  </conditionalFormatting>
  <conditionalFormatting sqref="E514">
    <cfRule type="cellIs" dxfId="41113" priority="41070" operator="equal">
      <formula>"غياب"</formula>
    </cfRule>
    <cfRule type="cellIs" dxfId="41112" priority="41071" operator="equal">
      <formula>#N/A</formula>
    </cfRule>
  </conditionalFormatting>
  <conditionalFormatting sqref="E514">
    <cfRule type="cellIs" dxfId="41111" priority="41068" operator="equal">
      <formula>"غياب"</formula>
    </cfRule>
    <cfRule type="cellIs" dxfId="41110" priority="41069" operator="equal">
      <formula>#N/A</formula>
    </cfRule>
  </conditionalFormatting>
  <conditionalFormatting sqref="E514">
    <cfRule type="cellIs" dxfId="41109" priority="41066" operator="equal">
      <formula>"غياب"</formula>
    </cfRule>
    <cfRule type="cellIs" dxfId="41108" priority="41067" operator="equal">
      <formula>#N/A</formula>
    </cfRule>
  </conditionalFormatting>
  <conditionalFormatting sqref="E514">
    <cfRule type="cellIs" dxfId="41107" priority="41064" operator="equal">
      <formula>"غياب"</formula>
    </cfRule>
    <cfRule type="cellIs" dxfId="41106" priority="41065" operator="equal">
      <formula>#N/A</formula>
    </cfRule>
  </conditionalFormatting>
  <conditionalFormatting sqref="E514">
    <cfRule type="cellIs" dxfId="41105" priority="41062" operator="equal">
      <formula>"غياب"</formula>
    </cfRule>
    <cfRule type="cellIs" dxfId="41104" priority="41063" operator="equal">
      <formula>#N/A</formula>
    </cfRule>
  </conditionalFormatting>
  <conditionalFormatting sqref="E514">
    <cfRule type="cellIs" dxfId="41103" priority="41060" operator="equal">
      <formula>"غياب"</formula>
    </cfRule>
    <cfRule type="cellIs" dxfId="41102" priority="41061" operator="equal">
      <formula>#N/A</formula>
    </cfRule>
  </conditionalFormatting>
  <conditionalFormatting sqref="E514">
    <cfRule type="cellIs" dxfId="41101" priority="41058" operator="equal">
      <formula>"غياب"</formula>
    </cfRule>
    <cfRule type="cellIs" dxfId="41100" priority="41059" operator="equal">
      <formula>#N/A</formula>
    </cfRule>
  </conditionalFormatting>
  <conditionalFormatting sqref="F514">
    <cfRule type="cellIs" dxfId="41099" priority="41056" operator="equal">
      <formula>"غياب"</formula>
    </cfRule>
    <cfRule type="cellIs" dxfId="41098" priority="41057" operator="equal">
      <formula>#N/A</formula>
    </cfRule>
  </conditionalFormatting>
  <conditionalFormatting sqref="F514">
    <cfRule type="cellIs" dxfId="41097" priority="41055" operator="equal">
      <formula>"غياب"</formula>
    </cfRule>
  </conditionalFormatting>
  <conditionalFormatting sqref="F514">
    <cfRule type="cellIs" dxfId="41096" priority="41053" operator="equal">
      <formula>"غياب"</formula>
    </cfRule>
    <cfRule type="cellIs" dxfId="41095" priority="41054" operator="equal">
      <formula>#N/A</formula>
    </cfRule>
  </conditionalFormatting>
  <conditionalFormatting sqref="F514">
    <cfRule type="cellIs" dxfId="41094" priority="41051" operator="equal">
      <formula>"غياب"</formula>
    </cfRule>
    <cfRule type="cellIs" dxfId="41093" priority="41052" operator="equal">
      <formula>#N/A</formula>
    </cfRule>
  </conditionalFormatting>
  <conditionalFormatting sqref="F514">
    <cfRule type="cellIs" dxfId="41092" priority="41049" operator="equal">
      <formula>"غياب"</formula>
    </cfRule>
    <cfRule type="cellIs" dxfId="41091" priority="41050" operator="equal">
      <formula>#N/A</formula>
    </cfRule>
  </conditionalFormatting>
  <conditionalFormatting sqref="F514">
    <cfRule type="cellIs" dxfId="41090" priority="41047" operator="equal">
      <formula>"غياب"</formula>
    </cfRule>
    <cfRule type="cellIs" dxfId="41089" priority="41048" operator="equal">
      <formula>#N/A</formula>
    </cfRule>
  </conditionalFormatting>
  <conditionalFormatting sqref="F514">
    <cfRule type="cellIs" dxfId="41088" priority="41045" operator="equal">
      <formula>"غياب"</formula>
    </cfRule>
    <cfRule type="cellIs" dxfId="41087" priority="41046" operator="equal">
      <formula>#N/A</formula>
    </cfRule>
  </conditionalFormatting>
  <conditionalFormatting sqref="F514">
    <cfRule type="cellIs" dxfId="41086" priority="41043" operator="equal">
      <formula>"غياب"</formula>
    </cfRule>
    <cfRule type="cellIs" dxfId="41085" priority="41044" operator="equal">
      <formula>#N/A</formula>
    </cfRule>
  </conditionalFormatting>
  <conditionalFormatting sqref="F514">
    <cfRule type="cellIs" dxfId="41084" priority="41041" operator="equal">
      <formula>"غياب"</formula>
    </cfRule>
    <cfRule type="cellIs" dxfId="41083" priority="41042" operator="equal">
      <formula>#N/A</formula>
    </cfRule>
  </conditionalFormatting>
  <conditionalFormatting sqref="F514">
    <cfRule type="cellIs" dxfId="41082" priority="41039" operator="equal">
      <formula>"غياب"</formula>
    </cfRule>
    <cfRule type="cellIs" dxfId="41081" priority="41040" operator="equal">
      <formula>#N/A</formula>
    </cfRule>
  </conditionalFormatting>
  <conditionalFormatting sqref="F514">
    <cfRule type="cellIs" dxfId="41080" priority="41037" operator="equal">
      <formula>"غياب"</formula>
    </cfRule>
    <cfRule type="cellIs" dxfId="41079" priority="41038" operator="equal">
      <formula>#N/A</formula>
    </cfRule>
  </conditionalFormatting>
  <conditionalFormatting sqref="F514">
    <cfRule type="cellIs" dxfId="41078" priority="41035" operator="equal">
      <formula>"غياب"</formula>
    </cfRule>
    <cfRule type="cellIs" dxfId="41077" priority="41036" operator="equal">
      <formula>#N/A</formula>
    </cfRule>
  </conditionalFormatting>
  <conditionalFormatting sqref="F514">
    <cfRule type="cellIs" dxfId="41076" priority="41033" operator="equal">
      <formula>"غياب"</formula>
    </cfRule>
    <cfRule type="cellIs" dxfId="41075" priority="41034" operator="equal">
      <formula>#N/A</formula>
    </cfRule>
  </conditionalFormatting>
  <conditionalFormatting sqref="F514">
    <cfRule type="cellIs" dxfId="41074" priority="41031" operator="equal">
      <formula>"غياب"</formula>
    </cfRule>
    <cfRule type="cellIs" dxfId="41073" priority="41032" operator="equal">
      <formula>#N/A</formula>
    </cfRule>
  </conditionalFormatting>
  <conditionalFormatting sqref="F514">
    <cfRule type="cellIs" dxfId="41072" priority="41029" operator="equal">
      <formula>"غياب"</formula>
    </cfRule>
    <cfRule type="cellIs" dxfId="41071" priority="41030" operator="equal">
      <formula>#N/A</formula>
    </cfRule>
  </conditionalFormatting>
  <conditionalFormatting sqref="F514">
    <cfRule type="cellIs" dxfId="41070" priority="41027" operator="equal">
      <formula>"غياب"</formula>
    </cfRule>
    <cfRule type="cellIs" dxfId="41069" priority="41028" operator="equal">
      <formula>#N/A</formula>
    </cfRule>
  </conditionalFormatting>
  <conditionalFormatting sqref="F514">
    <cfRule type="cellIs" dxfId="41068" priority="41025" operator="equal">
      <formula>"غياب"</formula>
    </cfRule>
    <cfRule type="cellIs" dxfId="41067" priority="41026" operator="equal">
      <formula>#N/A</formula>
    </cfRule>
  </conditionalFormatting>
  <conditionalFormatting sqref="F514">
    <cfRule type="cellIs" dxfId="41066" priority="41023" operator="equal">
      <formula>"غياب"</formula>
    </cfRule>
    <cfRule type="cellIs" dxfId="41065" priority="41024" operator="equal">
      <formula>#N/A</formula>
    </cfRule>
  </conditionalFormatting>
  <conditionalFormatting sqref="F514">
    <cfRule type="cellIs" dxfId="41064" priority="41021" operator="equal">
      <formula>"غياب"</formula>
    </cfRule>
    <cfRule type="cellIs" dxfId="41063" priority="41022" operator="equal">
      <formula>#N/A</formula>
    </cfRule>
  </conditionalFormatting>
  <conditionalFormatting sqref="F514">
    <cfRule type="cellIs" dxfId="41062" priority="41019" operator="equal">
      <formula>"غياب"</formula>
    </cfRule>
    <cfRule type="cellIs" dxfId="41061" priority="41020" operator="equal">
      <formula>#N/A</formula>
    </cfRule>
  </conditionalFormatting>
  <conditionalFormatting sqref="F514">
    <cfRule type="cellIs" dxfId="41060" priority="41017" operator="equal">
      <formula>"غياب"</formula>
    </cfRule>
    <cfRule type="cellIs" dxfId="41059" priority="41018" operator="equal">
      <formula>#N/A</formula>
    </cfRule>
  </conditionalFormatting>
  <conditionalFormatting sqref="F514">
    <cfRule type="cellIs" dxfId="41058" priority="41015" operator="equal">
      <formula>"غياب"</formula>
    </cfRule>
    <cfRule type="cellIs" dxfId="41057" priority="41016" operator="equal">
      <formula>#N/A</formula>
    </cfRule>
  </conditionalFormatting>
  <conditionalFormatting sqref="F514">
    <cfRule type="cellIs" dxfId="41056" priority="41013" operator="equal">
      <formula>"غياب"</formula>
    </cfRule>
    <cfRule type="cellIs" dxfId="41055" priority="41014" operator="equal">
      <formula>#N/A</formula>
    </cfRule>
  </conditionalFormatting>
  <conditionalFormatting sqref="F514">
    <cfRule type="cellIs" dxfId="41054" priority="41011" operator="equal">
      <formula>"غياب"</formula>
    </cfRule>
    <cfRule type="cellIs" dxfId="41053" priority="41012" operator="equal">
      <formula>#N/A</formula>
    </cfRule>
  </conditionalFormatting>
  <conditionalFormatting sqref="F514">
    <cfRule type="cellIs" dxfId="41052" priority="41009" operator="equal">
      <formula>"غياب"</formula>
    </cfRule>
    <cfRule type="cellIs" dxfId="41051" priority="41010" operator="equal">
      <formula>#N/A</formula>
    </cfRule>
  </conditionalFormatting>
  <conditionalFormatting sqref="F514">
    <cfRule type="cellIs" dxfId="41050" priority="41007" operator="equal">
      <formula>"غياب"</formula>
    </cfRule>
    <cfRule type="cellIs" dxfId="41049" priority="41008" operator="equal">
      <formula>#N/A</formula>
    </cfRule>
  </conditionalFormatting>
  <conditionalFormatting sqref="F514">
    <cfRule type="cellIs" dxfId="41048" priority="41005" operator="equal">
      <formula>"غياب"</formula>
    </cfRule>
    <cfRule type="cellIs" dxfId="41047" priority="41006" operator="equal">
      <formula>#N/A</formula>
    </cfRule>
  </conditionalFormatting>
  <conditionalFormatting sqref="F514">
    <cfRule type="cellIs" dxfId="41046" priority="41003" operator="equal">
      <formula>"غياب"</formula>
    </cfRule>
    <cfRule type="cellIs" dxfId="41045" priority="41004" operator="equal">
      <formula>#N/A</formula>
    </cfRule>
  </conditionalFormatting>
  <conditionalFormatting sqref="F514">
    <cfRule type="cellIs" dxfId="41044" priority="41001" operator="equal">
      <formula>"غياب"</formula>
    </cfRule>
    <cfRule type="cellIs" dxfId="41043" priority="41002" operator="equal">
      <formula>#N/A</formula>
    </cfRule>
  </conditionalFormatting>
  <conditionalFormatting sqref="F514">
    <cfRule type="cellIs" dxfId="41042" priority="40999" operator="equal">
      <formula>"غياب"</formula>
    </cfRule>
    <cfRule type="cellIs" dxfId="41041" priority="41000" operator="equal">
      <formula>#N/A</formula>
    </cfRule>
  </conditionalFormatting>
  <conditionalFormatting sqref="F23">
    <cfRule type="cellIs" dxfId="41040" priority="40997" operator="equal">
      <formula>"غياب"</formula>
    </cfRule>
    <cfRule type="cellIs" dxfId="41039" priority="40998" operator="equal">
      <formula>#N/A</formula>
    </cfRule>
  </conditionalFormatting>
  <conditionalFormatting sqref="E68:F68">
    <cfRule type="cellIs" dxfId="41038" priority="40995" operator="equal">
      <formula>"غياب"</formula>
    </cfRule>
    <cfRule type="cellIs" dxfId="41037" priority="40996" operator="equal">
      <formula>#N/A</formula>
    </cfRule>
  </conditionalFormatting>
  <conditionalFormatting sqref="E68:F68">
    <cfRule type="cellIs" dxfId="41036" priority="40993" operator="equal">
      <formula>"غياب"</formula>
    </cfRule>
    <cfRule type="cellIs" dxfId="41035" priority="40994" operator="equal">
      <formula>#N/A</formula>
    </cfRule>
  </conditionalFormatting>
  <conditionalFormatting sqref="E68:F68">
    <cfRule type="cellIs" dxfId="41034" priority="40991" operator="equal">
      <formula>"غياب"</formula>
    </cfRule>
    <cfRule type="cellIs" dxfId="41033" priority="40992" operator="equal">
      <formula>#N/A</formula>
    </cfRule>
  </conditionalFormatting>
  <conditionalFormatting sqref="E68:F68">
    <cfRule type="cellIs" dxfId="41032" priority="40989" operator="equal">
      <formula>"غياب"</formula>
    </cfRule>
    <cfRule type="cellIs" dxfId="41031" priority="40990" operator="equal">
      <formula>#N/A</formula>
    </cfRule>
  </conditionalFormatting>
  <conditionalFormatting sqref="E68:F68">
    <cfRule type="cellIs" dxfId="41030" priority="40987" operator="equal">
      <formula>"غياب"</formula>
    </cfRule>
    <cfRule type="cellIs" dxfId="41029" priority="40988" operator="equal">
      <formula>#N/A</formula>
    </cfRule>
  </conditionalFormatting>
  <conditionalFormatting sqref="E68:F68">
    <cfRule type="cellIs" dxfId="41028" priority="40985" operator="equal">
      <formula>"غياب"</formula>
    </cfRule>
    <cfRule type="cellIs" dxfId="41027" priority="40986" operator="equal">
      <formula>#N/A</formula>
    </cfRule>
  </conditionalFormatting>
  <conditionalFormatting sqref="E68:F68">
    <cfRule type="cellIs" dxfId="41026" priority="40983" operator="equal">
      <formula>"غياب"</formula>
    </cfRule>
    <cfRule type="cellIs" dxfId="41025" priority="40984" operator="equal">
      <formula>#N/A</formula>
    </cfRule>
  </conditionalFormatting>
  <conditionalFormatting sqref="E47">
    <cfRule type="cellIs" dxfId="41024" priority="40981" operator="equal">
      <formula>"غياب"</formula>
    </cfRule>
    <cfRule type="cellIs" dxfId="41023" priority="40982" operator="equal">
      <formula>#N/A</formula>
    </cfRule>
  </conditionalFormatting>
  <conditionalFormatting sqref="E47">
    <cfRule type="cellIs" dxfId="41022" priority="40979" operator="equal">
      <formula>"غياب"</formula>
    </cfRule>
    <cfRule type="cellIs" dxfId="41021" priority="40980" operator="equal">
      <formula>#N/A</formula>
    </cfRule>
  </conditionalFormatting>
  <conditionalFormatting sqref="E47">
    <cfRule type="cellIs" dxfId="41020" priority="40977" operator="equal">
      <formula>"غياب"</formula>
    </cfRule>
    <cfRule type="cellIs" dxfId="41019" priority="40978" operator="equal">
      <formula>#N/A</formula>
    </cfRule>
  </conditionalFormatting>
  <conditionalFormatting sqref="E47">
    <cfRule type="cellIs" dxfId="41018" priority="40975" operator="equal">
      <formula>"غياب"</formula>
    </cfRule>
    <cfRule type="cellIs" dxfId="41017" priority="40976" operator="equal">
      <formula>#N/A</formula>
    </cfRule>
  </conditionalFormatting>
  <conditionalFormatting sqref="E47">
    <cfRule type="cellIs" dxfId="41016" priority="40973" operator="equal">
      <formula>"غياب"</formula>
    </cfRule>
    <cfRule type="cellIs" dxfId="41015" priority="40974" operator="equal">
      <formula>#N/A</formula>
    </cfRule>
  </conditionalFormatting>
  <conditionalFormatting sqref="E47">
    <cfRule type="cellIs" dxfId="41014" priority="40971" operator="equal">
      <formula>"غياب"</formula>
    </cfRule>
    <cfRule type="cellIs" dxfId="41013" priority="40972" operator="equal">
      <formula>#N/A</formula>
    </cfRule>
  </conditionalFormatting>
  <conditionalFormatting sqref="E47">
    <cfRule type="cellIs" dxfId="41012" priority="40969" operator="equal">
      <formula>"غياب"</formula>
    </cfRule>
    <cfRule type="cellIs" dxfId="41011" priority="40970" operator="equal">
      <formula>#N/A</formula>
    </cfRule>
  </conditionalFormatting>
  <conditionalFormatting sqref="F47">
    <cfRule type="cellIs" dxfId="41010" priority="40967" operator="equal">
      <formula>"غياب"</formula>
    </cfRule>
    <cfRule type="cellIs" dxfId="41009" priority="40968" operator="equal">
      <formula>#N/A</formula>
    </cfRule>
  </conditionalFormatting>
  <conditionalFormatting sqref="F47">
    <cfRule type="cellIs" dxfId="41008" priority="40965" operator="equal">
      <formula>"غياب"</formula>
    </cfRule>
    <cfRule type="cellIs" dxfId="41007" priority="40966" operator="equal">
      <formula>#N/A</formula>
    </cfRule>
  </conditionalFormatting>
  <conditionalFormatting sqref="F47">
    <cfRule type="cellIs" dxfId="41006" priority="40963" operator="equal">
      <formula>"غياب"</formula>
    </cfRule>
    <cfRule type="cellIs" dxfId="41005" priority="40964" operator="equal">
      <formula>#N/A</formula>
    </cfRule>
  </conditionalFormatting>
  <conditionalFormatting sqref="F47">
    <cfRule type="cellIs" dxfId="41004" priority="40961" operator="equal">
      <formula>"غياب"</formula>
    </cfRule>
    <cfRule type="cellIs" dxfId="41003" priority="40962" operator="equal">
      <formula>#N/A</formula>
    </cfRule>
  </conditionalFormatting>
  <conditionalFormatting sqref="F47">
    <cfRule type="cellIs" dxfId="41002" priority="40959" operator="equal">
      <formula>"غياب"</formula>
    </cfRule>
    <cfRule type="cellIs" dxfId="41001" priority="40960" operator="equal">
      <formula>#N/A</formula>
    </cfRule>
  </conditionalFormatting>
  <conditionalFormatting sqref="F47">
    <cfRule type="cellIs" dxfId="41000" priority="40957" operator="equal">
      <formula>"غياب"</formula>
    </cfRule>
    <cfRule type="cellIs" dxfId="40999" priority="40958" operator="equal">
      <formula>#N/A</formula>
    </cfRule>
  </conditionalFormatting>
  <conditionalFormatting sqref="F47">
    <cfRule type="cellIs" dxfId="40998" priority="40955" operator="equal">
      <formula>"غياب"</formula>
    </cfRule>
    <cfRule type="cellIs" dxfId="40997" priority="40956" operator="equal">
      <formula>#N/A</formula>
    </cfRule>
  </conditionalFormatting>
  <conditionalFormatting sqref="F47">
    <cfRule type="cellIs" dxfId="40996" priority="40953" operator="equal">
      <formula>"غياب"</formula>
    </cfRule>
    <cfRule type="cellIs" dxfId="40995" priority="40954" operator="equal">
      <formula>#N/A</formula>
    </cfRule>
  </conditionalFormatting>
  <conditionalFormatting sqref="F47">
    <cfRule type="cellIs" dxfId="40994" priority="40951" operator="equal">
      <formula>"غياب"</formula>
    </cfRule>
    <cfRule type="cellIs" dxfId="40993" priority="40952" operator="equal">
      <formula>#N/A</formula>
    </cfRule>
  </conditionalFormatting>
  <conditionalFormatting sqref="F47">
    <cfRule type="cellIs" dxfId="40992" priority="40949" operator="equal">
      <formula>"غياب"</formula>
    </cfRule>
    <cfRule type="cellIs" dxfId="40991" priority="40950" operator="equal">
      <formula>#N/A</formula>
    </cfRule>
  </conditionalFormatting>
  <conditionalFormatting sqref="F47">
    <cfRule type="cellIs" dxfId="40990" priority="40947" operator="equal">
      <formula>"غياب"</formula>
    </cfRule>
    <cfRule type="cellIs" dxfId="40989" priority="40948" operator="equal">
      <formula>#N/A</formula>
    </cfRule>
  </conditionalFormatting>
  <conditionalFormatting sqref="F47">
    <cfRule type="cellIs" dxfId="40988" priority="40945" operator="equal">
      <formula>"غياب"</formula>
    </cfRule>
    <cfRule type="cellIs" dxfId="40987" priority="40946" operator="equal">
      <formula>#N/A</formula>
    </cfRule>
  </conditionalFormatting>
  <conditionalFormatting sqref="F47">
    <cfRule type="cellIs" dxfId="40986" priority="40943" operator="equal">
      <formula>"غياب"</formula>
    </cfRule>
    <cfRule type="cellIs" dxfId="40985" priority="40944" operator="equal">
      <formula>#N/A</formula>
    </cfRule>
  </conditionalFormatting>
  <conditionalFormatting sqref="F47">
    <cfRule type="cellIs" dxfId="40984" priority="40941" operator="equal">
      <formula>"غياب"</formula>
    </cfRule>
    <cfRule type="cellIs" dxfId="40983" priority="40942" operator="equal">
      <formula>#N/A</formula>
    </cfRule>
  </conditionalFormatting>
  <conditionalFormatting sqref="E58:F58 E72 E65 E70 E76">
    <cfRule type="cellIs" dxfId="40982" priority="40939" operator="equal">
      <formula>"غياب"</formula>
    </cfRule>
    <cfRule type="cellIs" dxfId="40981" priority="40940" operator="equal">
      <formula>#N/A</formula>
    </cfRule>
  </conditionalFormatting>
  <conditionalFormatting sqref="E58:F58 E72 E65 E70 E76">
    <cfRule type="cellIs" dxfId="40980" priority="40937" operator="equal">
      <formula>"غياب"</formula>
    </cfRule>
    <cfRule type="cellIs" dxfId="40979" priority="40938" operator="equal">
      <formula>#N/A</formula>
    </cfRule>
  </conditionalFormatting>
  <conditionalFormatting sqref="E58:F58 E72 E65 E70 E76">
    <cfRule type="cellIs" dxfId="40978" priority="40935" operator="equal">
      <formula>"غياب"</formula>
    </cfRule>
    <cfRule type="cellIs" dxfId="40977" priority="40936" operator="equal">
      <formula>#N/A</formula>
    </cfRule>
  </conditionalFormatting>
  <conditionalFormatting sqref="E58:F58 E72 E65 E70 E76">
    <cfRule type="cellIs" dxfId="40976" priority="40933" operator="equal">
      <formula>"غياب"</formula>
    </cfRule>
    <cfRule type="cellIs" dxfId="40975" priority="40934" operator="equal">
      <formula>#N/A</formula>
    </cfRule>
  </conditionalFormatting>
  <conditionalFormatting sqref="E58:F58 E72 E65 E70 E76">
    <cfRule type="cellIs" dxfId="40974" priority="40931" operator="equal">
      <formula>"غياب"</formula>
    </cfRule>
    <cfRule type="cellIs" dxfId="40973" priority="40932" operator="equal">
      <formula>#N/A</formula>
    </cfRule>
  </conditionalFormatting>
  <conditionalFormatting sqref="E58:F58 E72 E65 E70 E76">
    <cfRule type="cellIs" dxfId="40972" priority="40929" operator="equal">
      <formula>"غياب"</formula>
    </cfRule>
    <cfRule type="cellIs" dxfId="40971" priority="40930" operator="equal">
      <formula>#N/A</formula>
    </cfRule>
  </conditionalFormatting>
  <conditionalFormatting sqref="E58:F58 E72 E65 E70 E76">
    <cfRule type="cellIs" dxfId="40970" priority="40927" operator="equal">
      <formula>"غياب"</formula>
    </cfRule>
    <cfRule type="cellIs" dxfId="40969" priority="40928" operator="equal">
      <formula>#N/A</formula>
    </cfRule>
  </conditionalFormatting>
  <conditionalFormatting sqref="E58:F58 E72 E65 E70 E76">
    <cfRule type="cellIs" dxfId="40968" priority="40925" operator="equal">
      <formula>"غياب"</formula>
    </cfRule>
    <cfRule type="cellIs" dxfId="40967" priority="40926" operator="equal">
      <formula>#N/A</formula>
    </cfRule>
  </conditionalFormatting>
  <conditionalFormatting sqref="E58:F58 E72 E65 E70 E76">
    <cfRule type="cellIs" dxfId="40966" priority="40923" operator="equal">
      <formula>"غياب"</formula>
    </cfRule>
    <cfRule type="cellIs" dxfId="40965" priority="40924" operator="equal">
      <formula>#N/A</formula>
    </cfRule>
  </conditionalFormatting>
  <conditionalFormatting sqref="E58:F58 E72 E65 E70 E76">
    <cfRule type="cellIs" dxfId="40964" priority="40921" operator="equal">
      <formula>"غياب"</formula>
    </cfRule>
    <cfRule type="cellIs" dxfId="40963" priority="40922" operator="equal">
      <formula>#N/A</formula>
    </cfRule>
  </conditionalFormatting>
  <conditionalFormatting sqref="E58:F58 E72 E65 E70 E76">
    <cfRule type="cellIs" dxfId="40962" priority="40919" operator="equal">
      <formula>"غياب"</formula>
    </cfRule>
    <cfRule type="cellIs" dxfId="40961" priority="40920" operator="equal">
      <formula>#N/A</formula>
    </cfRule>
  </conditionalFormatting>
  <conditionalFormatting sqref="E58:F58 E72 E65 E70 E76">
    <cfRule type="cellIs" dxfId="40960" priority="40917" operator="equal">
      <formula>"غياب"</formula>
    </cfRule>
    <cfRule type="cellIs" dxfId="40959" priority="40918" operator="equal">
      <formula>#N/A</formula>
    </cfRule>
  </conditionalFormatting>
  <conditionalFormatting sqref="E58:F58 E72 E65 E70 E76">
    <cfRule type="cellIs" dxfId="40958" priority="40915" operator="equal">
      <formula>"غياب"</formula>
    </cfRule>
    <cfRule type="cellIs" dxfId="40957" priority="40916" operator="equal">
      <formula>#N/A</formula>
    </cfRule>
  </conditionalFormatting>
  <conditionalFormatting sqref="E58:F58 E72 E65 E70 E76">
    <cfRule type="cellIs" dxfId="40956" priority="40913" operator="equal">
      <formula>"غياب"</formula>
    </cfRule>
    <cfRule type="cellIs" dxfId="40955" priority="40914" operator="equal">
      <formula>#N/A</formula>
    </cfRule>
  </conditionalFormatting>
  <conditionalFormatting sqref="E77">
    <cfRule type="cellIs" dxfId="40954" priority="40911" operator="equal">
      <formula>"غياب"</formula>
    </cfRule>
    <cfRule type="cellIs" dxfId="40953" priority="40912" operator="equal">
      <formula>#N/A</formula>
    </cfRule>
  </conditionalFormatting>
  <conditionalFormatting sqref="E77">
    <cfRule type="cellIs" dxfId="40952" priority="40910" operator="equal">
      <formula>"غياب"</formula>
    </cfRule>
  </conditionalFormatting>
  <conditionalFormatting sqref="E77">
    <cfRule type="cellIs" dxfId="40951" priority="40908" operator="equal">
      <formula>"غياب"</formula>
    </cfRule>
    <cfRule type="cellIs" dxfId="40950" priority="40909" operator="equal">
      <formula>#N/A</formula>
    </cfRule>
  </conditionalFormatting>
  <conditionalFormatting sqref="E77">
    <cfRule type="cellIs" dxfId="40949" priority="40906" operator="equal">
      <formula>"غياب"</formula>
    </cfRule>
    <cfRule type="cellIs" dxfId="40948" priority="40907" operator="equal">
      <formula>#N/A</formula>
    </cfRule>
  </conditionalFormatting>
  <conditionalFormatting sqref="E77">
    <cfRule type="cellIs" dxfId="40947" priority="40904" operator="equal">
      <formula>"غياب"</formula>
    </cfRule>
    <cfRule type="cellIs" dxfId="40946" priority="40905" operator="equal">
      <formula>#N/A</formula>
    </cfRule>
  </conditionalFormatting>
  <conditionalFormatting sqref="E77">
    <cfRule type="cellIs" dxfId="40945" priority="40902" operator="equal">
      <formula>"غياب"</formula>
    </cfRule>
    <cfRule type="cellIs" dxfId="40944" priority="40903" operator="equal">
      <formula>#N/A</formula>
    </cfRule>
  </conditionalFormatting>
  <conditionalFormatting sqref="E77">
    <cfRule type="cellIs" dxfId="40943" priority="40900" operator="equal">
      <formula>"غياب"</formula>
    </cfRule>
    <cfRule type="cellIs" dxfId="40942" priority="40901" operator="equal">
      <formula>#N/A</formula>
    </cfRule>
  </conditionalFormatting>
  <conditionalFormatting sqref="E77">
    <cfRule type="cellIs" dxfId="40941" priority="40898" operator="equal">
      <formula>"غياب"</formula>
    </cfRule>
    <cfRule type="cellIs" dxfId="40940" priority="40899" operator="equal">
      <formula>#N/A</formula>
    </cfRule>
  </conditionalFormatting>
  <conditionalFormatting sqref="E77">
    <cfRule type="cellIs" dxfId="40939" priority="40896" operator="equal">
      <formula>"غياب"</formula>
    </cfRule>
    <cfRule type="cellIs" dxfId="40938" priority="40897" operator="equal">
      <formula>#N/A</formula>
    </cfRule>
  </conditionalFormatting>
  <conditionalFormatting sqref="E77">
    <cfRule type="cellIs" dxfId="40937" priority="40894" operator="equal">
      <formula>"غياب"</formula>
    </cfRule>
    <cfRule type="cellIs" dxfId="40936" priority="40895" operator="equal">
      <formula>#N/A</formula>
    </cfRule>
  </conditionalFormatting>
  <conditionalFormatting sqref="E77">
    <cfRule type="cellIs" dxfId="40935" priority="40892" operator="equal">
      <formula>"غياب"</formula>
    </cfRule>
    <cfRule type="cellIs" dxfId="40934" priority="40893" operator="equal">
      <formula>#N/A</formula>
    </cfRule>
  </conditionalFormatting>
  <conditionalFormatting sqref="E77">
    <cfRule type="cellIs" dxfId="40933" priority="40890" operator="equal">
      <formula>"غياب"</formula>
    </cfRule>
    <cfRule type="cellIs" dxfId="40932" priority="40891" operator="equal">
      <formula>#N/A</formula>
    </cfRule>
  </conditionalFormatting>
  <conditionalFormatting sqref="E77">
    <cfRule type="cellIs" dxfId="40931" priority="40888" operator="equal">
      <formula>"غياب"</formula>
    </cfRule>
    <cfRule type="cellIs" dxfId="40930" priority="40889" operator="equal">
      <formula>#N/A</formula>
    </cfRule>
  </conditionalFormatting>
  <conditionalFormatting sqref="E77">
    <cfRule type="cellIs" dxfId="40929" priority="40886" operator="equal">
      <formula>"غياب"</formula>
    </cfRule>
    <cfRule type="cellIs" dxfId="40928" priority="40887" operator="equal">
      <formula>#N/A</formula>
    </cfRule>
  </conditionalFormatting>
  <conditionalFormatting sqref="E77">
    <cfRule type="cellIs" dxfId="40927" priority="40884" operator="equal">
      <formula>"غياب"</formula>
    </cfRule>
    <cfRule type="cellIs" dxfId="40926" priority="40885" operator="equal">
      <formula>#N/A</formula>
    </cfRule>
  </conditionalFormatting>
  <conditionalFormatting sqref="E77">
    <cfRule type="cellIs" dxfId="40925" priority="40882" operator="equal">
      <formula>"غياب"</formula>
    </cfRule>
    <cfRule type="cellIs" dxfId="40924" priority="40883" operator="equal">
      <formula>#N/A</formula>
    </cfRule>
  </conditionalFormatting>
  <conditionalFormatting sqref="E77">
    <cfRule type="cellIs" dxfId="40923" priority="40880" operator="equal">
      <formula>"غياب"</formula>
    </cfRule>
    <cfRule type="cellIs" dxfId="40922" priority="40881" operator="equal">
      <formula>#N/A</formula>
    </cfRule>
  </conditionalFormatting>
  <conditionalFormatting sqref="E77">
    <cfRule type="cellIs" dxfId="40921" priority="40878" operator="equal">
      <formula>"غياب"</formula>
    </cfRule>
    <cfRule type="cellIs" dxfId="40920" priority="40879" operator="equal">
      <formula>#N/A</formula>
    </cfRule>
  </conditionalFormatting>
  <conditionalFormatting sqref="E77">
    <cfRule type="cellIs" dxfId="40919" priority="40876" operator="equal">
      <formula>"غياب"</formula>
    </cfRule>
    <cfRule type="cellIs" dxfId="40918" priority="40877" operator="equal">
      <formula>#N/A</formula>
    </cfRule>
  </conditionalFormatting>
  <conditionalFormatting sqref="E77">
    <cfRule type="cellIs" dxfId="40917" priority="40874" operator="equal">
      <formula>"غياب"</formula>
    </cfRule>
    <cfRule type="cellIs" dxfId="40916" priority="40875" operator="equal">
      <formula>#N/A</formula>
    </cfRule>
  </conditionalFormatting>
  <conditionalFormatting sqref="E77">
    <cfRule type="cellIs" dxfId="40915" priority="40872" operator="equal">
      <formula>"غياب"</formula>
    </cfRule>
    <cfRule type="cellIs" dxfId="40914" priority="40873" operator="equal">
      <formula>#N/A</formula>
    </cfRule>
  </conditionalFormatting>
  <conditionalFormatting sqref="E77">
    <cfRule type="cellIs" dxfId="40913" priority="40870" operator="equal">
      <formula>"غياب"</formula>
    </cfRule>
    <cfRule type="cellIs" dxfId="40912" priority="40871" operator="equal">
      <formula>#N/A</formula>
    </cfRule>
  </conditionalFormatting>
  <conditionalFormatting sqref="F77">
    <cfRule type="cellIs" dxfId="40911" priority="40868" operator="equal">
      <formula>"غياب"</formula>
    </cfRule>
    <cfRule type="cellIs" dxfId="40910" priority="40869" operator="equal">
      <formula>#N/A</formula>
    </cfRule>
  </conditionalFormatting>
  <conditionalFormatting sqref="F77">
    <cfRule type="cellIs" dxfId="40909" priority="40867" operator="equal">
      <formula>"غياب"</formula>
    </cfRule>
  </conditionalFormatting>
  <conditionalFormatting sqref="F77">
    <cfRule type="cellIs" dxfId="40908" priority="40865" operator="equal">
      <formula>"غياب"</formula>
    </cfRule>
    <cfRule type="cellIs" dxfId="40907" priority="40866" operator="equal">
      <formula>#N/A</formula>
    </cfRule>
  </conditionalFormatting>
  <conditionalFormatting sqref="F77">
    <cfRule type="cellIs" dxfId="40906" priority="40863" operator="equal">
      <formula>"غياب"</formula>
    </cfRule>
    <cfRule type="cellIs" dxfId="40905" priority="40864" operator="equal">
      <formula>#N/A</formula>
    </cfRule>
  </conditionalFormatting>
  <conditionalFormatting sqref="F77">
    <cfRule type="cellIs" dxfId="40904" priority="40861" operator="equal">
      <formula>"غياب"</formula>
    </cfRule>
    <cfRule type="cellIs" dxfId="40903" priority="40862" operator="equal">
      <formula>#N/A</formula>
    </cfRule>
  </conditionalFormatting>
  <conditionalFormatting sqref="F77">
    <cfRule type="cellIs" dxfId="40902" priority="40859" operator="equal">
      <formula>"غياب"</formula>
    </cfRule>
    <cfRule type="cellIs" dxfId="40901" priority="40860" operator="equal">
      <formula>#N/A</formula>
    </cfRule>
  </conditionalFormatting>
  <conditionalFormatting sqref="F77">
    <cfRule type="cellIs" dxfId="40900" priority="40857" operator="equal">
      <formula>"غياب"</formula>
    </cfRule>
    <cfRule type="cellIs" dxfId="40899" priority="40858" operator="equal">
      <formula>#N/A</formula>
    </cfRule>
  </conditionalFormatting>
  <conditionalFormatting sqref="F77">
    <cfRule type="cellIs" dxfId="40898" priority="40855" operator="equal">
      <formula>"غياب"</formula>
    </cfRule>
    <cfRule type="cellIs" dxfId="40897" priority="40856" operator="equal">
      <formula>#N/A</formula>
    </cfRule>
  </conditionalFormatting>
  <conditionalFormatting sqref="F77">
    <cfRule type="cellIs" dxfId="40896" priority="40853" operator="equal">
      <formula>"غياب"</formula>
    </cfRule>
    <cfRule type="cellIs" dxfId="40895" priority="40854" operator="equal">
      <formula>#N/A</formula>
    </cfRule>
  </conditionalFormatting>
  <conditionalFormatting sqref="F77">
    <cfRule type="cellIs" dxfId="40894" priority="40851" operator="equal">
      <formula>"غياب"</formula>
    </cfRule>
    <cfRule type="cellIs" dxfId="40893" priority="40852" operator="equal">
      <formula>#N/A</formula>
    </cfRule>
  </conditionalFormatting>
  <conditionalFormatting sqref="F77">
    <cfRule type="cellIs" dxfId="40892" priority="40849" operator="equal">
      <formula>"غياب"</formula>
    </cfRule>
    <cfRule type="cellIs" dxfId="40891" priority="40850" operator="equal">
      <formula>#N/A</formula>
    </cfRule>
  </conditionalFormatting>
  <conditionalFormatting sqref="F77">
    <cfRule type="cellIs" dxfId="40890" priority="40847" operator="equal">
      <formula>"غياب"</formula>
    </cfRule>
    <cfRule type="cellIs" dxfId="40889" priority="40848" operator="equal">
      <formula>#N/A</formula>
    </cfRule>
  </conditionalFormatting>
  <conditionalFormatting sqref="F77">
    <cfRule type="cellIs" dxfId="40888" priority="40845" operator="equal">
      <formula>"غياب"</formula>
    </cfRule>
    <cfRule type="cellIs" dxfId="40887" priority="40846" operator="equal">
      <formula>#N/A</formula>
    </cfRule>
  </conditionalFormatting>
  <conditionalFormatting sqref="F77">
    <cfRule type="cellIs" dxfId="40886" priority="40843" operator="equal">
      <formula>"غياب"</formula>
    </cfRule>
    <cfRule type="cellIs" dxfId="40885" priority="40844" operator="equal">
      <formula>#N/A</formula>
    </cfRule>
  </conditionalFormatting>
  <conditionalFormatting sqref="F77">
    <cfRule type="cellIs" dxfId="40884" priority="40841" operator="equal">
      <formula>"غياب"</formula>
    </cfRule>
    <cfRule type="cellIs" dxfId="40883" priority="40842" operator="equal">
      <formula>#N/A</formula>
    </cfRule>
  </conditionalFormatting>
  <conditionalFormatting sqref="F77">
    <cfRule type="cellIs" dxfId="40882" priority="40839" operator="equal">
      <formula>"غياب"</formula>
    </cfRule>
    <cfRule type="cellIs" dxfId="40881" priority="40840" operator="equal">
      <formula>#N/A</formula>
    </cfRule>
  </conditionalFormatting>
  <conditionalFormatting sqref="F77">
    <cfRule type="cellIs" dxfId="40880" priority="40837" operator="equal">
      <formula>"غياب"</formula>
    </cfRule>
    <cfRule type="cellIs" dxfId="40879" priority="40838" operator="equal">
      <formula>#N/A</formula>
    </cfRule>
  </conditionalFormatting>
  <conditionalFormatting sqref="F77">
    <cfRule type="cellIs" dxfId="40878" priority="40835" operator="equal">
      <formula>"غياب"</formula>
    </cfRule>
    <cfRule type="cellIs" dxfId="40877" priority="40836" operator="equal">
      <formula>#N/A</formula>
    </cfRule>
  </conditionalFormatting>
  <conditionalFormatting sqref="F77">
    <cfRule type="cellIs" dxfId="40876" priority="40833" operator="equal">
      <formula>"غياب"</formula>
    </cfRule>
    <cfRule type="cellIs" dxfId="40875" priority="40834" operator="equal">
      <formula>#N/A</formula>
    </cfRule>
  </conditionalFormatting>
  <conditionalFormatting sqref="F77">
    <cfRule type="cellIs" dxfId="40874" priority="40831" operator="equal">
      <formula>"غياب"</formula>
    </cfRule>
    <cfRule type="cellIs" dxfId="40873" priority="40832" operator="equal">
      <formula>#N/A</formula>
    </cfRule>
  </conditionalFormatting>
  <conditionalFormatting sqref="F77">
    <cfRule type="cellIs" dxfId="40872" priority="40829" operator="equal">
      <formula>"غياب"</formula>
    </cfRule>
    <cfRule type="cellIs" dxfId="40871" priority="40830" operator="equal">
      <formula>#N/A</formula>
    </cfRule>
  </conditionalFormatting>
  <conditionalFormatting sqref="F77">
    <cfRule type="cellIs" dxfId="40870" priority="40827" operator="equal">
      <formula>"غياب"</formula>
    </cfRule>
    <cfRule type="cellIs" dxfId="40869" priority="40828" operator="equal">
      <formula>#N/A</formula>
    </cfRule>
  </conditionalFormatting>
  <conditionalFormatting sqref="E100:F100">
    <cfRule type="cellIs" dxfId="40868" priority="40825" operator="equal">
      <formula>"غياب"</formula>
    </cfRule>
    <cfRule type="cellIs" dxfId="40867" priority="40826" operator="equal">
      <formula>#N/A</formula>
    </cfRule>
  </conditionalFormatting>
  <conditionalFormatting sqref="E100:F100">
    <cfRule type="cellIs" dxfId="40866" priority="40824" operator="equal">
      <formula>"غياب"</formula>
    </cfRule>
  </conditionalFormatting>
  <conditionalFormatting sqref="E100:F100">
    <cfRule type="cellIs" dxfId="40865" priority="40822" operator="equal">
      <formula>"غياب"</formula>
    </cfRule>
    <cfRule type="cellIs" dxfId="40864" priority="40823" operator="equal">
      <formula>#N/A</formula>
    </cfRule>
  </conditionalFormatting>
  <conditionalFormatting sqref="E100:F100">
    <cfRule type="cellIs" dxfId="40863" priority="40820" operator="equal">
      <formula>"غياب"</formula>
    </cfRule>
    <cfRule type="cellIs" dxfId="40862" priority="40821" operator="equal">
      <formula>#N/A</formula>
    </cfRule>
  </conditionalFormatting>
  <conditionalFormatting sqref="E100:F100">
    <cfRule type="cellIs" dxfId="40861" priority="40818" operator="equal">
      <formula>"غياب"</formula>
    </cfRule>
    <cfRule type="cellIs" dxfId="40860" priority="40819" operator="equal">
      <formula>#N/A</formula>
    </cfRule>
  </conditionalFormatting>
  <conditionalFormatting sqref="E100:F100">
    <cfRule type="cellIs" dxfId="40859" priority="40816" operator="equal">
      <formula>"غياب"</formula>
    </cfRule>
    <cfRule type="cellIs" dxfId="40858" priority="40817" operator="equal">
      <formula>#N/A</formula>
    </cfRule>
  </conditionalFormatting>
  <conditionalFormatting sqref="E100:F100">
    <cfRule type="cellIs" dxfId="40857" priority="40814" operator="equal">
      <formula>"غياب"</formula>
    </cfRule>
    <cfRule type="cellIs" dxfId="40856" priority="40815" operator="equal">
      <formula>#N/A</formula>
    </cfRule>
  </conditionalFormatting>
  <conditionalFormatting sqref="E100:F100">
    <cfRule type="cellIs" dxfId="40855" priority="40812" operator="equal">
      <formula>"غياب"</formula>
    </cfRule>
    <cfRule type="cellIs" dxfId="40854" priority="40813" operator="equal">
      <formula>#N/A</formula>
    </cfRule>
  </conditionalFormatting>
  <conditionalFormatting sqref="E100:F100">
    <cfRule type="cellIs" dxfId="40853" priority="40810" operator="equal">
      <formula>"غياب"</formula>
    </cfRule>
    <cfRule type="cellIs" dxfId="40852" priority="40811" operator="equal">
      <formula>#N/A</formula>
    </cfRule>
  </conditionalFormatting>
  <conditionalFormatting sqref="E100:F100">
    <cfRule type="cellIs" dxfId="40851" priority="40808" operator="equal">
      <formula>"غياب"</formula>
    </cfRule>
    <cfRule type="cellIs" dxfId="40850" priority="40809" operator="equal">
      <formula>#N/A</formula>
    </cfRule>
  </conditionalFormatting>
  <conditionalFormatting sqref="E100:F100">
    <cfRule type="cellIs" dxfId="40849" priority="40806" operator="equal">
      <formula>"غياب"</formula>
    </cfRule>
    <cfRule type="cellIs" dxfId="40848" priority="40807" operator="equal">
      <formula>#N/A</formula>
    </cfRule>
  </conditionalFormatting>
  <conditionalFormatting sqref="E100:F100">
    <cfRule type="cellIs" dxfId="40847" priority="40804" operator="equal">
      <formula>"غياب"</formula>
    </cfRule>
    <cfRule type="cellIs" dxfId="40846" priority="40805" operator="equal">
      <formula>#N/A</formula>
    </cfRule>
  </conditionalFormatting>
  <conditionalFormatting sqref="E100:F100">
    <cfRule type="cellIs" dxfId="40845" priority="40802" operator="equal">
      <formula>"غياب"</formula>
    </cfRule>
    <cfRule type="cellIs" dxfId="40844" priority="40803" operator="equal">
      <formula>#N/A</formula>
    </cfRule>
  </conditionalFormatting>
  <conditionalFormatting sqref="E100:F100">
    <cfRule type="cellIs" dxfId="40843" priority="40800" operator="equal">
      <formula>"غياب"</formula>
    </cfRule>
    <cfRule type="cellIs" dxfId="40842" priority="40801" operator="equal">
      <formula>#N/A</formula>
    </cfRule>
  </conditionalFormatting>
  <conditionalFormatting sqref="E100:F100">
    <cfRule type="cellIs" dxfId="40841" priority="40798" operator="equal">
      <formula>"غياب"</formula>
    </cfRule>
    <cfRule type="cellIs" dxfId="40840" priority="40799" operator="equal">
      <formula>#N/A</formula>
    </cfRule>
  </conditionalFormatting>
  <conditionalFormatting sqref="E100:F100">
    <cfRule type="cellIs" dxfId="40839" priority="40796" operator="equal">
      <formula>"غياب"</formula>
    </cfRule>
    <cfRule type="cellIs" dxfId="40838" priority="40797" operator="equal">
      <formula>#N/A</formula>
    </cfRule>
  </conditionalFormatting>
  <conditionalFormatting sqref="E100:F100">
    <cfRule type="cellIs" dxfId="40837" priority="40794" operator="equal">
      <formula>"غياب"</formula>
    </cfRule>
    <cfRule type="cellIs" dxfId="40836" priority="40795" operator="equal">
      <formula>#N/A</formula>
    </cfRule>
  </conditionalFormatting>
  <conditionalFormatting sqref="E100:F100">
    <cfRule type="cellIs" dxfId="40835" priority="40792" operator="equal">
      <formula>"غياب"</formula>
    </cfRule>
    <cfRule type="cellIs" dxfId="40834" priority="40793" operator="equal">
      <formula>#N/A</formula>
    </cfRule>
  </conditionalFormatting>
  <conditionalFormatting sqref="E100:F100">
    <cfRule type="cellIs" dxfId="40833" priority="40790" operator="equal">
      <formula>"غياب"</formula>
    </cfRule>
    <cfRule type="cellIs" dxfId="40832" priority="40791" operator="equal">
      <formula>#N/A</formula>
    </cfRule>
  </conditionalFormatting>
  <conditionalFormatting sqref="E100:F100">
    <cfRule type="cellIs" dxfId="40831" priority="40788" operator="equal">
      <formula>"غياب"</formula>
    </cfRule>
    <cfRule type="cellIs" dxfId="40830" priority="40789" operator="equal">
      <formula>#N/A</formula>
    </cfRule>
  </conditionalFormatting>
  <conditionalFormatting sqref="E100:F100">
    <cfRule type="cellIs" dxfId="40829" priority="40786" operator="equal">
      <formula>"غياب"</formula>
    </cfRule>
    <cfRule type="cellIs" dxfId="40828" priority="40787" operator="equal">
      <formula>#N/A</formula>
    </cfRule>
  </conditionalFormatting>
  <conditionalFormatting sqref="E100:F100">
    <cfRule type="cellIs" dxfId="40827" priority="40784" operator="equal">
      <formula>"غياب"</formula>
    </cfRule>
    <cfRule type="cellIs" dxfId="40826" priority="40785" operator="equal">
      <formula>#N/A</formula>
    </cfRule>
  </conditionalFormatting>
  <conditionalFormatting sqref="E123:F123">
    <cfRule type="cellIs" dxfId="40825" priority="40782" operator="equal">
      <formula>"غياب"</formula>
    </cfRule>
    <cfRule type="cellIs" dxfId="40824" priority="40783" operator="equal">
      <formula>#N/A</formula>
    </cfRule>
  </conditionalFormatting>
  <conditionalFormatting sqref="E123:F123">
    <cfRule type="cellIs" dxfId="40823" priority="40781" operator="equal">
      <formula>"غياب"</formula>
    </cfRule>
  </conditionalFormatting>
  <conditionalFormatting sqref="E123:F123">
    <cfRule type="cellIs" dxfId="40822" priority="40779" operator="equal">
      <formula>"غياب"</formula>
    </cfRule>
    <cfRule type="cellIs" dxfId="40821" priority="40780" operator="equal">
      <formula>#N/A</formula>
    </cfRule>
  </conditionalFormatting>
  <conditionalFormatting sqref="E123:F123">
    <cfRule type="cellIs" dxfId="40820" priority="40777" operator="equal">
      <formula>"غياب"</formula>
    </cfRule>
    <cfRule type="cellIs" dxfId="40819" priority="40778" operator="equal">
      <formula>#N/A</formula>
    </cfRule>
  </conditionalFormatting>
  <conditionalFormatting sqref="E123:F123">
    <cfRule type="cellIs" dxfId="40818" priority="40775" operator="equal">
      <formula>"غياب"</formula>
    </cfRule>
    <cfRule type="cellIs" dxfId="40817" priority="40776" operator="equal">
      <formula>#N/A</formula>
    </cfRule>
  </conditionalFormatting>
  <conditionalFormatting sqref="E123:F123">
    <cfRule type="cellIs" dxfId="40816" priority="40773" operator="equal">
      <formula>"غياب"</formula>
    </cfRule>
    <cfRule type="cellIs" dxfId="40815" priority="40774" operator="equal">
      <formula>#N/A</formula>
    </cfRule>
  </conditionalFormatting>
  <conditionalFormatting sqref="E123:F123">
    <cfRule type="cellIs" dxfId="40814" priority="40771" operator="equal">
      <formula>"غياب"</formula>
    </cfRule>
    <cfRule type="cellIs" dxfId="40813" priority="40772" operator="equal">
      <formula>#N/A</formula>
    </cfRule>
  </conditionalFormatting>
  <conditionalFormatting sqref="E123:F123">
    <cfRule type="cellIs" dxfId="40812" priority="40769" operator="equal">
      <formula>"غياب"</formula>
    </cfRule>
    <cfRule type="cellIs" dxfId="40811" priority="40770" operator="equal">
      <formula>#N/A</formula>
    </cfRule>
  </conditionalFormatting>
  <conditionalFormatting sqref="E123:F123">
    <cfRule type="cellIs" dxfId="40810" priority="40767" operator="equal">
      <formula>"غياب"</formula>
    </cfRule>
    <cfRule type="cellIs" dxfId="40809" priority="40768" operator="equal">
      <formula>#N/A</formula>
    </cfRule>
  </conditionalFormatting>
  <conditionalFormatting sqref="E123:F123">
    <cfRule type="cellIs" dxfId="40808" priority="40765" operator="equal">
      <formula>"غياب"</formula>
    </cfRule>
    <cfRule type="cellIs" dxfId="40807" priority="40766" operator="equal">
      <formula>#N/A</formula>
    </cfRule>
  </conditionalFormatting>
  <conditionalFormatting sqref="E123:F123">
    <cfRule type="cellIs" dxfId="40806" priority="40763" operator="equal">
      <formula>"غياب"</formula>
    </cfRule>
    <cfRule type="cellIs" dxfId="40805" priority="40764" operator="equal">
      <formula>#N/A</formula>
    </cfRule>
  </conditionalFormatting>
  <conditionalFormatting sqref="E123:F123">
    <cfRule type="cellIs" dxfId="40804" priority="40761" operator="equal">
      <formula>"غياب"</formula>
    </cfRule>
    <cfRule type="cellIs" dxfId="40803" priority="40762" operator="equal">
      <formula>#N/A</formula>
    </cfRule>
  </conditionalFormatting>
  <conditionalFormatting sqref="E123:F123">
    <cfRule type="cellIs" dxfId="40802" priority="40759" operator="equal">
      <formula>"غياب"</formula>
    </cfRule>
    <cfRule type="cellIs" dxfId="40801" priority="40760" operator="equal">
      <formula>#N/A</formula>
    </cfRule>
  </conditionalFormatting>
  <conditionalFormatting sqref="E123:F123">
    <cfRule type="cellIs" dxfId="40800" priority="40757" operator="equal">
      <formula>"غياب"</formula>
    </cfRule>
    <cfRule type="cellIs" dxfId="40799" priority="40758" operator="equal">
      <formula>#N/A</formula>
    </cfRule>
  </conditionalFormatting>
  <conditionalFormatting sqref="E123:F123">
    <cfRule type="cellIs" dxfId="40798" priority="40755" operator="equal">
      <formula>"غياب"</formula>
    </cfRule>
    <cfRule type="cellIs" dxfId="40797" priority="40756" operator="equal">
      <formula>#N/A</formula>
    </cfRule>
  </conditionalFormatting>
  <conditionalFormatting sqref="E123:F123">
    <cfRule type="cellIs" dxfId="40796" priority="40753" operator="equal">
      <formula>"غياب"</formula>
    </cfRule>
    <cfRule type="cellIs" dxfId="40795" priority="40754" operator="equal">
      <formula>#N/A</formula>
    </cfRule>
  </conditionalFormatting>
  <conditionalFormatting sqref="E123:F123">
    <cfRule type="cellIs" dxfId="40794" priority="40751" operator="equal">
      <formula>"غياب"</formula>
    </cfRule>
    <cfRule type="cellIs" dxfId="40793" priority="40752" operator="equal">
      <formula>#N/A</formula>
    </cfRule>
  </conditionalFormatting>
  <conditionalFormatting sqref="E123:F123">
    <cfRule type="cellIs" dxfId="40792" priority="40749" operator="equal">
      <formula>"غياب"</formula>
    </cfRule>
    <cfRule type="cellIs" dxfId="40791" priority="40750" operator="equal">
      <formula>#N/A</formula>
    </cfRule>
  </conditionalFormatting>
  <conditionalFormatting sqref="E123:F123">
    <cfRule type="cellIs" dxfId="40790" priority="40747" operator="equal">
      <formula>"غياب"</formula>
    </cfRule>
    <cfRule type="cellIs" dxfId="40789" priority="40748" operator="equal">
      <formula>#N/A</formula>
    </cfRule>
  </conditionalFormatting>
  <conditionalFormatting sqref="E123:F123">
    <cfRule type="cellIs" dxfId="40788" priority="40745" operator="equal">
      <formula>"غياب"</formula>
    </cfRule>
    <cfRule type="cellIs" dxfId="40787" priority="40746" operator="equal">
      <formula>#N/A</formula>
    </cfRule>
  </conditionalFormatting>
  <conditionalFormatting sqref="E123:F123">
    <cfRule type="cellIs" dxfId="40786" priority="40743" operator="equal">
      <formula>"غياب"</formula>
    </cfRule>
    <cfRule type="cellIs" dxfId="40785" priority="40744" operator="equal">
      <formula>#N/A</formula>
    </cfRule>
  </conditionalFormatting>
  <conditionalFormatting sqref="E123:F123">
    <cfRule type="cellIs" dxfId="40784" priority="40741" operator="equal">
      <formula>"غياب"</formula>
    </cfRule>
    <cfRule type="cellIs" dxfId="40783" priority="40742" operator="equal">
      <formula>#N/A</formula>
    </cfRule>
  </conditionalFormatting>
  <conditionalFormatting sqref="E146:E161 E163:E168">
    <cfRule type="cellIs" dxfId="40782" priority="40739" operator="equal">
      <formula>"غياب"</formula>
    </cfRule>
    <cfRule type="cellIs" dxfId="40781" priority="40740" operator="equal">
      <formula>#N/A</formula>
    </cfRule>
  </conditionalFormatting>
  <conditionalFormatting sqref="E146:E161 E163:E168">
    <cfRule type="cellIs" dxfId="40780" priority="40738" operator="equal">
      <formula>"غياب"</formula>
    </cfRule>
  </conditionalFormatting>
  <conditionalFormatting sqref="E146:E161 E163:E168">
    <cfRule type="cellIs" dxfId="40779" priority="40736" operator="equal">
      <formula>"غياب"</formula>
    </cfRule>
    <cfRule type="cellIs" dxfId="40778" priority="40737" operator="equal">
      <formula>#N/A</formula>
    </cfRule>
  </conditionalFormatting>
  <conditionalFormatting sqref="E146:E161 E163:E168">
    <cfRule type="cellIs" dxfId="40777" priority="40734" operator="equal">
      <formula>"غياب"</formula>
    </cfRule>
    <cfRule type="cellIs" dxfId="40776" priority="40735" operator="equal">
      <formula>#N/A</formula>
    </cfRule>
  </conditionalFormatting>
  <conditionalFormatting sqref="E146:E161 E163:E168">
    <cfRule type="cellIs" dxfId="40775" priority="40732" operator="equal">
      <formula>"غياب"</formula>
    </cfRule>
    <cfRule type="cellIs" dxfId="40774" priority="40733" operator="equal">
      <formula>#N/A</formula>
    </cfRule>
  </conditionalFormatting>
  <conditionalFormatting sqref="E146:E161 E163:E168">
    <cfRule type="cellIs" dxfId="40773" priority="40730" operator="equal">
      <formula>"غياب"</formula>
    </cfRule>
    <cfRule type="cellIs" dxfId="40772" priority="40731" operator="equal">
      <formula>#N/A</formula>
    </cfRule>
  </conditionalFormatting>
  <conditionalFormatting sqref="E146:E161 E163:E168">
    <cfRule type="cellIs" dxfId="40771" priority="40728" operator="equal">
      <formula>"غياب"</formula>
    </cfRule>
    <cfRule type="cellIs" dxfId="40770" priority="40729" operator="equal">
      <formula>#N/A</formula>
    </cfRule>
  </conditionalFormatting>
  <conditionalFormatting sqref="E146:E161 E163:E168">
    <cfRule type="cellIs" dxfId="40769" priority="40726" operator="equal">
      <formula>"غياب"</formula>
    </cfRule>
    <cfRule type="cellIs" dxfId="40768" priority="40727" operator="equal">
      <formula>#N/A</formula>
    </cfRule>
  </conditionalFormatting>
  <conditionalFormatting sqref="E146:E161 E163:E168">
    <cfRule type="cellIs" dxfId="40767" priority="40724" operator="equal">
      <formula>"غياب"</formula>
    </cfRule>
    <cfRule type="cellIs" dxfId="40766" priority="40725" operator="equal">
      <formula>#N/A</formula>
    </cfRule>
  </conditionalFormatting>
  <conditionalFormatting sqref="E146:E161 E163:E168">
    <cfRule type="cellIs" dxfId="40765" priority="40722" operator="equal">
      <formula>"غياب"</formula>
    </cfRule>
    <cfRule type="cellIs" dxfId="40764" priority="40723" operator="equal">
      <formula>#N/A</formula>
    </cfRule>
  </conditionalFormatting>
  <conditionalFormatting sqref="E146:E161 E163:E168">
    <cfRule type="cellIs" dxfId="40763" priority="40720" operator="equal">
      <formula>"غياب"</formula>
    </cfRule>
    <cfRule type="cellIs" dxfId="40762" priority="40721" operator="equal">
      <formula>#N/A</formula>
    </cfRule>
  </conditionalFormatting>
  <conditionalFormatting sqref="E146:E161 E163:E168">
    <cfRule type="cellIs" dxfId="40761" priority="40718" operator="equal">
      <formula>"غياب"</formula>
    </cfRule>
    <cfRule type="cellIs" dxfId="40760" priority="40719" operator="equal">
      <formula>#N/A</formula>
    </cfRule>
  </conditionalFormatting>
  <conditionalFormatting sqref="E146:E161 E163:E168">
    <cfRule type="cellIs" dxfId="40759" priority="40716" operator="equal">
      <formula>"غياب"</formula>
    </cfRule>
    <cfRule type="cellIs" dxfId="40758" priority="40717" operator="equal">
      <formula>#N/A</formula>
    </cfRule>
  </conditionalFormatting>
  <conditionalFormatting sqref="E146:E161 E163:E168">
    <cfRule type="cellIs" dxfId="40757" priority="40714" operator="equal">
      <formula>"غياب"</formula>
    </cfRule>
    <cfRule type="cellIs" dxfId="40756" priority="40715" operator="equal">
      <formula>#N/A</formula>
    </cfRule>
  </conditionalFormatting>
  <conditionalFormatting sqref="E146:E161 E163:E168">
    <cfRule type="cellIs" dxfId="40755" priority="40712" operator="equal">
      <formula>"غياب"</formula>
    </cfRule>
    <cfRule type="cellIs" dxfId="40754" priority="40713" operator="equal">
      <formula>#N/A</formula>
    </cfRule>
  </conditionalFormatting>
  <conditionalFormatting sqref="E146:E161 E163:E168">
    <cfRule type="cellIs" dxfId="40753" priority="40710" operator="equal">
      <formula>"غياب"</formula>
    </cfRule>
    <cfRule type="cellIs" dxfId="40752" priority="40711" operator="equal">
      <formula>#N/A</formula>
    </cfRule>
  </conditionalFormatting>
  <conditionalFormatting sqref="E146:E161 E163:E168">
    <cfRule type="cellIs" dxfId="40751" priority="40708" operator="equal">
      <formula>"غياب"</formula>
    </cfRule>
    <cfRule type="cellIs" dxfId="40750" priority="40709" operator="equal">
      <formula>#N/A</formula>
    </cfRule>
  </conditionalFormatting>
  <conditionalFormatting sqref="E146:E161 E163:E168">
    <cfRule type="cellIs" dxfId="40749" priority="40706" operator="equal">
      <formula>"غياب"</formula>
    </cfRule>
    <cfRule type="cellIs" dxfId="40748" priority="40707" operator="equal">
      <formula>#N/A</formula>
    </cfRule>
  </conditionalFormatting>
  <conditionalFormatting sqref="E146:E161 E163:E168">
    <cfRule type="cellIs" dxfId="40747" priority="40704" operator="equal">
      <formula>"غياب"</formula>
    </cfRule>
    <cfRule type="cellIs" dxfId="40746" priority="40705" operator="equal">
      <formula>#N/A</formula>
    </cfRule>
  </conditionalFormatting>
  <conditionalFormatting sqref="E146:E161 E163:E168">
    <cfRule type="cellIs" dxfId="40745" priority="40702" operator="equal">
      <formula>"غياب"</formula>
    </cfRule>
    <cfRule type="cellIs" dxfId="40744" priority="40703" operator="equal">
      <formula>#N/A</formula>
    </cfRule>
  </conditionalFormatting>
  <conditionalFormatting sqref="E146:E161 E163:E168">
    <cfRule type="cellIs" dxfId="40743" priority="40700" operator="equal">
      <formula>"غياب"</formula>
    </cfRule>
    <cfRule type="cellIs" dxfId="40742" priority="40701" operator="equal">
      <formula>#N/A</formula>
    </cfRule>
  </conditionalFormatting>
  <conditionalFormatting sqref="E146:E161 E163:E168">
    <cfRule type="cellIs" dxfId="40741" priority="40698" operator="equal">
      <formula>"غياب"</formula>
    </cfRule>
    <cfRule type="cellIs" dxfId="40740" priority="40699" operator="equal">
      <formula>#N/A</formula>
    </cfRule>
  </conditionalFormatting>
  <conditionalFormatting sqref="F146">
    <cfRule type="cellIs" dxfId="40739" priority="40696" operator="equal">
      <formula>"غياب"</formula>
    </cfRule>
    <cfRule type="cellIs" dxfId="40738" priority="40697" operator="equal">
      <formula>#N/A</formula>
    </cfRule>
  </conditionalFormatting>
  <conditionalFormatting sqref="F146">
    <cfRule type="cellIs" dxfId="40737" priority="40695" operator="equal">
      <formula>"غياب"</formula>
    </cfRule>
  </conditionalFormatting>
  <conditionalFormatting sqref="F146">
    <cfRule type="cellIs" dxfId="40736" priority="40693" operator="equal">
      <formula>"غياب"</formula>
    </cfRule>
    <cfRule type="cellIs" dxfId="40735" priority="40694" operator="equal">
      <formula>#N/A</formula>
    </cfRule>
  </conditionalFormatting>
  <conditionalFormatting sqref="F146">
    <cfRule type="cellIs" dxfId="40734" priority="40691" operator="equal">
      <formula>"غياب"</formula>
    </cfRule>
    <cfRule type="cellIs" dxfId="40733" priority="40692" operator="equal">
      <formula>#N/A</formula>
    </cfRule>
  </conditionalFormatting>
  <conditionalFormatting sqref="F146">
    <cfRule type="cellIs" dxfId="40732" priority="40689" operator="equal">
      <formula>"غياب"</formula>
    </cfRule>
    <cfRule type="cellIs" dxfId="40731" priority="40690" operator="equal">
      <formula>#N/A</formula>
    </cfRule>
  </conditionalFormatting>
  <conditionalFormatting sqref="F146">
    <cfRule type="cellIs" dxfId="40730" priority="40687" operator="equal">
      <formula>"غياب"</formula>
    </cfRule>
    <cfRule type="cellIs" dxfId="40729" priority="40688" operator="equal">
      <formula>#N/A</formula>
    </cfRule>
  </conditionalFormatting>
  <conditionalFormatting sqref="F146">
    <cfRule type="cellIs" dxfId="40728" priority="40685" operator="equal">
      <formula>"غياب"</formula>
    </cfRule>
    <cfRule type="cellIs" dxfId="40727" priority="40686" operator="equal">
      <formula>#N/A</formula>
    </cfRule>
  </conditionalFormatting>
  <conditionalFormatting sqref="F146">
    <cfRule type="cellIs" dxfId="40726" priority="40683" operator="equal">
      <formula>"غياب"</formula>
    </cfRule>
    <cfRule type="cellIs" dxfId="40725" priority="40684" operator="equal">
      <formula>#N/A</formula>
    </cfRule>
  </conditionalFormatting>
  <conditionalFormatting sqref="F146">
    <cfRule type="cellIs" dxfId="40724" priority="40681" operator="equal">
      <formula>"غياب"</formula>
    </cfRule>
    <cfRule type="cellIs" dxfId="40723" priority="40682" operator="equal">
      <formula>#N/A</formula>
    </cfRule>
  </conditionalFormatting>
  <conditionalFormatting sqref="F146">
    <cfRule type="cellIs" dxfId="40722" priority="40679" operator="equal">
      <formula>"غياب"</formula>
    </cfRule>
    <cfRule type="cellIs" dxfId="40721" priority="40680" operator="equal">
      <formula>#N/A</formula>
    </cfRule>
  </conditionalFormatting>
  <conditionalFormatting sqref="F146">
    <cfRule type="cellIs" dxfId="40720" priority="40677" operator="equal">
      <formula>"غياب"</formula>
    </cfRule>
    <cfRule type="cellIs" dxfId="40719" priority="40678" operator="equal">
      <formula>#N/A</formula>
    </cfRule>
  </conditionalFormatting>
  <conditionalFormatting sqref="F146">
    <cfRule type="cellIs" dxfId="40718" priority="40675" operator="equal">
      <formula>"غياب"</formula>
    </cfRule>
    <cfRule type="cellIs" dxfId="40717" priority="40676" operator="equal">
      <formula>#N/A</formula>
    </cfRule>
  </conditionalFormatting>
  <conditionalFormatting sqref="F146">
    <cfRule type="cellIs" dxfId="40716" priority="40673" operator="equal">
      <formula>"غياب"</formula>
    </cfRule>
    <cfRule type="cellIs" dxfId="40715" priority="40674" operator="equal">
      <formula>#N/A</formula>
    </cfRule>
  </conditionalFormatting>
  <conditionalFormatting sqref="F146">
    <cfRule type="cellIs" dxfId="40714" priority="40671" operator="equal">
      <formula>"غياب"</formula>
    </cfRule>
    <cfRule type="cellIs" dxfId="40713" priority="40672" operator="equal">
      <formula>#N/A</formula>
    </cfRule>
  </conditionalFormatting>
  <conditionalFormatting sqref="F146">
    <cfRule type="cellIs" dxfId="40712" priority="40669" operator="equal">
      <formula>"غياب"</formula>
    </cfRule>
    <cfRule type="cellIs" dxfId="40711" priority="40670" operator="equal">
      <formula>#N/A</formula>
    </cfRule>
  </conditionalFormatting>
  <conditionalFormatting sqref="F146">
    <cfRule type="cellIs" dxfId="40710" priority="40667" operator="equal">
      <formula>"غياب"</formula>
    </cfRule>
    <cfRule type="cellIs" dxfId="40709" priority="40668" operator="equal">
      <formula>#N/A</formula>
    </cfRule>
  </conditionalFormatting>
  <conditionalFormatting sqref="F146">
    <cfRule type="cellIs" dxfId="40708" priority="40665" operator="equal">
      <formula>"غياب"</formula>
    </cfRule>
    <cfRule type="cellIs" dxfId="40707" priority="40666" operator="equal">
      <formula>#N/A</formula>
    </cfRule>
  </conditionalFormatting>
  <conditionalFormatting sqref="F146">
    <cfRule type="cellIs" dxfId="40706" priority="40663" operator="equal">
      <formula>"غياب"</formula>
    </cfRule>
    <cfRule type="cellIs" dxfId="40705" priority="40664" operator="equal">
      <formula>#N/A</formula>
    </cfRule>
  </conditionalFormatting>
  <conditionalFormatting sqref="F146">
    <cfRule type="cellIs" dxfId="40704" priority="40661" operator="equal">
      <formula>"غياب"</formula>
    </cfRule>
    <cfRule type="cellIs" dxfId="40703" priority="40662" operator="equal">
      <formula>#N/A</formula>
    </cfRule>
  </conditionalFormatting>
  <conditionalFormatting sqref="F146">
    <cfRule type="cellIs" dxfId="40702" priority="40659" operator="equal">
      <formula>"غياب"</formula>
    </cfRule>
    <cfRule type="cellIs" dxfId="40701" priority="40660" operator="equal">
      <formula>#N/A</formula>
    </cfRule>
  </conditionalFormatting>
  <conditionalFormatting sqref="F146">
    <cfRule type="cellIs" dxfId="40700" priority="40657" operator="equal">
      <formula>"غياب"</formula>
    </cfRule>
    <cfRule type="cellIs" dxfId="40699" priority="40658" operator="equal">
      <formula>#N/A</formula>
    </cfRule>
  </conditionalFormatting>
  <conditionalFormatting sqref="F146">
    <cfRule type="cellIs" dxfId="40698" priority="40655" operator="equal">
      <formula>"غياب"</formula>
    </cfRule>
    <cfRule type="cellIs" dxfId="40697" priority="40656" operator="equal">
      <formula>#N/A</formula>
    </cfRule>
  </conditionalFormatting>
  <conditionalFormatting sqref="E169:E177 E179:E191">
    <cfRule type="cellIs" dxfId="40696" priority="40653" operator="equal">
      <formula>"غياب"</formula>
    </cfRule>
    <cfRule type="cellIs" dxfId="40695" priority="40654" operator="equal">
      <formula>#N/A</formula>
    </cfRule>
  </conditionalFormatting>
  <conditionalFormatting sqref="E169:E177 E179:E191">
    <cfRule type="cellIs" dxfId="40694" priority="40652" operator="equal">
      <formula>"غياب"</formula>
    </cfRule>
  </conditionalFormatting>
  <conditionalFormatting sqref="E169:E177 E179:E191">
    <cfRule type="cellIs" dxfId="40693" priority="40650" operator="equal">
      <formula>"غياب"</formula>
    </cfRule>
    <cfRule type="cellIs" dxfId="40692" priority="40651" operator="equal">
      <formula>#N/A</formula>
    </cfRule>
  </conditionalFormatting>
  <conditionalFormatting sqref="E169:E177 E179:E191">
    <cfRule type="cellIs" dxfId="40691" priority="40648" operator="equal">
      <formula>"غياب"</formula>
    </cfRule>
    <cfRule type="cellIs" dxfId="40690" priority="40649" operator="equal">
      <formula>#N/A</formula>
    </cfRule>
  </conditionalFormatting>
  <conditionalFormatting sqref="E169:E177 E179:E191">
    <cfRule type="cellIs" dxfId="40689" priority="40646" operator="equal">
      <formula>"غياب"</formula>
    </cfRule>
    <cfRule type="cellIs" dxfId="40688" priority="40647" operator="equal">
      <formula>#N/A</formula>
    </cfRule>
  </conditionalFormatting>
  <conditionalFormatting sqref="E169:E177 E179:E191">
    <cfRule type="cellIs" dxfId="40687" priority="40644" operator="equal">
      <formula>"غياب"</formula>
    </cfRule>
    <cfRule type="cellIs" dxfId="40686" priority="40645" operator="equal">
      <formula>#N/A</formula>
    </cfRule>
  </conditionalFormatting>
  <conditionalFormatting sqref="E169:E177 E179:E191">
    <cfRule type="cellIs" dxfId="40685" priority="40642" operator="equal">
      <formula>"غياب"</formula>
    </cfRule>
    <cfRule type="cellIs" dxfId="40684" priority="40643" operator="equal">
      <formula>#N/A</formula>
    </cfRule>
  </conditionalFormatting>
  <conditionalFormatting sqref="E169:E177 E179:E191">
    <cfRule type="cellIs" dxfId="40683" priority="40640" operator="equal">
      <formula>"غياب"</formula>
    </cfRule>
    <cfRule type="cellIs" dxfId="40682" priority="40641" operator="equal">
      <formula>#N/A</formula>
    </cfRule>
  </conditionalFormatting>
  <conditionalFormatting sqref="E169:E177 E179:E191">
    <cfRule type="cellIs" dxfId="40681" priority="40638" operator="equal">
      <formula>"غياب"</formula>
    </cfRule>
    <cfRule type="cellIs" dxfId="40680" priority="40639" operator="equal">
      <formula>#N/A</formula>
    </cfRule>
  </conditionalFormatting>
  <conditionalFormatting sqref="E169:E177 E179:E191">
    <cfRule type="cellIs" dxfId="40679" priority="40636" operator="equal">
      <formula>"غياب"</formula>
    </cfRule>
    <cfRule type="cellIs" dxfId="40678" priority="40637" operator="equal">
      <formula>#N/A</formula>
    </cfRule>
  </conditionalFormatting>
  <conditionalFormatting sqref="E169:E177 E179:E191">
    <cfRule type="cellIs" dxfId="40677" priority="40634" operator="equal">
      <formula>"غياب"</formula>
    </cfRule>
    <cfRule type="cellIs" dxfId="40676" priority="40635" operator="equal">
      <formula>#N/A</formula>
    </cfRule>
  </conditionalFormatting>
  <conditionalFormatting sqref="E169:E177 E179:E191">
    <cfRule type="cellIs" dxfId="40675" priority="40632" operator="equal">
      <formula>"غياب"</formula>
    </cfRule>
    <cfRule type="cellIs" dxfId="40674" priority="40633" operator="equal">
      <formula>#N/A</formula>
    </cfRule>
  </conditionalFormatting>
  <conditionalFormatting sqref="E169:E177 E179:E191">
    <cfRule type="cellIs" dxfId="40673" priority="40630" operator="equal">
      <formula>"غياب"</formula>
    </cfRule>
    <cfRule type="cellIs" dxfId="40672" priority="40631" operator="equal">
      <formula>#N/A</formula>
    </cfRule>
  </conditionalFormatting>
  <conditionalFormatting sqref="E169:E177 E179:E191">
    <cfRule type="cellIs" dxfId="40671" priority="40628" operator="equal">
      <formula>"غياب"</formula>
    </cfRule>
    <cfRule type="cellIs" dxfId="40670" priority="40629" operator="equal">
      <formula>#N/A</formula>
    </cfRule>
  </conditionalFormatting>
  <conditionalFormatting sqref="E169:E177 E179:E191">
    <cfRule type="cellIs" dxfId="40669" priority="40626" operator="equal">
      <formula>"غياب"</formula>
    </cfRule>
    <cfRule type="cellIs" dxfId="40668" priority="40627" operator="equal">
      <formula>#N/A</formula>
    </cfRule>
  </conditionalFormatting>
  <conditionalFormatting sqref="E169:E177 E179:E191">
    <cfRule type="cellIs" dxfId="40667" priority="40624" operator="equal">
      <formula>"غياب"</formula>
    </cfRule>
    <cfRule type="cellIs" dxfId="40666" priority="40625" operator="equal">
      <formula>#N/A</formula>
    </cfRule>
  </conditionalFormatting>
  <conditionalFormatting sqref="E169:E177 E179:E191">
    <cfRule type="cellIs" dxfId="40665" priority="40622" operator="equal">
      <formula>"غياب"</formula>
    </cfRule>
    <cfRule type="cellIs" dxfId="40664" priority="40623" operator="equal">
      <formula>#N/A</formula>
    </cfRule>
  </conditionalFormatting>
  <conditionalFormatting sqref="E169:E177 E179:E191">
    <cfRule type="cellIs" dxfId="40663" priority="40620" operator="equal">
      <formula>"غياب"</formula>
    </cfRule>
    <cfRule type="cellIs" dxfId="40662" priority="40621" operator="equal">
      <formula>#N/A</formula>
    </cfRule>
  </conditionalFormatting>
  <conditionalFormatting sqref="E169:E177 E179:E191">
    <cfRule type="cellIs" dxfId="40661" priority="40618" operator="equal">
      <formula>"غياب"</formula>
    </cfRule>
    <cfRule type="cellIs" dxfId="40660" priority="40619" operator="equal">
      <formula>#N/A</formula>
    </cfRule>
  </conditionalFormatting>
  <conditionalFormatting sqref="E169:E177 E179:E191">
    <cfRule type="cellIs" dxfId="40659" priority="40616" operator="equal">
      <formula>"غياب"</formula>
    </cfRule>
    <cfRule type="cellIs" dxfId="40658" priority="40617" operator="equal">
      <formula>#N/A</formula>
    </cfRule>
  </conditionalFormatting>
  <conditionalFormatting sqref="E169:E177 E179:E191">
    <cfRule type="cellIs" dxfId="40657" priority="40614" operator="equal">
      <formula>"غياب"</formula>
    </cfRule>
    <cfRule type="cellIs" dxfId="40656" priority="40615" operator="equal">
      <formula>#N/A</formula>
    </cfRule>
  </conditionalFormatting>
  <conditionalFormatting sqref="E169:E177 E179:E191">
    <cfRule type="cellIs" dxfId="40655" priority="40612" operator="equal">
      <formula>"غياب"</formula>
    </cfRule>
    <cfRule type="cellIs" dxfId="40654" priority="40613" operator="equal">
      <formula>#N/A</formula>
    </cfRule>
  </conditionalFormatting>
  <conditionalFormatting sqref="F169:F177 F179:F191">
    <cfRule type="cellIs" dxfId="40653" priority="40610" operator="equal">
      <formula>"غياب"</formula>
    </cfRule>
    <cfRule type="cellIs" dxfId="40652" priority="40611" operator="equal">
      <formula>#N/A</formula>
    </cfRule>
  </conditionalFormatting>
  <conditionalFormatting sqref="F169:F177 F179:F191">
    <cfRule type="cellIs" dxfId="40651" priority="40609" operator="equal">
      <formula>"غياب"</formula>
    </cfRule>
  </conditionalFormatting>
  <conditionalFormatting sqref="F169:F177 F179:F191">
    <cfRule type="cellIs" dxfId="40650" priority="40607" operator="equal">
      <formula>"غياب"</formula>
    </cfRule>
    <cfRule type="cellIs" dxfId="40649" priority="40608" operator="equal">
      <formula>#N/A</formula>
    </cfRule>
  </conditionalFormatting>
  <conditionalFormatting sqref="F169:F177 F179:F191">
    <cfRule type="cellIs" dxfId="40648" priority="40605" operator="equal">
      <formula>"غياب"</formula>
    </cfRule>
    <cfRule type="cellIs" dxfId="40647" priority="40606" operator="equal">
      <formula>#N/A</formula>
    </cfRule>
  </conditionalFormatting>
  <conditionalFormatting sqref="F169:F177 F179:F191">
    <cfRule type="cellIs" dxfId="40646" priority="40603" operator="equal">
      <formula>"غياب"</formula>
    </cfRule>
    <cfRule type="cellIs" dxfId="40645" priority="40604" operator="equal">
      <formula>#N/A</formula>
    </cfRule>
  </conditionalFormatting>
  <conditionalFormatting sqref="F169:F177 F179:F191">
    <cfRule type="cellIs" dxfId="40644" priority="40601" operator="equal">
      <formula>"غياب"</formula>
    </cfRule>
    <cfRule type="cellIs" dxfId="40643" priority="40602" operator="equal">
      <formula>#N/A</formula>
    </cfRule>
  </conditionalFormatting>
  <conditionalFormatting sqref="F169:F177 F179:F191">
    <cfRule type="cellIs" dxfId="40642" priority="40599" operator="equal">
      <formula>"غياب"</formula>
    </cfRule>
    <cfRule type="cellIs" dxfId="40641" priority="40600" operator="equal">
      <formula>#N/A</formula>
    </cfRule>
  </conditionalFormatting>
  <conditionalFormatting sqref="F169:F177 F179:F191">
    <cfRule type="cellIs" dxfId="40640" priority="40597" operator="equal">
      <formula>"غياب"</formula>
    </cfRule>
    <cfRule type="cellIs" dxfId="40639" priority="40598" operator="equal">
      <formula>#N/A</formula>
    </cfRule>
  </conditionalFormatting>
  <conditionalFormatting sqref="F169:F177 F179:F191">
    <cfRule type="cellIs" dxfId="40638" priority="40595" operator="equal">
      <formula>"غياب"</formula>
    </cfRule>
    <cfRule type="cellIs" dxfId="40637" priority="40596" operator="equal">
      <formula>#N/A</formula>
    </cfRule>
  </conditionalFormatting>
  <conditionalFormatting sqref="F169:F177 F179:F191">
    <cfRule type="cellIs" dxfId="40636" priority="40593" operator="equal">
      <formula>"غياب"</formula>
    </cfRule>
    <cfRule type="cellIs" dxfId="40635" priority="40594" operator="equal">
      <formula>#N/A</formula>
    </cfRule>
  </conditionalFormatting>
  <conditionalFormatting sqref="F169:F177 F179:F191">
    <cfRule type="cellIs" dxfId="40634" priority="40591" operator="equal">
      <formula>"غياب"</formula>
    </cfRule>
    <cfRule type="cellIs" dxfId="40633" priority="40592" operator="equal">
      <formula>#N/A</formula>
    </cfRule>
  </conditionalFormatting>
  <conditionalFormatting sqref="F169:F177 F179:F191">
    <cfRule type="cellIs" dxfId="40632" priority="40589" operator="equal">
      <formula>"غياب"</formula>
    </cfRule>
    <cfRule type="cellIs" dxfId="40631" priority="40590" operator="equal">
      <formula>#N/A</formula>
    </cfRule>
  </conditionalFormatting>
  <conditionalFormatting sqref="F169:F177 F179:F191">
    <cfRule type="cellIs" dxfId="40630" priority="40587" operator="equal">
      <formula>"غياب"</formula>
    </cfRule>
    <cfRule type="cellIs" dxfId="40629" priority="40588" operator="equal">
      <formula>#N/A</formula>
    </cfRule>
  </conditionalFormatting>
  <conditionalFormatting sqref="F169:F177 F179:F191">
    <cfRule type="cellIs" dxfId="40628" priority="40585" operator="equal">
      <formula>"غياب"</formula>
    </cfRule>
    <cfRule type="cellIs" dxfId="40627" priority="40586" operator="equal">
      <formula>#N/A</formula>
    </cfRule>
  </conditionalFormatting>
  <conditionalFormatting sqref="F169:F177 F179:F191">
    <cfRule type="cellIs" dxfId="40626" priority="40583" operator="equal">
      <formula>"غياب"</formula>
    </cfRule>
    <cfRule type="cellIs" dxfId="40625" priority="40584" operator="equal">
      <formula>#N/A</formula>
    </cfRule>
  </conditionalFormatting>
  <conditionalFormatting sqref="F169:F177 F179:F191">
    <cfRule type="cellIs" dxfId="40624" priority="40581" operator="equal">
      <formula>"غياب"</formula>
    </cfRule>
    <cfRule type="cellIs" dxfId="40623" priority="40582" operator="equal">
      <formula>#N/A</formula>
    </cfRule>
  </conditionalFormatting>
  <conditionalFormatting sqref="F169:F177 F179:F191">
    <cfRule type="cellIs" dxfId="40622" priority="40579" operator="equal">
      <formula>"غياب"</formula>
    </cfRule>
    <cfRule type="cellIs" dxfId="40621" priority="40580" operator="equal">
      <formula>#N/A</formula>
    </cfRule>
  </conditionalFormatting>
  <conditionalFormatting sqref="F169:F177 F179:F191">
    <cfRule type="cellIs" dxfId="40620" priority="40577" operator="equal">
      <formula>"غياب"</formula>
    </cfRule>
    <cfRule type="cellIs" dxfId="40619" priority="40578" operator="equal">
      <formula>#N/A</formula>
    </cfRule>
  </conditionalFormatting>
  <conditionalFormatting sqref="F169:F177 F179:F191">
    <cfRule type="cellIs" dxfId="40618" priority="40575" operator="equal">
      <formula>"غياب"</formula>
    </cfRule>
    <cfRule type="cellIs" dxfId="40617" priority="40576" operator="equal">
      <formula>#N/A</formula>
    </cfRule>
  </conditionalFormatting>
  <conditionalFormatting sqref="F169:F177 F179:F191">
    <cfRule type="cellIs" dxfId="40616" priority="40573" operator="equal">
      <formula>"غياب"</formula>
    </cfRule>
    <cfRule type="cellIs" dxfId="40615" priority="40574" operator="equal">
      <formula>#N/A</formula>
    </cfRule>
  </conditionalFormatting>
  <conditionalFormatting sqref="F169:F177 F179:F191">
    <cfRule type="cellIs" dxfId="40614" priority="40571" operator="equal">
      <formula>"غياب"</formula>
    </cfRule>
    <cfRule type="cellIs" dxfId="40613" priority="40572" operator="equal">
      <formula>#N/A</formula>
    </cfRule>
  </conditionalFormatting>
  <conditionalFormatting sqref="F169:F177 F179:F191">
    <cfRule type="cellIs" dxfId="40612" priority="40569" operator="equal">
      <formula>"غياب"</formula>
    </cfRule>
    <cfRule type="cellIs" dxfId="40611" priority="40570" operator="equal">
      <formula>#N/A</formula>
    </cfRule>
  </conditionalFormatting>
  <conditionalFormatting sqref="E192:F192">
    <cfRule type="cellIs" dxfId="40610" priority="40567" operator="equal">
      <formula>"غياب"</formula>
    </cfRule>
    <cfRule type="cellIs" dxfId="40609" priority="40568" operator="equal">
      <formula>#N/A</formula>
    </cfRule>
  </conditionalFormatting>
  <conditionalFormatting sqref="E192:F192">
    <cfRule type="cellIs" dxfId="40608" priority="40566" operator="equal">
      <formula>"غياب"</formula>
    </cfRule>
  </conditionalFormatting>
  <conditionalFormatting sqref="E192:F192">
    <cfRule type="cellIs" dxfId="40607" priority="40564" operator="equal">
      <formula>"غياب"</formula>
    </cfRule>
    <cfRule type="cellIs" dxfId="40606" priority="40565" operator="equal">
      <formula>#N/A</formula>
    </cfRule>
  </conditionalFormatting>
  <conditionalFormatting sqref="E192:F192">
    <cfRule type="cellIs" dxfId="40605" priority="40562" operator="equal">
      <formula>"غياب"</formula>
    </cfRule>
    <cfRule type="cellIs" dxfId="40604" priority="40563" operator="equal">
      <formula>#N/A</formula>
    </cfRule>
  </conditionalFormatting>
  <conditionalFormatting sqref="E192:F192">
    <cfRule type="cellIs" dxfId="40603" priority="40560" operator="equal">
      <formula>"غياب"</formula>
    </cfRule>
    <cfRule type="cellIs" dxfId="40602" priority="40561" operator="equal">
      <formula>#N/A</formula>
    </cfRule>
  </conditionalFormatting>
  <conditionalFormatting sqref="E192:F192">
    <cfRule type="cellIs" dxfId="40601" priority="40558" operator="equal">
      <formula>"غياب"</formula>
    </cfRule>
    <cfRule type="cellIs" dxfId="40600" priority="40559" operator="equal">
      <formula>#N/A</formula>
    </cfRule>
  </conditionalFormatting>
  <conditionalFormatting sqref="E192:F192">
    <cfRule type="cellIs" dxfId="40599" priority="40556" operator="equal">
      <formula>"غياب"</formula>
    </cfRule>
    <cfRule type="cellIs" dxfId="40598" priority="40557" operator="equal">
      <formula>#N/A</formula>
    </cfRule>
  </conditionalFormatting>
  <conditionalFormatting sqref="E192:F192">
    <cfRule type="cellIs" dxfId="40597" priority="40554" operator="equal">
      <formula>"غياب"</formula>
    </cfRule>
    <cfRule type="cellIs" dxfId="40596" priority="40555" operator="equal">
      <formula>#N/A</formula>
    </cfRule>
  </conditionalFormatting>
  <conditionalFormatting sqref="E192:F192">
    <cfRule type="cellIs" dxfId="40595" priority="40552" operator="equal">
      <formula>"غياب"</formula>
    </cfRule>
    <cfRule type="cellIs" dxfId="40594" priority="40553" operator="equal">
      <formula>#N/A</formula>
    </cfRule>
  </conditionalFormatting>
  <conditionalFormatting sqref="E192:F192">
    <cfRule type="cellIs" dxfId="40593" priority="40550" operator="equal">
      <formula>"غياب"</formula>
    </cfRule>
    <cfRule type="cellIs" dxfId="40592" priority="40551" operator="equal">
      <formula>#N/A</formula>
    </cfRule>
  </conditionalFormatting>
  <conditionalFormatting sqref="E192:F192">
    <cfRule type="cellIs" dxfId="40591" priority="40548" operator="equal">
      <formula>"غياب"</formula>
    </cfRule>
    <cfRule type="cellIs" dxfId="40590" priority="40549" operator="equal">
      <formula>#N/A</formula>
    </cfRule>
  </conditionalFormatting>
  <conditionalFormatting sqref="E192:F192">
    <cfRule type="cellIs" dxfId="40589" priority="40546" operator="equal">
      <formula>"غياب"</formula>
    </cfRule>
    <cfRule type="cellIs" dxfId="40588" priority="40547" operator="equal">
      <formula>#N/A</formula>
    </cfRule>
  </conditionalFormatting>
  <conditionalFormatting sqref="E192:F192">
    <cfRule type="cellIs" dxfId="40587" priority="40544" operator="equal">
      <formula>"غياب"</formula>
    </cfRule>
    <cfRule type="cellIs" dxfId="40586" priority="40545" operator="equal">
      <formula>#N/A</formula>
    </cfRule>
  </conditionalFormatting>
  <conditionalFormatting sqref="E192:F192">
    <cfRule type="cellIs" dxfId="40585" priority="40542" operator="equal">
      <formula>"غياب"</formula>
    </cfRule>
    <cfRule type="cellIs" dxfId="40584" priority="40543" operator="equal">
      <formula>#N/A</formula>
    </cfRule>
  </conditionalFormatting>
  <conditionalFormatting sqref="E192:F192">
    <cfRule type="cellIs" dxfId="40583" priority="40540" operator="equal">
      <formula>"غياب"</formula>
    </cfRule>
    <cfRule type="cellIs" dxfId="40582" priority="40541" operator="equal">
      <formula>#N/A</formula>
    </cfRule>
  </conditionalFormatting>
  <conditionalFormatting sqref="E192:F192">
    <cfRule type="cellIs" dxfId="40581" priority="40538" operator="equal">
      <formula>"غياب"</formula>
    </cfRule>
    <cfRule type="cellIs" dxfId="40580" priority="40539" operator="equal">
      <formula>#N/A</formula>
    </cfRule>
  </conditionalFormatting>
  <conditionalFormatting sqref="E192:F192">
    <cfRule type="cellIs" dxfId="40579" priority="40536" operator="equal">
      <formula>"غياب"</formula>
    </cfRule>
    <cfRule type="cellIs" dxfId="40578" priority="40537" operator="equal">
      <formula>#N/A</formula>
    </cfRule>
  </conditionalFormatting>
  <conditionalFormatting sqref="E192:F192">
    <cfRule type="cellIs" dxfId="40577" priority="40534" operator="equal">
      <formula>"غياب"</formula>
    </cfRule>
    <cfRule type="cellIs" dxfId="40576" priority="40535" operator="equal">
      <formula>#N/A</formula>
    </cfRule>
  </conditionalFormatting>
  <conditionalFormatting sqref="E192:F192">
    <cfRule type="cellIs" dxfId="40575" priority="40532" operator="equal">
      <formula>"غياب"</formula>
    </cfRule>
    <cfRule type="cellIs" dxfId="40574" priority="40533" operator="equal">
      <formula>#N/A</formula>
    </cfRule>
  </conditionalFormatting>
  <conditionalFormatting sqref="E192:F192">
    <cfRule type="cellIs" dxfId="40573" priority="40530" operator="equal">
      <formula>"غياب"</formula>
    </cfRule>
    <cfRule type="cellIs" dxfId="40572" priority="40531" operator="equal">
      <formula>#N/A</formula>
    </cfRule>
  </conditionalFormatting>
  <conditionalFormatting sqref="E192:F192">
    <cfRule type="cellIs" dxfId="40571" priority="40528" operator="equal">
      <formula>"غياب"</formula>
    </cfRule>
    <cfRule type="cellIs" dxfId="40570" priority="40529" operator="equal">
      <formula>#N/A</formula>
    </cfRule>
  </conditionalFormatting>
  <conditionalFormatting sqref="E192:F192">
    <cfRule type="cellIs" dxfId="40569" priority="40526" operator="equal">
      <formula>"غياب"</formula>
    </cfRule>
    <cfRule type="cellIs" dxfId="40568" priority="40527" operator="equal">
      <formula>#N/A</formula>
    </cfRule>
  </conditionalFormatting>
  <conditionalFormatting sqref="E215:F215">
    <cfRule type="cellIs" dxfId="40567" priority="40524" operator="equal">
      <formula>"غياب"</formula>
    </cfRule>
    <cfRule type="cellIs" dxfId="40566" priority="40525" operator="equal">
      <formula>#N/A</formula>
    </cfRule>
  </conditionalFormatting>
  <conditionalFormatting sqref="E215:F215">
    <cfRule type="cellIs" dxfId="40565" priority="40523" operator="equal">
      <formula>"غياب"</formula>
    </cfRule>
  </conditionalFormatting>
  <conditionalFormatting sqref="E215:F215">
    <cfRule type="cellIs" dxfId="40564" priority="40521" operator="equal">
      <formula>"غياب"</formula>
    </cfRule>
    <cfRule type="cellIs" dxfId="40563" priority="40522" operator="equal">
      <formula>#N/A</formula>
    </cfRule>
  </conditionalFormatting>
  <conditionalFormatting sqref="E215:F215">
    <cfRule type="cellIs" dxfId="40562" priority="40519" operator="equal">
      <formula>"غياب"</formula>
    </cfRule>
    <cfRule type="cellIs" dxfId="40561" priority="40520" operator="equal">
      <formula>#N/A</formula>
    </cfRule>
  </conditionalFormatting>
  <conditionalFormatting sqref="E215:F215">
    <cfRule type="cellIs" dxfId="40560" priority="40517" operator="equal">
      <formula>"غياب"</formula>
    </cfRule>
    <cfRule type="cellIs" dxfId="40559" priority="40518" operator="equal">
      <formula>#N/A</formula>
    </cfRule>
  </conditionalFormatting>
  <conditionalFormatting sqref="E215:F215">
    <cfRule type="cellIs" dxfId="40558" priority="40515" operator="equal">
      <formula>"غياب"</formula>
    </cfRule>
    <cfRule type="cellIs" dxfId="40557" priority="40516" operator="equal">
      <formula>#N/A</formula>
    </cfRule>
  </conditionalFormatting>
  <conditionalFormatting sqref="E215:F215">
    <cfRule type="cellIs" dxfId="40556" priority="40513" operator="equal">
      <formula>"غياب"</formula>
    </cfRule>
    <cfRule type="cellIs" dxfId="40555" priority="40514" operator="equal">
      <formula>#N/A</formula>
    </cfRule>
  </conditionalFormatting>
  <conditionalFormatting sqref="E215:F215">
    <cfRule type="cellIs" dxfId="40554" priority="40511" operator="equal">
      <formula>"غياب"</formula>
    </cfRule>
    <cfRule type="cellIs" dxfId="40553" priority="40512" operator="equal">
      <formula>#N/A</formula>
    </cfRule>
  </conditionalFormatting>
  <conditionalFormatting sqref="E215:F215">
    <cfRule type="cellIs" dxfId="40552" priority="40509" operator="equal">
      <formula>"غياب"</formula>
    </cfRule>
    <cfRule type="cellIs" dxfId="40551" priority="40510" operator="equal">
      <formula>#N/A</formula>
    </cfRule>
  </conditionalFormatting>
  <conditionalFormatting sqref="E215:F215">
    <cfRule type="cellIs" dxfId="40550" priority="40507" operator="equal">
      <formula>"غياب"</formula>
    </cfRule>
    <cfRule type="cellIs" dxfId="40549" priority="40508" operator="equal">
      <formula>#N/A</formula>
    </cfRule>
  </conditionalFormatting>
  <conditionalFormatting sqref="E215:F215">
    <cfRule type="cellIs" dxfId="40548" priority="40505" operator="equal">
      <formula>"غياب"</formula>
    </cfRule>
    <cfRule type="cellIs" dxfId="40547" priority="40506" operator="equal">
      <formula>#N/A</formula>
    </cfRule>
  </conditionalFormatting>
  <conditionalFormatting sqref="E215:F215">
    <cfRule type="cellIs" dxfId="40546" priority="40503" operator="equal">
      <formula>"غياب"</formula>
    </cfRule>
    <cfRule type="cellIs" dxfId="40545" priority="40504" operator="equal">
      <formula>#N/A</formula>
    </cfRule>
  </conditionalFormatting>
  <conditionalFormatting sqref="E215:F215">
    <cfRule type="cellIs" dxfId="40544" priority="40501" operator="equal">
      <formula>"غياب"</formula>
    </cfRule>
    <cfRule type="cellIs" dxfId="40543" priority="40502" operator="equal">
      <formula>#N/A</formula>
    </cfRule>
  </conditionalFormatting>
  <conditionalFormatting sqref="E215:F215">
    <cfRule type="cellIs" dxfId="40542" priority="40499" operator="equal">
      <formula>"غياب"</formula>
    </cfRule>
    <cfRule type="cellIs" dxfId="40541" priority="40500" operator="equal">
      <formula>#N/A</formula>
    </cfRule>
  </conditionalFormatting>
  <conditionalFormatting sqref="E215:F215">
    <cfRule type="cellIs" dxfId="40540" priority="40497" operator="equal">
      <formula>"غياب"</formula>
    </cfRule>
    <cfRule type="cellIs" dxfId="40539" priority="40498" operator="equal">
      <formula>#N/A</formula>
    </cfRule>
  </conditionalFormatting>
  <conditionalFormatting sqref="E215:F215">
    <cfRule type="cellIs" dxfId="40538" priority="40495" operator="equal">
      <formula>"غياب"</formula>
    </cfRule>
    <cfRule type="cellIs" dxfId="40537" priority="40496" operator="equal">
      <formula>#N/A</formula>
    </cfRule>
  </conditionalFormatting>
  <conditionalFormatting sqref="E215:F215">
    <cfRule type="cellIs" dxfId="40536" priority="40493" operator="equal">
      <formula>"غياب"</formula>
    </cfRule>
    <cfRule type="cellIs" dxfId="40535" priority="40494" operator="equal">
      <formula>#N/A</formula>
    </cfRule>
  </conditionalFormatting>
  <conditionalFormatting sqref="E215:F215">
    <cfRule type="cellIs" dxfId="40534" priority="40491" operator="equal">
      <formula>"غياب"</formula>
    </cfRule>
    <cfRule type="cellIs" dxfId="40533" priority="40492" operator="equal">
      <formula>#N/A</formula>
    </cfRule>
  </conditionalFormatting>
  <conditionalFormatting sqref="E215:F215">
    <cfRule type="cellIs" dxfId="40532" priority="40489" operator="equal">
      <formula>"غياب"</formula>
    </cfRule>
    <cfRule type="cellIs" dxfId="40531" priority="40490" operator="equal">
      <formula>#N/A</formula>
    </cfRule>
  </conditionalFormatting>
  <conditionalFormatting sqref="E215:F215">
    <cfRule type="cellIs" dxfId="40530" priority="40487" operator="equal">
      <formula>"غياب"</formula>
    </cfRule>
    <cfRule type="cellIs" dxfId="40529" priority="40488" operator="equal">
      <formula>#N/A</formula>
    </cfRule>
  </conditionalFormatting>
  <conditionalFormatting sqref="E215:F215">
    <cfRule type="cellIs" dxfId="40528" priority="40485" operator="equal">
      <formula>"غياب"</formula>
    </cfRule>
    <cfRule type="cellIs" dxfId="40527" priority="40486" operator="equal">
      <formula>#N/A</formula>
    </cfRule>
  </conditionalFormatting>
  <conditionalFormatting sqref="E215:F215">
    <cfRule type="cellIs" dxfId="40526" priority="40483" operator="equal">
      <formula>"غياب"</formula>
    </cfRule>
    <cfRule type="cellIs" dxfId="40525" priority="40484" operator="equal">
      <formula>#N/A</formula>
    </cfRule>
  </conditionalFormatting>
  <conditionalFormatting sqref="E31">
    <cfRule type="cellIs" dxfId="40524" priority="40481" operator="equal">
      <formula>"غياب"</formula>
    </cfRule>
    <cfRule type="cellIs" dxfId="40523" priority="40482" operator="equal">
      <formula>#N/A</formula>
    </cfRule>
  </conditionalFormatting>
  <conditionalFormatting sqref="E31">
    <cfRule type="cellIs" dxfId="40522" priority="40479" operator="equal">
      <formula>"غياب"</formula>
    </cfRule>
    <cfRule type="cellIs" dxfId="40521" priority="40480" operator="equal">
      <formula>#N/A</formula>
    </cfRule>
  </conditionalFormatting>
  <conditionalFormatting sqref="E31">
    <cfRule type="cellIs" dxfId="40520" priority="40477" operator="equal">
      <formula>"غياب"</formula>
    </cfRule>
    <cfRule type="cellIs" dxfId="40519" priority="40478" operator="equal">
      <formula>#N/A</formula>
    </cfRule>
  </conditionalFormatting>
  <conditionalFormatting sqref="E31">
    <cfRule type="cellIs" dxfId="40518" priority="40475" operator="equal">
      <formula>"غياب"</formula>
    </cfRule>
    <cfRule type="cellIs" dxfId="40517" priority="40476" operator="equal">
      <formula>#N/A</formula>
    </cfRule>
  </conditionalFormatting>
  <conditionalFormatting sqref="E31">
    <cfRule type="cellIs" dxfId="40516" priority="40473" operator="equal">
      <formula>"غياب"</formula>
    </cfRule>
    <cfRule type="cellIs" dxfId="40515" priority="40474" operator="equal">
      <formula>#N/A</formula>
    </cfRule>
  </conditionalFormatting>
  <conditionalFormatting sqref="E31">
    <cfRule type="cellIs" dxfId="40514" priority="40471" operator="equal">
      <formula>"غياب"</formula>
    </cfRule>
    <cfRule type="cellIs" dxfId="40513" priority="40472" operator="equal">
      <formula>#N/A</formula>
    </cfRule>
  </conditionalFormatting>
  <conditionalFormatting sqref="E44">
    <cfRule type="cellIs" dxfId="40512" priority="40469" operator="equal">
      <formula>"غياب"</formula>
    </cfRule>
    <cfRule type="cellIs" dxfId="40511" priority="40470" operator="equal">
      <formula>#N/A</formula>
    </cfRule>
  </conditionalFormatting>
  <conditionalFormatting sqref="E44:F44">
    <cfRule type="cellIs" dxfId="40510" priority="40467" operator="equal">
      <formula>"غياب"</formula>
    </cfRule>
    <cfRule type="cellIs" dxfId="40509" priority="40468" operator="equal">
      <formula>#N/A</formula>
    </cfRule>
  </conditionalFormatting>
  <conditionalFormatting sqref="E44:F44">
    <cfRule type="cellIs" dxfId="40508" priority="40465" operator="equal">
      <formula>"غياب"</formula>
    </cfRule>
    <cfRule type="cellIs" dxfId="40507" priority="40466" operator="equal">
      <formula>#N/A</formula>
    </cfRule>
  </conditionalFormatting>
  <conditionalFormatting sqref="E44:F44">
    <cfRule type="cellIs" dxfId="40506" priority="40463" operator="equal">
      <formula>"غياب"</formula>
    </cfRule>
    <cfRule type="cellIs" dxfId="40505" priority="40464" operator="equal">
      <formula>#N/A</formula>
    </cfRule>
  </conditionalFormatting>
  <conditionalFormatting sqref="E44:F44">
    <cfRule type="cellIs" dxfId="40504" priority="40461" operator="equal">
      <formula>"غياب"</formula>
    </cfRule>
    <cfRule type="cellIs" dxfId="40503" priority="40462" operator="equal">
      <formula>#N/A</formula>
    </cfRule>
  </conditionalFormatting>
  <conditionalFormatting sqref="E44:F44">
    <cfRule type="cellIs" dxfId="40502" priority="40459" operator="equal">
      <formula>"غياب"</formula>
    </cfRule>
    <cfRule type="cellIs" dxfId="40501" priority="40460" operator="equal">
      <formula>#N/A</formula>
    </cfRule>
  </conditionalFormatting>
  <conditionalFormatting sqref="E44:F44">
    <cfRule type="cellIs" dxfId="40500" priority="40457" operator="equal">
      <formula>"غياب"</formula>
    </cfRule>
    <cfRule type="cellIs" dxfId="40499" priority="40458" operator="equal">
      <formula>#N/A</formula>
    </cfRule>
  </conditionalFormatting>
  <conditionalFormatting sqref="E238:F238">
    <cfRule type="cellIs" dxfId="40498" priority="40455" operator="equal">
      <formula>"غياب"</formula>
    </cfRule>
    <cfRule type="cellIs" dxfId="40497" priority="40456" operator="equal">
      <formula>#N/A</formula>
    </cfRule>
  </conditionalFormatting>
  <conditionalFormatting sqref="E238:F238">
    <cfRule type="cellIs" dxfId="40496" priority="40454" operator="equal">
      <formula>"غياب"</formula>
    </cfRule>
  </conditionalFormatting>
  <conditionalFormatting sqref="E238:F238">
    <cfRule type="cellIs" dxfId="40495" priority="40452" operator="equal">
      <formula>"غياب"</formula>
    </cfRule>
    <cfRule type="cellIs" dxfId="40494" priority="40453" operator="equal">
      <formula>#N/A</formula>
    </cfRule>
  </conditionalFormatting>
  <conditionalFormatting sqref="E238:F238">
    <cfRule type="cellIs" dxfId="40493" priority="40450" operator="equal">
      <formula>"غياب"</formula>
    </cfRule>
    <cfRule type="cellIs" dxfId="40492" priority="40451" operator="equal">
      <formula>#N/A</formula>
    </cfRule>
  </conditionalFormatting>
  <conditionalFormatting sqref="E238:F238">
    <cfRule type="cellIs" dxfId="40491" priority="40448" operator="equal">
      <formula>"غياب"</formula>
    </cfRule>
    <cfRule type="cellIs" dxfId="40490" priority="40449" operator="equal">
      <formula>#N/A</formula>
    </cfRule>
  </conditionalFormatting>
  <conditionalFormatting sqref="E238:F238">
    <cfRule type="cellIs" dxfId="40489" priority="40446" operator="equal">
      <formula>"غياب"</formula>
    </cfRule>
    <cfRule type="cellIs" dxfId="40488" priority="40447" operator="equal">
      <formula>#N/A</formula>
    </cfRule>
  </conditionalFormatting>
  <conditionalFormatting sqref="E238:F238">
    <cfRule type="cellIs" dxfId="40487" priority="40444" operator="equal">
      <formula>"غياب"</formula>
    </cfRule>
    <cfRule type="cellIs" dxfId="40486" priority="40445" operator="equal">
      <formula>#N/A</formula>
    </cfRule>
  </conditionalFormatting>
  <conditionalFormatting sqref="E238:F238">
    <cfRule type="cellIs" dxfId="40485" priority="40442" operator="equal">
      <formula>"غياب"</formula>
    </cfRule>
    <cfRule type="cellIs" dxfId="40484" priority="40443" operator="equal">
      <formula>#N/A</formula>
    </cfRule>
  </conditionalFormatting>
  <conditionalFormatting sqref="E238:F238">
    <cfRule type="cellIs" dxfId="40483" priority="40440" operator="equal">
      <formula>"غياب"</formula>
    </cfRule>
    <cfRule type="cellIs" dxfId="40482" priority="40441" operator="equal">
      <formula>#N/A</formula>
    </cfRule>
  </conditionalFormatting>
  <conditionalFormatting sqref="E238:F238">
    <cfRule type="cellIs" dxfId="40481" priority="40438" operator="equal">
      <formula>"غياب"</formula>
    </cfRule>
    <cfRule type="cellIs" dxfId="40480" priority="40439" operator="equal">
      <formula>#N/A</formula>
    </cfRule>
  </conditionalFormatting>
  <conditionalFormatting sqref="E238:F238">
    <cfRule type="cellIs" dxfId="40479" priority="40436" operator="equal">
      <formula>"غياب"</formula>
    </cfRule>
    <cfRule type="cellIs" dxfId="40478" priority="40437" operator="equal">
      <formula>#N/A</formula>
    </cfRule>
  </conditionalFormatting>
  <conditionalFormatting sqref="E238:F238">
    <cfRule type="cellIs" dxfId="40477" priority="40434" operator="equal">
      <formula>"غياب"</formula>
    </cfRule>
    <cfRule type="cellIs" dxfId="40476" priority="40435" operator="equal">
      <formula>#N/A</formula>
    </cfRule>
  </conditionalFormatting>
  <conditionalFormatting sqref="E238:F238">
    <cfRule type="cellIs" dxfId="40475" priority="40432" operator="equal">
      <formula>"غياب"</formula>
    </cfRule>
    <cfRule type="cellIs" dxfId="40474" priority="40433" operator="equal">
      <formula>#N/A</formula>
    </cfRule>
  </conditionalFormatting>
  <conditionalFormatting sqref="E238:F238">
    <cfRule type="cellIs" dxfId="40473" priority="40430" operator="equal">
      <formula>"غياب"</formula>
    </cfRule>
    <cfRule type="cellIs" dxfId="40472" priority="40431" operator="equal">
      <formula>#N/A</formula>
    </cfRule>
  </conditionalFormatting>
  <conditionalFormatting sqref="E238:F238">
    <cfRule type="cellIs" dxfId="40471" priority="40428" operator="equal">
      <formula>"غياب"</formula>
    </cfRule>
    <cfRule type="cellIs" dxfId="40470" priority="40429" operator="equal">
      <formula>#N/A</formula>
    </cfRule>
  </conditionalFormatting>
  <conditionalFormatting sqref="E238:F238">
    <cfRule type="cellIs" dxfId="40469" priority="40426" operator="equal">
      <formula>"غياب"</formula>
    </cfRule>
    <cfRule type="cellIs" dxfId="40468" priority="40427" operator="equal">
      <formula>#N/A</formula>
    </cfRule>
  </conditionalFormatting>
  <conditionalFormatting sqref="E238:F238">
    <cfRule type="cellIs" dxfId="40467" priority="40424" operator="equal">
      <formula>"غياب"</formula>
    </cfRule>
    <cfRule type="cellIs" dxfId="40466" priority="40425" operator="equal">
      <formula>#N/A</formula>
    </cfRule>
  </conditionalFormatting>
  <conditionalFormatting sqref="E238:F238">
    <cfRule type="cellIs" dxfId="40465" priority="40422" operator="equal">
      <formula>"غياب"</formula>
    </cfRule>
    <cfRule type="cellIs" dxfId="40464" priority="40423" operator="equal">
      <formula>#N/A</formula>
    </cfRule>
  </conditionalFormatting>
  <conditionalFormatting sqref="E238:F238">
    <cfRule type="cellIs" dxfId="40463" priority="40420" operator="equal">
      <formula>"غياب"</formula>
    </cfRule>
    <cfRule type="cellIs" dxfId="40462" priority="40421" operator="equal">
      <formula>#N/A</formula>
    </cfRule>
  </conditionalFormatting>
  <conditionalFormatting sqref="E238:F238">
    <cfRule type="cellIs" dxfId="40461" priority="40418" operator="equal">
      <formula>"غياب"</formula>
    </cfRule>
    <cfRule type="cellIs" dxfId="40460" priority="40419" operator="equal">
      <formula>#N/A</formula>
    </cfRule>
  </conditionalFormatting>
  <conditionalFormatting sqref="E238:F238">
    <cfRule type="cellIs" dxfId="40459" priority="40416" operator="equal">
      <formula>"غياب"</formula>
    </cfRule>
    <cfRule type="cellIs" dxfId="40458" priority="40417" operator="equal">
      <formula>#N/A</formula>
    </cfRule>
  </conditionalFormatting>
  <conditionalFormatting sqref="E238:F238">
    <cfRule type="cellIs" dxfId="40457" priority="40414" operator="equal">
      <formula>"غياب"</formula>
    </cfRule>
    <cfRule type="cellIs" dxfId="40456" priority="40415" operator="equal">
      <formula>#N/A</formula>
    </cfRule>
  </conditionalFormatting>
  <conditionalFormatting sqref="E307:F307">
    <cfRule type="cellIs" dxfId="40455" priority="40412" operator="equal">
      <formula>"غياب"</formula>
    </cfRule>
    <cfRule type="cellIs" dxfId="40454" priority="40413" operator="equal">
      <formula>#N/A</formula>
    </cfRule>
  </conditionalFormatting>
  <conditionalFormatting sqref="E307:F307">
    <cfRule type="cellIs" dxfId="40453" priority="40411" operator="equal">
      <formula>"غياب"</formula>
    </cfRule>
  </conditionalFormatting>
  <conditionalFormatting sqref="E307:F307">
    <cfRule type="cellIs" dxfId="40452" priority="40409" operator="equal">
      <formula>"غياب"</formula>
    </cfRule>
    <cfRule type="cellIs" dxfId="40451" priority="40410" operator="equal">
      <formula>#N/A</formula>
    </cfRule>
  </conditionalFormatting>
  <conditionalFormatting sqref="E307:F307">
    <cfRule type="cellIs" dxfId="40450" priority="40407" operator="equal">
      <formula>"غياب"</formula>
    </cfRule>
    <cfRule type="cellIs" dxfId="40449" priority="40408" operator="equal">
      <formula>#N/A</formula>
    </cfRule>
  </conditionalFormatting>
  <conditionalFormatting sqref="E307:F307">
    <cfRule type="cellIs" dxfId="40448" priority="40405" operator="equal">
      <formula>"غياب"</formula>
    </cfRule>
    <cfRule type="cellIs" dxfId="40447" priority="40406" operator="equal">
      <formula>#N/A</formula>
    </cfRule>
  </conditionalFormatting>
  <conditionalFormatting sqref="E307:F307">
    <cfRule type="cellIs" dxfId="40446" priority="40403" operator="equal">
      <formula>"غياب"</formula>
    </cfRule>
    <cfRule type="cellIs" dxfId="40445" priority="40404" operator="equal">
      <formula>#N/A</formula>
    </cfRule>
  </conditionalFormatting>
  <conditionalFormatting sqref="E307:F307">
    <cfRule type="cellIs" dxfId="40444" priority="40401" operator="equal">
      <formula>"غياب"</formula>
    </cfRule>
    <cfRule type="cellIs" dxfId="40443" priority="40402" operator="equal">
      <formula>#N/A</formula>
    </cfRule>
  </conditionalFormatting>
  <conditionalFormatting sqref="E307:F307">
    <cfRule type="cellIs" dxfId="40442" priority="40399" operator="equal">
      <formula>"غياب"</formula>
    </cfRule>
    <cfRule type="cellIs" dxfId="40441" priority="40400" operator="equal">
      <formula>#N/A</formula>
    </cfRule>
  </conditionalFormatting>
  <conditionalFormatting sqref="E307:F307">
    <cfRule type="cellIs" dxfId="40440" priority="40397" operator="equal">
      <formula>"غياب"</formula>
    </cfRule>
    <cfRule type="cellIs" dxfId="40439" priority="40398" operator="equal">
      <formula>#N/A</formula>
    </cfRule>
  </conditionalFormatting>
  <conditionalFormatting sqref="E307:F307">
    <cfRule type="cellIs" dxfId="40438" priority="40395" operator="equal">
      <formula>"غياب"</formula>
    </cfRule>
    <cfRule type="cellIs" dxfId="40437" priority="40396" operator="equal">
      <formula>#N/A</formula>
    </cfRule>
  </conditionalFormatting>
  <conditionalFormatting sqref="E307:F307">
    <cfRule type="cellIs" dxfId="40436" priority="40393" operator="equal">
      <formula>"غياب"</formula>
    </cfRule>
    <cfRule type="cellIs" dxfId="40435" priority="40394" operator="equal">
      <formula>#N/A</formula>
    </cfRule>
  </conditionalFormatting>
  <conditionalFormatting sqref="E307:F307">
    <cfRule type="cellIs" dxfId="40434" priority="40391" operator="equal">
      <formula>"غياب"</formula>
    </cfRule>
    <cfRule type="cellIs" dxfId="40433" priority="40392" operator="equal">
      <formula>#N/A</formula>
    </cfRule>
  </conditionalFormatting>
  <conditionalFormatting sqref="E307:F307">
    <cfRule type="cellIs" dxfId="40432" priority="40389" operator="equal">
      <formula>"غياب"</formula>
    </cfRule>
    <cfRule type="cellIs" dxfId="40431" priority="40390" operator="equal">
      <formula>#N/A</formula>
    </cfRule>
  </conditionalFormatting>
  <conditionalFormatting sqref="E307:F307">
    <cfRule type="cellIs" dxfId="40430" priority="40387" operator="equal">
      <formula>"غياب"</formula>
    </cfRule>
    <cfRule type="cellIs" dxfId="40429" priority="40388" operator="equal">
      <formula>#N/A</formula>
    </cfRule>
  </conditionalFormatting>
  <conditionalFormatting sqref="E307:F307">
    <cfRule type="cellIs" dxfId="40428" priority="40385" operator="equal">
      <formula>"غياب"</formula>
    </cfRule>
    <cfRule type="cellIs" dxfId="40427" priority="40386" operator="equal">
      <formula>#N/A</formula>
    </cfRule>
  </conditionalFormatting>
  <conditionalFormatting sqref="E307:F307">
    <cfRule type="cellIs" dxfId="40426" priority="40383" operator="equal">
      <formula>"غياب"</formula>
    </cfRule>
    <cfRule type="cellIs" dxfId="40425" priority="40384" operator="equal">
      <formula>#N/A</formula>
    </cfRule>
  </conditionalFormatting>
  <conditionalFormatting sqref="E307:F307">
    <cfRule type="cellIs" dxfId="40424" priority="40381" operator="equal">
      <formula>"غياب"</formula>
    </cfRule>
    <cfRule type="cellIs" dxfId="40423" priority="40382" operator="equal">
      <formula>#N/A</formula>
    </cfRule>
  </conditionalFormatting>
  <conditionalFormatting sqref="E307:F307">
    <cfRule type="cellIs" dxfId="40422" priority="40379" operator="equal">
      <formula>"غياب"</formula>
    </cfRule>
    <cfRule type="cellIs" dxfId="40421" priority="40380" operator="equal">
      <formula>#N/A</formula>
    </cfRule>
  </conditionalFormatting>
  <conditionalFormatting sqref="E307:F307">
    <cfRule type="cellIs" dxfId="40420" priority="40377" operator="equal">
      <formula>"غياب"</formula>
    </cfRule>
    <cfRule type="cellIs" dxfId="40419" priority="40378" operator="equal">
      <formula>#N/A</formula>
    </cfRule>
  </conditionalFormatting>
  <conditionalFormatting sqref="E307:F307">
    <cfRule type="cellIs" dxfId="40418" priority="40375" operator="equal">
      <formula>"غياب"</formula>
    </cfRule>
    <cfRule type="cellIs" dxfId="40417" priority="40376" operator="equal">
      <formula>#N/A</formula>
    </cfRule>
  </conditionalFormatting>
  <conditionalFormatting sqref="E307:F307">
    <cfRule type="cellIs" dxfId="40416" priority="40373" operator="equal">
      <formula>"غياب"</formula>
    </cfRule>
    <cfRule type="cellIs" dxfId="40415" priority="40374" operator="equal">
      <formula>#N/A</formula>
    </cfRule>
  </conditionalFormatting>
  <conditionalFormatting sqref="E307:F307">
    <cfRule type="cellIs" dxfId="40414" priority="40371" operator="equal">
      <formula>"غياب"</formula>
    </cfRule>
    <cfRule type="cellIs" dxfId="40413" priority="40372" operator="equal">
      <formula>#N/A</formula>
    </cfRule>
  </conditionalFormatting>
  <conditionalFormatting sqref="E15">
    <cfRule type="cellIs" dxfId="40412" priority="40369" operator="equal">
      <formula>"غياب"</formula>
    </cfRule>
    <cfRule type="cellIs" dxfId="40411" priority="40370" operator="equal">
      <formula>#N/A</formula>
    </cfRule>
  </conditionalFormatting>
  <conditionalFormatting sqref="E15">
    <cfRule type="cellIs" dxfId="40410" priority="40368" operator="equal">
      <formula>"غياب"</formula>
    </cfRule>
  </conditionalFormatting>
  <conditionalFormatting sqref="E15">
    <cfRule type="cellIs" dxfId="40409" priority="40366" operator="equal">
      <formula>"غياب"</formula>
    </cfRule>
    <cfRule type="cellIs" dxfId="40408" priority="40367" operator="equal">
      <formula>#N/A</formula>
    </cfRule>
  </conditionalFormatting>
  <conditionalFormatting sqref="E15">
    <cfRule type="cellIs" dxfId="40407" priority="40364" operator="equal">
      <formula>"غياب"</formula>
    </cfRule>
    <cfRule type="cellIs" dxfId="40406" priority="40365" operator="equal">
      <formula>#N/A</formula>
    </cfRule>
  </conditionalFormatting>
  <conditionalFormatting sqref="E15">
    <cfRule type="cellIs" dxfId="40405" priority="40362" operator="equal">
      <formula>"غياب"</formula>
    </cfRule>
    <cfRule type="cellIs" dxfId="40404" priority="40363" operator="equal">
      <formula>#N/A</formula>
    </cfRule>
  </conditionalFormatting>
  <conditionalFormatting sqref="E15">
    <cfRule type="cellIs" dxfId="40403" priority="40360" operator="equal">
      <formula>"غياب"</formula>
    </cfRule>
    <cfRule type="cellIs" dxfId="40402" priority="40361" operator="equal">
      <formula>#N/A</formula>
    </cfRule>
  </conditionalFormatting>
  <conditionalFormatting sqref="E15">
    <cfRule type="cellIs" dxfId="40401" priority="40358" operator="equal">
      <formula>"غياب"</formula>
    </cfRule>
    <cfRule type="cellIs" dxfId="40400" priority="40359" operator="equal">
      <formula>#N/A</formula>
    </cfRule>
  </conditionalFormatting>
  <conditionalFormatting sqref="E15">
    <cfRule type="cellIs" dxfId="40399" priority="40356" operator="equal">
      <formula>"غياب"</formula>
    </cfRule>
    <cfRule type="cellIs" dxfId="40398" priority="40357" operator="equal">
      <formula>#N/A</formula>
    </cfRule>
  </conditionalFormatting>
  <conditionalFormatting sqref="E15">
    <cfRule type="cellIs" dxfId="40397" priority="40354" operator="equal">
      <formula>"غياب"</formula>
    </cfRule>
    <cfRule type="cellIs" dxfId="40396" priority="40355" operator="equal">
      <formula>#N/A</formula>
    </cfRule>
  </conditionalFormatting>
  <conditionalFormatting sqref="E15">
    <cfRule type="cellIs" dxfId="40395" priority="40352" operator="equal">
      <formula>"غياب"</formula>
    </cfRule>
    <cfRule type="cellIs" dxfId="40394" priority="40353" operator="equal">
      <formula>#N/A</formula>
    </cfRule>
  </conditionalFormatting>
  <conditionalFormatting sqref="E15">
    <cfRule type="cellIs" dxfId="40393" priority="40350" operator="equal">
      <formula>"غياب"</formula>
    </cfRule>
    <cfRule type="cellIs" dxfId="40392" priority="40351" operator="equal">
      <formula>#N/A</formula>
    </cfRule>
  </conditionalFormatting>
  <conditionalFormatting sqref="E15">
    <cfRule type="cellIs" dxfId="40391" priority="40348" operator="equal">
      <formula>"غياب"</formula>
    </cfRule>
    <cfRule type="cellIs" dxfId="40390" priority="40349" operator="equal">
      <formula>#N/A</formula>
    </cfRule>
  </conditionalFormatting>
  <conditionalFormatting sqref="E15">
    <cfRule type="cellIs" dxfId="40389" priority="40346" operator="equal">
      <formula>"غياب"</formula>
    </cfRule>
    <cfRule type="cellIs" dxfId="40388" priority="40347" operator="equal">
      <formula>#N/A</formula>
    </cfRule>
  </conditionalFormatting>
  <conditionalFormatting sqref="E15">
    <cfRule type="cellIs" dxfId="40387" priority="40344" operator="equal">
      <formula>"غياب"</formula>
    </cfRule>
    <cfRule type="cellIs" dxfId="40386" priority="40345" operator="equal">
      <formula>#N/A</formula>
    </cfRule>
  </conditionalFormatting>
  <conditionalFormatting sqref="E15">
    <cfRule type="cellIs" dxfId="40385" priority="40342" operator="equal">
      <formula>"غياب"</formula>
    </cfRule>
    <cfRule type="cellIs" dxfId="40384" priority="40343" operator="equal">
      <formula>#N/A</formula>
    </cfRule>
  </conditionalFormatting>
  <conditionalFormatting sqref="E15">
    <cfRule type="cellIs" dxfId="40383" priority="40340" operator="equal">
      <formula>"غياب"</formula>
    </cfRule>
    <cfRule type="cellIs" dxfId="40382" priority="40341" operator="equal">
      <formula>#N/A</formula>
    </cfRule>
  </conditionalFormatting>
  <conditionalFormatting sqref="E15">
    <cfRule type="cellIs" dxfId="40381" priority="40338" operator="equal">
      <formula>"غياب"</formula>
    </cfRule>
    <cfRule type="cellIs" dxfId="40380" priority="40339" operator="equal">
      <formula>#N/A</formula>
    </cfRule>
  </conditionalFormatting>
  <conditionalFormatting sqref="E15">
    <cfRule type="cellIs" dxfId="40379" priority="40336" operator="equal">
      <formula>"غياب"</formula>
    </cfRule>
    <cfRule type="cellIs" dxfId="40378" priority="40337" operator="equal">
      <formula>#N/A</formula>
    </cfRule>
  </conditionalFormatting>
  <conditionalFormatting sqref="E15">
    <cfRule type="cellIs" dxfId="40377" priority="40334" operator="equal">
      <formula>"غياب"</formula>
    </cfRule>
    <cfRule type="cellIs" dxfId="40376" priority="40335" operator="equal">
      <formula>#N/A</formula>
    </cfRule>
  </conditionalFormatting>
  <conditionalFormatting sqref="E15">
    <cfRule type="cellIs" dxfId="40375" priority="40332" operator="equal">
      <formula>"غياب"</formula>
    </cfRule>
    <cfRule type="cellIs" dxfId="40374" priority="40333" operator="equal">
      <formula>#N/A</formula>
    </cfRule>
  </conditionalFormatting>
  <conditionalFormatting sqref="E15">
    <cfRule type="cellIs" dxfId="40373" priority="40330" operator="equal">
      <formula>"غياب"</formula>
    </cfRule>
    <cfRule type="cellIs" dxfId="40372" priority="40331" operator="equal">
      <formula>#N/A</formula>
    </cfRule>
  </conditionalFormatting>
  <conditionalFormatting sqref="E15">
    <cfRule type="cellIs" dxfId="40371" priority="40328" operator="equal">
      <formula>"غياب"</formula>
    </cfRule>
    <cfRule type="cellIs" dxfId="40370" priority="40329" operator="equal">
      <formula>#N/A</formula>
    </cfRule>
  </conditionalFormatting>
  <conditionalFormatting sqref="E20">
    <cfRule type="cellIs" dxfId="40369" priority="40326" operator="equal">
      <formula>"غياب"</formula>
    </cfRule>
    <cfRule type="cellIs" dxfId="40368" priority="40327" operator="equal">
      <formula>#N/A</formula>
    </cfRule>
  </conditionalFormatting>
  <conditionalFormatting sqref="E20">
    <cfRule type="cellIs" dxfId="40367" priority="40325" operator="equal">
      <formula>"غياب"</formula>
    </cfRule>
  </conditionalFormatting>
  <conditionalFormatting sqref="E20">
    <cfRule type="cellIs" dxfId="40366" priority="40323" operator="equal">
      <formula>"غياب"</formula>
    </cfRule>
    <cfRule type="cellIs" dxfId="40365" priority="40324" operator="equal">
      <formula>#N/A</formula>
    </cfRule>
  </conditionalFormatting>
  <conditionalFormatting sqref="E20">
    <cfRule type="cellIs" dxfId="40364" priority="40321" operator="equal">
      <formula>"غياب"</formula>
    </cfRule>
    <cfRule type="cellIs" dxfId="40363" priority="40322" operator="equal">
      <formula>#N/A</formula>
    </cfRule>
  </conditionalFormatting>
  <conditionalFormatting sqref="E20">
    <cfRule type="cellIs" dxfId="40362" priority="40319" operator="equal">
      <formula>"غياب"</formula>
    </cfRule>
    <cfRule type="cellIs" dxfId="40361" priority="40320" operator="equal">
      <formula>#N/A</formula>
    </cfRule>
  </conditionalFormatting>
  <conditionalFormatting sqref="E20">
    <cfRule type="cellIs" dxfId="40360" priority="40317" operator="equal">
      <formula>"غياب"</formula>
    </cfRule>
    <cfRule type="cellIs" dxfId="40359" priority="40318" operator="equal">
      <formula>#N/A</formula>
    </cfRule>
  </conditionalFormatting>
  <conditionalFormatting sqref="E20">
    <cfRule type="cellIs" dxfId="40358" priority="40315" operator="equal">
      <formula>"غياب"</formula>
    </cfRule>
    <cfRule type="cellIs" dxfId="40357" priority="40316" operator="equal">
      <formula>#N/A</formula>
    </cfRule>
  </conditionalFormatting>
  <conditionalFormatting sqref="E20">
    <cfRule type="cellIs" dxfId="40356" priority="40313" operator="equal">
      <formula>"غياب"</formula>
    </cfRule>
    <cfRule type="cellIs" dxfId="40355" priority="40314" operator="equal">
      <formula>#N/A</formula>
    </cfRule>
  </conditionalFormatting>
  <conditionalFormatting sqref="E20">
    <cfRule type="cellIs" dxfId="40354" priority="40311" operator="equal">
      <formula>"غياب"</formula>
    </cfRule>
    <cfRule type="cellIs" dxfId="40353" priority="40312" operator="equal">
      <formula>#N/A</formula>
    </cfRule>
  </conditionalFormatting>
  <conditionalFormatting sqref="E20">
    <cfRule type="cellIs" dxfId="40352" priority="40309" operator="equal">
      <formula>"غياب"</formula>
    </cfRule>
    <cfRule type="cellIs" dxfId="40351" priority="40310" operator="equal">
      <formula>#N/A</formula>
    </cfRule>
  </conditionalFormatting>
  <conditionalFormatting sqref="E20">
    <cfRule type="cellIs" dxfId="40350" priority="40307" operator="equal">
      <formula>"غياب"</formula>
    </cfRule>
    <cfRule type="cellIs" dxfId="40349" priority="40308" operator="equal">
      <formula>#N/A</formula>
    </cfRule>
  </conditionalFormatting>
  <conditionalFormatting sqref="E20">
    <cfRule type="cellIs" dxfId="40348" priority="40305" operator="equal">
      <formula>"غياب"</formula>
    </cfRule>
    <cfRule type="cellIs" dxfId="40347" priority="40306" operator="equal">
      <formula>#N/A</formula>
    </cfRule>
  </conditionalFormatting>
  <conditionalFormatting sqref="E20">
    <cfRule type="cellIs" dxfId="40346" priority="40303" operator="equal">
      <formula>"غياب"</formula>
    </cfRule>
    <cfRule type="cellIs" dxfId="40345" priority="40304" operator="equal">
      <formula>#N/A</formula>
    </cfRule>
  </conditionalFormatting>
  <conditionalFormatting sqref="E20">
    <cfRule type="cellIs" dxfId="40344" priority="40301" operator="equal">
      <formula>"غياب"</formula>
    </cfRule>
    <cfRule type="cellIs" dxfId="40343" priority="40302" operator="equal">
      <formula>#N/A</formula>
    </cfRule>
  </conditionalFormatting>
  <conditionalFormatting sqref="E20">
    <cfRule type="cellIs" dxfId="40342" priority="40299" operator="equal">
      <formula>"غياب"</formula>
    </cfRule>
    <cfRule type="cellIs" dxfId="40341" priority="40300" operator="equal">
      <formula>#N/A</formula>
    </cfRule>
  </conditionalFormatting>
  <conditionalFormatting sqref="E20">
    <cfRule type="cellIs" dxfId="40340" priority="40297" operator="equal">
      <formula>"غياب"</formula>
    </cfRule>
    <cfRule type="cellIs" dxfId="40339" priority="40298" operator="equal">
      <formula>#N/A</formula>
    </cfRule>
  </conditionalFormatting>
  <conditionalFormatting sqref="E20">
    <cfRule type="cellIs" dxfId="40338" priority="40295" operator="equal">
      <formula>"غياب"</formula>
    </cfRule>
    <cfRule type="cellIs" dxfId="40337" priority="40296" operator="equal">
      <formula>#N/A</formula>
    </cfRule>
  </conditionalFormatting>
  <conditionalFormatting sqref="E20">
    <cfRule type="cellIs" dxfId="40336" priority="40293" operator="equal">
      <formula>"غياب"</formula>
    </cfRule>
    <cfRule type="cellIs" dxfId="40335" priority="40294" operator="equal">
      <formula>#N/A</formula>
    </cfRule>
  </conditionalFormatting>
  <conditionalFormatting sqref="E20">
    <cfRule type="cellIs" dxfId="40334" priority="40291" operator="equal">
      <formula>"غياب"</formula>
    </cfRule>
    <cfRule type="cellIs" dxfId="40333" priority="40292" operator="equal">
      <formula>#N/A</formula>
    </cfRule>
  </conditionalFormatting>
  <conditionalFormatting sqref="E20">
    <cfRule type="cellIs" dxfId="40332" priority="40289" operator="equal">
      <formula>"غياب"</formula>
    </cfRule>
    <cfRule type="cellIs" dxfId="40331" priority="40290" operator="equal">
      <formula>#N/A</formula>
    </cfRule>
  </conditionalFormatting>
  <conditionalFormatting sqref="E20">
    <cfRule type="cellIs" dxfId="40330" priority="40287" operator="equal">
      <formula>"غياب"</formula>
    </cfRule>
    <cfRule type="cellIs" dxfId="40329" priority="40288" operator="equal">
      <formula>#N/A</formula>
    </cfRule>
  </conditionalFormatting>
  <conditionalFormatting sqref="E20">
    <cfRule type="cellIs" dxfId="40328" priority="40285" operator="equal">
      <formula>"غياب"</formula>
    </cfRule>
    <cfRule type="cellIs" dxfId="40327" priority="40286" operator="equal">
      <formula>#N/A</formula>
    </cfRule>
  </conditionalFormatting>
  <conditionalFormatting sqref="E29">
    <cfRule type="cellIs" dxfId="40326" priority="40283" operator="equal">
      <formula>"غياب"</formula>
    </cfRule>
    <cfRule type="cellIs" dxfId="40325" priority="40284" operator="equal">
      <formula>#N/A</formula>
    </cfRule>
  </conditionalFormatting>
  <conditionalFormatting sqref="E29">
    <cfRule type="cellIs" dxfId="40324" priority="40282" operator="equal">
      <formula>"غياب"</formula>
    </cfRule>
  </conditionalFormatting>
  <conditionalFormatting sqref="E29">
    <cfRule type="cellIs" dxfId="40323" priority="40280" operator="equal">
      <formula>"غياب"</formula>
    </cfRule>
    <cfRule type="cellIs" dxfId="40322" priority="40281" operator="equal">
      <formula>#N/A</formula>
    </cfRule>
  </conditionalFormatting>
  <conditionalFormatting sqref="E29">
    <cfRule type="cellIs" dxfId="40321" priority="40278" operator="equal">
      <formula>"غياب"</formula>
    </cfRule>
    <cfRule type="cellIs" dxfId="40320" priority="40279" operator="equal">
      <formula>#N/A</formula>
    </cfRule>
  </conditionalFormatting>
  <conditionalFormatting sqref="E29">
    <cfRule type="cellIs" dxfId="40319" priority="40276" operator="equal">
      <formula>"غياب"</formula>
    </cfRule>
    <cfRule type="cellIs" dxfId="40318" priority="40277" operator="equal">
      <formula>#N/A</formula>
    </cfRule>
  </conditionalFormatting>
  <conditionalFormatting sqref="E29">
    <cfRule type="cellIs" dxfId="40317" priority="40274" operator="equal">
      <formula>"غياب"</formula>
    </cfRule>
    <cfRule type="cellIs" dxfId="40316" priority="40275" operator="equal">
      <formula>#N/A</formula>
    </cfRule>
  </conditionalFormatting>
  <conditionalFormatting sqref="E29">
    <cfRule type="cellIs" dxfId="40315" priority="40272" operator="equal">
      <formula>"غياب"</formula>
    </cfRule>
    <cfRule type="cellIs" dxfId="40314" priority="40273" operator="equal">
      <formula>#N/A</formula>
    </cfRule>
  </conditionalFormatting>
  <conditionalFormatting sqref="E29">
    <cfRule type="cellIs" dxfId="40313" priority="40270" operator="equal">
      <formula>"غياب"</formula>
    </cfRule>
    <cfRule type="cellIs" dxfId="40312" priority="40271" operator="equal">
      <formula>#N/A</formula>
    </cfRule>
  </conditionalFormatting>
  <conditionalFormatting sqref="E29">
    <cfRule type="cellIs" dxfId="40311" priority="40268" operator="equal">
      <formula>"غياب"</formula>
    </cfRule>
    <cfRule type="cellIs" dxfId="40310" priority="40269" operator="equal">
      <formula>#N/A</formula>
    </cfRule>
  </conditionalFormatting>
  <conditionalFormatting sqref="E29">
    <cfRule type="cellIs" dxfId="40309" priority="40266" operator="equal">
      <formula>"غياب"</formula>
    </cfRule>
    <cfRule type="cellIs" dxfId="40308" priority="40267" operator="equal">
      <formula>#N/A</formula>
    </cfRule>
  </conditionalFormatting>
  <conditionalFormatting sqref="E29">
    <cfRule type="cellIs" dxfId="40307" priority="40264" operator="equal">
      <formula>"غياب"</formula>
    </cfRule>
    <cfRule type="cellIs" dxfId="40306" priority="40265" operator="equal">
      <formula>#N/A</formula>
    </cfRule>
  </conditionalFormatting>
  <conditionalFormatting sqref="E29">
    <cfRule type="cellIs" dxfId="40305" priority="40262" operator="equal">
      <formula>"غياب"</formula>
    </cfRule>
    <cfRule type="cellIs" dxfId="40304" priority="40263" operator="equal">
      <formula>#N/A</formula>
    </cfRule>
  </conditionalFormatting>
  <conditionalFormatting sqref="E29">
    <cfRule type="cellIs" dxfId="40303" priority="40260" operator="equal">
      <formula>"غياب"</formula>
    </cfRule>
    <cfRule type="cellIs" dxfId="40302" priority="40261" operator="equal">
      <formula>#N/A</formula>
    </cfRule>
  </conditionalFormatting>
  <conditionalFormatting sqref="E29">
    <cfRule type="cellIs" dxfId="40301" priority="40258" operator="equal">
      <formula>"غياب"</formula>
    </cfRule>
    <cfRule type="cellIs" dxfId="40300" priority="40259" operator="equal">
      <formula>#N/A</formula>
    </cfRule>
  </conditionalFormatting>
  <conditionalFormatting sqref="E29">
    <cfRule type="cellIs" dxfId="40299" priority="40256" operator="equal">
      <formula>"غياب"</formula>
    </cfRule>
    <cfRule type="cellIs" dxfId="40298" priority="40257" operator="equal">
      <formula>#N/A</formula>
    </cfRule>
  </conditionalFormatting>
  <conditionalFormatting sqref="E29">
    <cfRule type="cellIs" dxfId="40297" priority="40254" operator="equal">
      <formula>"غياب"</formula>
    </cfRule>
    <cfRule type="cellIs" dxfId="40296" priority="40255" operator="equal">
      <formula>#N/A</formula>
    </cfRule>
  </conditionalFormatting>
  <conditionalFormatting sqref="E29">
    <cfRule type="cellIs" dxfId="40295" priority="40252" operator="equal">
      <formula>"غياب"</formula>
    </cfRule>
    <cfRule type="cellIs" dxfId="40294" priority="40253" operator="equal">
      <formula>#N/A</formula>
    </cfRule>
  </conditionalFormatting>
  <conditionalFormatting sqref="E29">
    <cfRule type="cellIs" dxfId="40293" priority="40250" operator="equal">
      <formula>"غياب"</formula>
    </cfRule>
    <cfRule type="cellIs" dxfId="40292" priority="40251" operator="equal">
      <formula>#N/A</formula>
    </cfRule>
  </conditionalFormatting>
  <conditionalFormatting sqref="E29">
    <cfRule type="cellIs" dxfId="40291" priority="40248" operator="equal">
      <formula>"غياب"</formula>
    </cfRule>
    <cfRule type="cellIs" dxfId="40290" priority="40249" operator="equal">
      <formula>#N/A</formula>
    </cfRule>
  </conditionalFormatting>
  <conditionalFormatting sqref="E29">
    <cfRule type="cellIs" dxfId="40289" priority="40246" operator="equal">
      <formula>"غياب"</formula>
    </cfRule>
    <cfRule type="cellIs" dxfId="40288" priority="40247" operator="equal">
      <formula>#N/A</formula>
    </cfRule>
  </conditionalFormatting>
  <conditionalFormatting sqref="E29">
    <cfRule type="cellIs" dxfId="40287" priority="40244" operator="equal">
      <formula>"غياب"</formula>
    </cfRule>
    <cfRule type="cellIs" dxfId="40286" priority="40245" operator="equal">
      <formula>#N/A</formula>
    </cfRule>
  </conditionalFormatting>
  <conditionalFormatting sqref="E29">
    <cfRule type="cellIs" dxfId="40285" priority="40242" operator="equal">
      <formula>"غياب"</formula>
    </cfRule>
    <cfRule type="cellIs" dxfId="40284" priority="40243" operator="equal">
      <formula>#N/A</formula>
    </cfRule>
  </conditionalFormatting>
  <conditionalFormatting sqref="F20">
    <cfRule type="cellIs" dxfId="40283" priority="40240" operator="equal">
      <formula>"غياب"</formula>
    </cfRule>
    <cfRule type="cellIs" dxfId="40282" priority="40241" operator="equal">
      <formula>#N/A</formula>
    </cfRule>
  </conditionalFormatting>
  <conditionalFormatting sqref="F20">
    <cfRule type="cellIs" dxfId="40281" priority="40239" operator="equal">
      <formula>"غياب"</formula>
    </cfRule>
  </conditionalFormatting>
  <conditionalFormatting sqref="F20">
    <cfRule type="cellIs" dxfId="40280" priority="40237" operator="equal">
      <formula>"غياب"</formula>
    </cfRule>
    <cfRule type="cellIs" dxfId="40279" priority="40238" operator="equal">
      <formula>#N/A</formula>
    </cfRule>
  </conditionalFormatting>
  <conditionalFormatting sqref="F20">
    <cfRule type="cellIs" dxfId="40278" priority="40235" operator="equal">
      <formula>"غياب"</formula>
    </cfRule>
    <cfRule type="cellIs" dxfId="40277" priority="40236" operator="equal">
      <formula>#N/A</formula>
    </cfRule>
  </conditionalFormatting>
  <conditionalFormatting sqref="F20">
    <cfRule type="cellIs" dxfId="40276" priority="40233" operator="equal">
      <formula>"غياب"</formula>
    </cfRule>
    <cfRule type="cellIs" dxfId="40275" priority="40234" operator="equal">
      <formula>#N/A</formula>
    </cfRule>
  </conditionalFormatting>
  <conditionalFormatting sqref="F20">
    <cfRule type="cellIs" dxfId="40274" priority="40231" operator="equal">
      <formula>"غياب"</formula>
    </cfRule>
    <cfRule type="cellIs" dxfId="40273" priority="40232" operator="equal">
      <formula>#N/A</formula>
    </cfRule>
  </conditionalFormatting>
  <conditionalFormatting sqref="F20">
    <cfRule type="cellIs" dxfId="40272" priority="40229" operator="equal">
      <formula>"غياب"</formula>
    </cfRule>
    <cfRule type="cellIs" dxfId="40271" priority="40230" operator="equal">
      <formula>#N/A</formula>
    </cfRule>
  </conditionalFormatting>
  <conditionalFormatting sqref="F20">
    <cfRule type="cellIs" dxfId="40270" priority="40227" operator="equal">
      <formula>"غياب"</formula>
    </cfRule>
    <cfRule type="cellIs" dxfId="40269" priority="40228" operator="equal">
      <formula>#N/A</formula>
    </cfRule>
  </conditionalFormatting>
  <conditionalFormatting sqref="F20">
    <cfRule type="cellIs" dxfId="40268" priority="40225" operator="equal">
      <formula>"غياب"</formula>
    </cfRule>
    <cfRule type="cellIs" dxfId="40267" priority="40226" operator="equal">
      <formula>#N/A</formula>
    </cfRule>
  </conditionalFormatting>
  <conditionalFormatting sqref="F20">
    <cfRule type="cellIs" dxfId="40266" priority="40223" operator="equal">
      <formula>"غياب"</formula>
    </cfRule>
    <cfRule type="cellIs" dxfId="40265" priority="40224" operator="equal">
      <formula>#N/A</formula>
    </cfRule>
  </conditionalFormatting>
  <conditionalFormatting sqref="F20">
    <cfRule type="cellIs" dxfId="40264" priority="40221" operator="equal">
      <formula>"غياب"</formula>
    </cfRule>
    <cfRule type="cellIs" dxfId="40263" priority="40222" operator="equal">
      <formula>#N/A</formula>
    </cfRule>
  </conditionalFormatting>
  <conditionalFormatting sqref="F20">
    <cfRule type="cellIs" dxfId="40262" priority="40219" operator="equal">
      <formula>"غياب"</formula>
    </cfRule>
    <cfRule type="cellIs" dxfId="40261" priority="40220" operator="equal">
      <formula>#N/A</formula>
    </cfRule>
  </conditionalFormatting>
  <conditionalFormatting sqref="F20">
    <cfRule type="cellIs" dxfId="40260" priority="40217" operator="equal">
      <formula>"غياب"</formula>
    </cfRule>
    <cfRule type="cellIs" dxfId="40259" priority="40218" operator="equal">
      <formula>#N/A</formula>
    </cfRule>
  </conditionalFormatting>
  <conditionalFormatting sqref="F20">
    <cfRule type="cellIs" dxfId="40258" priority="40215" operator="equal">
      <formula>"غياب"</formula>
    </cfRule>
    <cfRule type="cellIs" dxfId="40257" priority="40216" operator="equal">
      <formula>#N/A</formula>
    </cfRule>
  </conditionalFormatting>
  <conditionalFormatting sqref="F20">
    <cfRule type="cellIs" dxfId="40256" priority="40213" operator="equal">
      <formula>"غياب"</formula>
    </cfRule>
    <cfRule type="cellIs" dxfId="40255" priority="40214" operator="equal">
      <formula>#N/A</formula>
    </cfRule>
  </conditionalFormatting>
  <conditionalFormatting sqref="F20">
    <cfRule type="cellIs" dxfId="40254" priority="40211" operator="equal">
      <formula>"غياب"</formula>
    </cfRule>
    <cfRule type="cellIs" dxfId="40253" priority="40212" operator="equal">
      <formula>#N/A</formula>
    </cfRule>
  </conditionalFormatting>
  <conditionalFormatting sqref="F20">
    <cfRule type="cellIs" dxfId="40252" priority="40209" operator="equal">
      <formula>"غياب"</formula>
    </cfRule>
    <cfRule type="cellIs" dxfId="40251" priority="40210" operator="equal">
      <formula>#N/A</formula>
    </cfRule>
  </conditionalFormatting>
  <conditionalFormatting sqref="F20">
    <cfRule type="cellIs" dxfId="40250" priority="40207" operator="equal">
      <formula>"غياب"</formula>
    </cfRule>
    <cfRule type="cellIs" dxfId="40249" priority="40208" operator="equal">
      <formula>#N/A</formula>
    </cfRule>
  </conditionalFormatting>
  <conditionalFormatting sqref="F20">
    <cfRule type="cellIs" dxfId="40248" priority="40205" operator="equal">
      <formula>"غياب"</formula>
    </cfRule>
    <cfRule type="cellIs" dxfId="40247" priority="40206" operator="equal">
      <formula>#N/A</formula>
    </cfRule>
  </conditionalFormatting>
  <conditionalFormatting sqref="F20">
    <cfRule type="cellIs" dxfId="40246" priority="40203" operator="equal">
      <formula>"غياب"</formula>
    </cfRule>
    <cfRule type="cellIs" dxfId="40245" priority="40204" operator="equal">
      <formula>#N/A</formula>
    </cfRule>
  </conditionalFormatting>
  <conditionalFormatting sqref="F20">
    <cfRule type="cellIs" dxfId="40244" priority="40201" operator="equal">
      <formula>"غياب"</formula>
    </cfRule>
    <cfRule type="cellIs" dxfId="40243" priority="40202" operator="equal">
      <formula>#N/A</formula>
    </cfRule>
  </conditionalFormatting>
  <conditionalFormatting sqref="F20">
    <cfRule type="cellIs" dxfId="40242" priority="40199" operator="equal">
      <formula>"غياب"</formula>
    </cfRule>
    <cfRule type="cellIs" dxfId="40241" priority="40200" operator="equal">
      <formula>#N/A</formula>
    </cfRule>
  </conditionalFormatting>
  <conditionalFormatting sqref="E29:F29 F30">
    <cfRule type="cellIs" dxfId="40240" priority="40197" operator="equal">
      <formula>"غياب"</formula>
    </cfRule>
    <cfRule type="cellIs" dxfId="40239" priority="40198" operator="equal">
      <formula>#N/A</formula>
    </cfRule>
  </conditionalFormatting>
  <conditionalFormatting sqref="E29:F29 F30">
    <cfRule type="cellIs" dxfId="40238" priority="40196" operator="equal">
      <formula>"غياب"</formula>
    </cfRule>
  </conditionalFormatting>
  <conditionalFormatting sqref="E29:F29 F30">
    <cfRule type="cellIs" dxfId="40237" priority="40194" operator="equal">
      <formula>"غياب"</formula>
    </cfRule>
    <cfRule type="cellIs" dxfId="40236" priority="40195" operator="equal">
      <formula>#N/A</formula>
    </cfRule>
  </conditionalFormatting>
  <conditionalFormatting sqref="E29:F29 F30">
    <cfRule type="cellIs" dxfId="40235" priority="40192" operator="equal">
      <formula>"غياب"</formula>
    </cfRule>
    <cfRule type="cellIs" dxfId="40234" priority="40193" operator="equal">
      <formula>#N/A</formula>
    </cfRule>
  </conditionalFormatting>
  <conditionalFormatting sqref="E29:F29 F30">
    <cfRule type="cellIs" dxfId="40233" priority="40190" operator="equal">
      <formula>"غياب"</formula>
    </cfRule>
    <cfRule type="cellIs" dxfId="40232" priority="40191" operator="equal">
      <formula>#N/A</formula>
    </cfRule>
  </conditionalFormatting>
  <conditionalFormatting sqref="E29:F29 F30">
    <cfRule type="cellIs" dxfId="40231" priority="40188" operator="equal">
      <formula>"غياب"</formula>
    </cfRule>
    <cfRule type="cellIs" dxfId="40230" priority="40189" operator="equal">
      <formula>#N/A</formula>
    </cfRule>
  </conditionalFormatting>
  <conditionalFormatting sqref="E29:F29 F30">
    <cfRule type="cellIs" dxfId="40229" priority="40186" operator="equal">
      <formula>"غياب"</formula>
    </cfRule>
    <cfRule type="cellIs" dxfId="40228" priority="40187" operator="equal">
      <formula>#N/A</formula>
    </cfRule>
  </conditionalFormatting>
  <conditionalFormatting sqref="E29:F29 F30">
    <cfRule type="cellIs" dxfId="40227" priority="40184" operator="equal">
      <formula>"غياب"</formula>
    </cfRule>
    <cfRule type="cellIs" dxfId="40226" priority="40185" operator="equal">
      <formula>#N/A</formula>
    </cfRule>
  </conditionalFormatting>
  <conditionalFormatting sqref="E29:F29 F30">
    <cfRule type="cellIs" dxfId="40225" priority="40182" operator="equal">
      <formula>"غياب"</formula>
    </cfRule>
    <cfRule type="cellIs" dxfId="40224" priority="40183" operator="equal">
      <formula>#N/A</formula>
    </cfRule>
  </conditionalFormatting>
  <conditionalFormatting sqref="E29:F29 F30">
    <cfRule type="cellIs" dxfId="40223" priority="40180" operator="equal">
      <formula>"غياب"</formula>
    </cfRule>
    <cfRule type="cellIs" dxfId="40222" priority="40181" operator="equal">
      <formula>#N/A</formula>
    </cfRule>
  </conditionalFormatting>
  <conditionalFormatting sqref="E29:F29 F30">
    <cfRule type="cellIs" dxfId="40221" priority="40178" operator="equal">
      <formula>"غياب"</formula>
    </cfRule>
    <cfRule type="cellIs" dxfId="40220" priority="40179" operator="equal">
      <formula>#N/A</formula>
    </cfRule>
  </conditionalFormatting>
  <conditionalFormatting sqref="E29:F29 F30">
    <cfRule type="cellIs" dxfId="40219" priority="40176" operator="equal">
      <formula>"غياب"</formula>
    </cfRule>
    <cfRule type="cellIs" dxfId="40218" priority="40177" operator="equal">
      <formula>#N/A</formula>
    </cfRule>
  </conditionalFormatting>
  <conditionalFormatting sqref="E29:F29 F30">
    <cfRule type="cellIs" dxfId="40217" priority="40174" operator="equal">
      <formula>"غياب"</formula>
    </cfRule>
    <cfRule type="cellIs" dxfId="40216" priority="40175" operator="equal">
      <formula>#N/A</formula>
    </cfRule>
  </conditionalFormatting>
  <conditionalFormatting sqref="E29:F29 F30">
    <cfRule type="cellIs" dxfId="40215" priority="40172" operator="equal">
      <formula>"غياب"</formula>
    </cfRule>
    <cfRule type="cellIs" dxfId="40214" priority="40173" operator="equal">
      <formula>#N/A</formula>
    </cfRule>
  </conditionalFormatting>
  <conditionalFormatting sqref="E29:F29 F30">
    <cfRule type="cellIs" dxfId="40213" priority="40170" operator="equal">
      <formula>"غياب"</formula>
    </cfRule>
    <cfRule type="cellIs" dxfId="40212" priority="40171" operator="equal">
      <formula>#N/A</formula>
    </cfRule>
  </conditionalFormatting>
  <conditionalFormatting sqref="E29:F29 F30">
    <cfRule type="cellIs" dxfId="40211" priority="40168" operator="equal">
      <formula>"غياب"</formula>
    </cfRule>
    <cfRule type="cellIs" dxfId="40210" priority="40169" operator="equal">
      <formula>#N/A</formula>
    </cfRule>
  </conditionalFormatting>
  <conditionalFormatting sqref="E29:F29 F30">
    <cfRule type="cellIs" dxfId="40209" priority="40166" operator="equal">
      <formula>"غياب"</formula>
    </cfRule>
    <cfRule type="cellIs" dxfId="40208" priority="40167" operator="equal">
      <formula>#N/A</formula>
    </cfRule>
  </conditionalFormatting>
  <conditionalFormatting sqref="E29:F29 F30">
    <cfRule type="cellIs" dxfId="40207" priority="40164" operator="equal">
      <formula>"غياب"</formula>
    </cfRule>
    <cfRule type="cellIs" dxfId="40206" priority="40165" operator="equal">
      <formula>#N/A</formula>
    </cfRule>
  </conditionalFormatting>
  <conditionalFormatting sqref="E29:F29 F30">
    <cfRule type="cellIs" dxfId="40205" priority="40162" operator="equal">
      <formula>"غياب"</formula>
    </cfRule>
    <cfRule type="cellIs" dxfId="40204" priority="40163" operator="equal">
      <formula>#N/A</formula>
    </cfRule>
  </conditionalFormatting>
  <conditionalFormatting sqref="E29:F29 F30">
    <cfRule type="cellIs" dxfId="40203" priority="40160" operator="equal">
      <formula>"غياب"</formula>
    </cfRule>
    <cfRule type="cellIs" dxfId="40202" priority="40161" operator="equal">
      <formula>#N/A</formula>
    </cfRule>
  </conditionalFormatting>
  <conditionalFormatting sqref="E29:F29 F30">
    <cfRule type="cellIs" dxfId="40201" priority="40158" operator="equal">
      <formula>"غياب"</formula>
    </cfRule>
    <cfRule type="cellIs" dxfId="40200" priority="40159" operator="equal">
      <formula>#N/A</formula>
    </cfRule>
  </conditionalFormatting>
  <conditionalFormatting sqref="E29:F29 F30">
    <cfRule type="cellIs" dxfId="40199" priority="40156" operator="equal">
      <formula>"غياب"</formula>
    </cfRule>
    <cfRule type="cellIs" dxfId="40198" priority="40157" operator="equal">
      <formula>#N/A</formula>
    </cfRule>
  </conditionalFormatting>
  <conditionalFormatting sqref="E38 E53">
    <cfRule type="cellIs" dxfId="40197" priority="40154" operator="equal">
      <formula>"غياب"</formula>
    </cfRule>
    <cfRule type="cellIs" dxfId="40196" priority="40155" operator="equal">
      <formula>#N/A</formula>
    </cfRule>
  </conditionalFormatting>
  <conditionalFormatting sqref="E38 E53">
    <cfRule type="cellIs" dxfId="40195" priority="40152" operator="equal">
      <formula>"غياب"</formula>
    </cfRule>
    <cfRule type="cellIs" dxfId="40194" priority="40153" operator="equal">
      <formula>#N/A</formula>
    </cfRule>
  </conditionalFormatting>
  <conditionalFormatting sqref="E38 E53">
    <cfRule type="cellIs" dxfId="40193" priority="40150" operator="equal">
      <formula>"غياب"</formula>
    </cfRule>
    <cfRule type="cellIs" dxfId="40192" priority="40151" operator="equal">
      <formula>#N/A</formula>
    </cfRule>
  </conditionalFormatting>
  <conditionalFormatting sqref="E38 E53">
    <cfRule type="cellIs" dxfId="40191" priority="40148" operator="equal">
      <formula>"غياب"</formula>
    </cfRule>
    <cfRule type="cellIs" dxfId="40190" priority="40149" operator="equal">
      <formula>#N/A</formula>
    </cfRule>
  </conditionalFormatting>
  <conditionalFormatting sqref="E38 E53">
    <cfRule type="cellIs" dxfId="40189" priority="40146" operator="equal">
      <formula>"غياب"</formula>
    </cfRule>
    <cfRule type="cellIs" dxfId="40188" priority="40147" operator="equal">
      <formula>#N/A</formula>
    </cfRule>
  </conditionalFormatting>
  <conditionalFormatting sqref="E38 E53">
    <cfRule type="cellIs" dxfId="40187" priority="40144" operator="equal">
      <formula>"غياب"</formula>
    </cfRule>
    <cfRule type="cellIs" dxfId="40186" priority="40145" operator="equal">
      <formula>#N/A</formula>
    </cfRule>
  </conditionalFormatting>
  <conditionalFormatting sqref="E38 E53">
    <cfRule type="cellIs" dxfId="40185" priority="40142" operator="equal">
      <formula>"غياب"</formula>
    </cfRule>
    <cfRule type="cellIs" dxfId="40184" priority="40143" operator="equal">
      <formula>#N/A</formula>
    </cfRule>
  </conditionalFormatting>
  <conditionalFormatting sqref="E38 E53">
    <cfRule type="cellIs" dxfId="40183" priority="40141" operator="equal">
      <formula>"غياب"</formula>
    </cfRule>
  </conditionalFormatting>
  <conditionalFormatting sqref="E38 E53">
    <cfRule type="cellIs" dxfId="40182" priority="40139" operator="equal">
      <formula>"غياب"</formula>
    </cfRule>
    <cfRule type="cellIs" dxfId="40181" priority="40140" operator="equal">
      <formula>#N/A</formula>
    </cfRule>
  </conditionalFormatting>
  <conditionalFormatting sqref="E38 E53">
    <cfRule type="cellIs" dxfId="40180" priority="40137" operator="equal">
      <formula>"غياب"</formula>
    </cfRule>
    <cfRule type="cellIs" dxfId="40179" priority="40138" operator="equal">
      <formula>#N/A</formula>
    </cfRule>
  </conditionalFormatting>
  <conditionalFormatting sqref="E38 E53">
    <cfRule type="cellIs" dxfId="40178" priority="40135" operator="equal">
      <formula>"غياب"</formula>
    </cfRule>
    <cfRule type="cellIs" dxfId="40177" priority="40136" operator="equal">
      <formula>#N/A</formula>
    </cfRule>
  </conditionalFormatting>
  <conditionalFormatting sqref="E38 E53">
    <cfRule type="cellIs" dxfId="40176" priority="40133" operator="equal">
      <formula>"غياب"</formula>
    </cfRule>
    <cfRule type="cellIs" dxfId="40175" priority="40134" operator="equal">
      <formula>#N/A</formula>
    </cfRule>
  </conditionalFormatting>
  <conditionalFormatting sqref="E38 E53">
    <cfRule type="cellIs" dxfId="40174" priority="40131" operator="equal">
      <formula>"غياب"</formula>
    </cfRule>
    <cfRule type="cellIs" dxfId="40173" priority="40132" operator="equal">
      <formula>#N/A</formula>
    </cfRule>
  </conditionalFormatting>
  <conditionalFormatting sqref="E38 E53">
    <cfRule type="cellIs" dxfId="40172" priority="40129" operator="equal">
      <formula>"غياب"</formula>
    </cfRule>
    <cfRule type="cellIs" dxfId="40171" priority="40130" operator="equal">
      <formula>#N/A</formula>
    </cfRule>
  </conditionalFormatting>
  <conditionalFormatting sqref="E38 E53">
    <cfRule type="cellIs" dxfId="40170" priority="40127" operator="equal">
      <formula>"غياب"</formula>
    </cfRule>
    <cfRule type="cellIs" dxfId="40169" priority="40128" operator="equal">
      <formula>#N/A</formula>
    </cfRule>
  </conditionalFormatting>
  <conditionalFormatting sqref="E38 E53">
    <cfRule type="cellIs" dxfId="40168" priority="40125" operator="equal">
      <formula>"غياب"</formula>
    </cfRule>
    <cfRule type="cellIs" dxfId="40167" priority="40126" operator="equal">
      <formula>#N/A</formula>
    </cfRule>
  </conditionalFormatting>
  <conditionalFormatting sqref="E38 E53">
    <cfRule type="cellIs" dxfId="40166" priority="40123" operator="equal">
      <formula>"غياب"</formula>
    </cfRule>
    <cfRule type="cellIs" dxfId="40165" priority="40124" operator="equal">
      <formula>#N/A</formula>
    </cfRule>
  </conditionalFormatting>
  <conditionalFormatting sqref="E38 E53">
    <cfRule type="cellIs" dxfId="40164" priority="40121" operator="equal">
      <formula>"غياب"</formula>
    </cfRule>
    <cfRule type="cellIs" dxfId="40163" priority="40122" operator="equal">
      <formula>#N/A</formula>
    </cfRule>
  </conditionalFormatting>
  <conditionalFormatting sqref="E38 E53">
    <cfRule type="cellIs" dxfId="40162" priority="40119" operator="equal">
      <formula>"غياب"</formula>
    </cfRule>
    <cfRule type="cellIs" dxfId="40161" priority="40120" operator="equal">
      <formula>#N/A</formula>
    </cfRule>
  </conditionalFormatting>
  <conditionalFormatting sqref="E38 E53">
    <cfRule type="cellIs" dxfId="40160" priority="40117" operator="equal">
      <formula>"غياب"</formula>
    </cfRule>
    <cfRule type="cellIs" dxfId="40159" priority="40118" operator="equal">
      <formula>#N/A</formula>
    </cfRule>
  </conditionalFormatting>
  <conditionalFormatting sqref="E38 E53">
    <cfRule type="cellIs" dxfId="40158" priority="40115" operator="equal">
      <formula>"غياب"</formula>
    </cfRule>
    <cfRule type="cellIs" dxfId="40157" priority="40116" operator="equal">
      <formula>#N/A</formula>
    </cfRule>
  </conditionalFormatting>
  <conditionalFormatting sqref="E38 E53">
    <cfRule type="cellIs" dxfId="40156" priority="40113" operator="equal">
      <formula>"غياب"</formula>
    </cfRule>
    <cfRule type="cellIs" dxfId="40155" priority="40114" operator="equal">
      <formula>#N/A</formula>
    </cfRule>
  </conditionalFormatting>
  <conditionalFormatting sqref="E38 E53">
    <cfRule type="cellIs" dxfId="40154" priority="40111" operator="equal">
      <formula>"غياب"</formula>
    </cfRule>
    <cfRule type="cellIs" dxfId="40153" priority="40112" operator="equal">
      <formula>#N/A</formula>
    </cfRule>
  </conditionalFormatting>
  <conditionalFormatting sqref="E38 E53">
    <cfRule type="cellIs" dxfId="40152" priority="40109" operator="equal">
      <formula>"غياب"</formula>
    </cfRule>
    <cfRule type="cellIs" dxfId="40151" priority="40110" operator="equal">
      <formula>#N/A</formula>
    </cfRule>
  </conditionalFormatting>
  <conditionalFormatting sqref="E38 E53">
    <cfRule type="cellIs" dxfId="40150" priority="40107" operator="equal">
      <formula>"غياب"</formula>
    </cfRule>
    <cfRule type="cellIs" dxfId="40149" priority="40108" operator="equal">
      <formula>#N/A</formula>
    </cfRule>
  </conditionalFormatting>
  <conditionalFormatting sqref="E38 E53">
    <cfRule type="cellIs" dxfId="40148" priority="40105" operator="equal">
      <formula>"غياب"</formula>
    </cfRule>
    <cfRule type="cellIs" dxfId="40147" priority="40106" operator="equal">
      <formula>#N/A</formula>
    </cfRule>
  </conditionalFormatting>
  <conditionalFormatting sqref="E38 E53">
    <cfRule type="cellIs" dxfId="40146" priority="40103" operator="equal">
      <formula>"غياب"</formula>
    </cfRule>
    <cfRule type="cellIs" dxfId="40145" priority="40104" operator="equal">
      <formula>#N/A</formula>
    </cfRule>
  </conditionalFormatting>
  <conditionalFormatting sqref="E38 E53">
    <cfRule type="cellIs" dxfId="40144" priority="40101" operator="equal">
      <formula>"غياب"</formula>
    </cfRule>
    <cfRule type="cellIs" dxfId="40143" priority="40102" operator="equal">
      <formula>#N/A</formula>
    </cfRule>
  </conditionalFormatting>
  <conditionalFormatting sqref="E43">
    <cfRule type="cellIs" dxfId="40142" priority="40099" operator="equal">
      <formula>"غياب"</formula>
    </cfRule>
    <cfRule type="cellIs" dxfId="40141" priority="40100" operator="equal">
      <formula>#N/A</formula>
    </cfRule>
  </conditionalFormatting>
  <conditionalFormatting sqref="E43">
    <cfRule type="cellIs" dxfId="40140" priority="40097" operator="equal">
      <formula>"غياب"</formula>
    </cfRule>
    <cfRule type="cellIs" dxfId="40139" priority="40098" operator="equal">
      <formula>#N/A</formula>
    </cfRule>
  </conditionalFormatting>
  <conditionalFormatting sqref="E43">
    <cfRule type="cellIs" dxfId="40138" priority="40095" operator="equal">
      <formula>"غياب"</formula>
    </cfRule>
    <cfRule type="cellIs" dxfId="40137" priority="40096" operator="equal">
      <formula>#N/A</formula>
    </cfRule>
  </conditionalFormatting>
  <conditionalFormatting sqref="E43">
    <cfRule type="cellIs" dxfId="40136" priority="40093" operator="equal">
      <formula>"غياب"</formula>
    </cfRule>
    <cfRule type="cellIs" dxfId="40135" priority="40094" operator="equal">
      <formula>#N/A</formula>
    </cfRule>
  </conditionalFormatting>
  <conditionalFormatting sqref="E43">
    <cfRule type="cellIs" dxfId="40134" priority="40091" operator="equal">
      <formula>"غياب"</formula>
    </cfRule>
    <cfRule type="cellIs" dxfId="40133" priority="40092" operator="equal">
      <formula>#N/A</formula>
    </cfRule>
  </conditionalFormatting>
  <conditionalFormatting sqref="E43">
    <cfRule type="cellIs" dxfId="40132" priority="40089" operator="equal">
      <formula>"غياب"</formula>
    </cfRule>
    <cfRule type="cellIs" dxfId="40131" priority="40090" operator="equal">
      <formula>#N/A</formula>
    </cfRule>
  </conditionalFormatting>
  <conditionalFormatting sqref="E43">
    <cfRule type="cellIs" dxfId="40130" priority="40087" operator="equal">
      <formula>"غياب"</formula>
    </cfRule>
    <cfRule type="cellIs" dxfId="40129" priority="40088" operator="equal">
      <formula>#N/A</formula>
    </cfRule>
  </conditionalFormatting>
  <conditionalFormatting sqref="E43">
    <cfRule type="cellIs" dxfId="40128" priority="40086" operator="equal">
      <formula>"غياب"</formula>
    </cfRule>
  </conditionalFormatting>
  <conditionalFormatting sqref="E43">
    <cfRule type="cellIs" dxfId="40127" priority="40084" operator="equal">
      <formula>"غياب"</formula>
    </cfRule>
    <cfRule type="cellIs" dxfId="40126" priority="40085" operator="equal">
      <formula>#N/A</formula>
    </cfRule>
  </conditionalFormatting>
  <conditionalFormatting sqref="E43">
    <cfRule type="cellIs" dxfId="40125" priority="40082" operator="equal">
      <formula>"غياب"</formula>
    </cfRule>
    <cfRule type="cellIs" dxfId="40124" priority="40083" operator="equal">
      <formula>#N/A</formula>
    </cfRule>
  </conditionalFormatting>
  <conditionalFormatting sqref="E43">
    <cfRule type="cellIs" dxfId="40123" priority="40080" operator="equal">
      <formula>"غياب"</formula>
    </cfRule>
    <cfRule type="cellIs" dxfId="40122" priority="40081" operator="equal">
      <formula>#N/A</formula>
    </cfRule>
  </conditionalFormatting>
  <conditionalFormatting sqref="E43">
    <cfRule type="cellIs" dxfId="40121" priority="40078" operator="equal">
      <formula>"غياب"</formula>
    </cfRule>
    <cfRule type="cellIs" dxfId="40120" priority="40079" operator="equal">
      <formula>#N/A</formula>
    </cfRule>
  </conditionalFormatting>
  <conditionalFormatting sqref="E43">
    <cfRule type="cellIs" dxfId="40119" priority="40076" operator="equal">
      <formula>"غياب"</formula>
    </cfRule>
    <cfRule type="cellIs" dxfId="40118" priority="40077" operator="equal">
      <formula>#N/A</formula>
    </cfRule>
  </conditionalFormatting>
  <conditionalFormatting sqref="E43">
    <cfRule type="cellIs" dxfId="40117" priority="40074" operator="equal">
      <formula>"غياب"</formula>
    </cfRule>
    <cfRule type="cellIs" dxfId="40116" priority="40075" operator="equal">
      <formula>#N/A</formula>
    </cfRule>
  </conditionalFormatting>
  <conditionalFormatting sqref="E43">
    <cfRule type="cellIs" dxfId="40115" priority="40072" operator="equal">
      <formula>"غياب"</formula>
    </cfRule>
    <cfRule type="cellIs" dxfId="40114" priority="40073" operator="equal">
      <formula>#N/A</formula>
    </cfRule>
  </conditionalFormatting>
  <conditionalFormatting sqref="E43">
    <cfRule type="cellIs" dxfId="40113" priority="40070" operator="equal">
      <formula>"غياب"</formula>
    </cfRule>
    <cfRule type="cellIs" dxfId="40112" priority="40071" operator="equal">
      <formula>#N/A</formula>
    </cfRule>
  </conditionalFormatting>
  <conditionalFormatting sqref="E43">
    <cfRule type="cellIs" dxfId="40111" priority="40068" operator="equal">
      <formula>"غياب"</formula>
    </cfRule>
    <cfRule type="cellIs" dxfId="40110" priority="40069" operator="equal">
      <formula>#N/A</formula>
    </cfRule>
  </conditionalFormatting>
  <conditionalFormatting sqref="E43">
    <cfRule type="cellIs" dxfId="40109" priority="40066" operator="equal">
      <formula>"غياب"</formula>
    </cfRule>
    <cfRule type="cellIs" dxfId="40108" priority="40067" operator="equal">
      <formula>#N/A</formula>
    </cfRule>
  </conditionalFormatting>
  <conditionalFormatting sqref="E43">
    <cfRule type="cellIs" dxfId="40107" priority="40064" operator="equal">
      <formula>"غياب"</formula>
    </cfRule>
    <cfRule type="cellIs" dxfId="40106" priority="40065" operator="equal">
      <formula>#N/A</formula>
    </cfRule>
  </conditionalFormatting>
  <conditionalFormatting sqref="E43">
    <cfRule type="cellIs" dxfId="40105" priority="40062" operator="equal">
      <formula>"غياب"</formula>
    </cfRule>
    <cfRule type="cellIs" dxfId="40104" priority="40063" operator="equal">
      <formula>#N/A</formula>
    </cfRule>
  </conditionalFormatting>
  <conditionalFormatting sqref="E43">
    <cfRule type="cellIs" dxfId="40103" priority="40060" operator="equal">
      <formula>"غياب"</formula>
    </cfRule>
    <cfRule type="cellIs" dxfId="40102" priority="40061" operator="equal">
      <formula>#N/A</formula>
    </cfRule>
  </conditionalFormatting>
  <conditionalFormatting sqref="E43">
    <cfRule type="cellIs" dxfId="40101" priority="40058" operator="equal">
      <formula>"غياب"</formula>
    </cfRule>
    <cfRule type="cellIs" dxfId="40100" priority="40059" operator="equal">
      <formula>#N/A</formula>
    </cfRule>
  </conditionalFormatting>
  <conditionalFormatting sqref="E43">
    <cfRule type="cellIs" dxfId="40099" priority="40056" operator="equal">
      <formula>"غياب"</formula>
    </cfRule>
    <cfRule type="cellIs" dxfId="40098" priority="40057" operator="equal">
      <formula>#N/A</formula>
    </cfRule>
  </conditionalFormatting>
  <conditionalFormatting sqref="E43">
    <cfRule type="cellIs" dxfId="40097" priority="40054" operator="equal">
      <formula>"غياب"</formula>
    </cfRule>
    <cfRule type="cellIs" dxfId="40096" priority="40055" operator="equal">
      <formula>#N/A</formula>
    </cfRule>
  </conditionalFormatting>
  <conditionalFormatting sqref="E43">
    <cfRule type="cellIs" dxfId="40095" priority="40052" operator="equal">
      <formula>"غياب"</formula>
    </cfRule>
    <cfRule type="cellIs" dxfId="40094" priority="40053" operator="equal">
      <formula>#N/A</formula>
    </cfRule>
  </conditionalFormatting>
  <conditionalFormatting sqref="E43">
    <cfRule type="cellIs" dxfId="40093" priority="40050" operator="equal">
      <formula>"غياب"</formula>
    </cfRule>
    <cfRule type="cellIs" dxfId="40092" priority="40051" operator="equal">
      <formula>#N/A</formula>
    </cfRule>
  </conditionalFormatting>
  <conditionalFormatting sqref="E43">
    <cfRule type="cellIs" dxfId="40091" priority="40048" operator="equal">
      <formula>"غياب"</formula>
    </cfRule>
    <cfRule type="cellIs" dxfId="40090" priority="40049" operator="equal">
      <formula>#N/A</formula>
    </cfRule>
  </conditionalFormatting>
  <conditionalFormatting sqref="E43">
    <cfRule type="cellIs" dxfId="40089" priority="40046" operator="equal">
      <formula>"غياب"</formula>
    </cfRule>
    <cfRule type="cellIs" dxfId="40088" priority="40047" operator="equal">
      <formula>#N/A</formula>
    </cfRule>
  </conditionalFormatting>
  <conditionalFormatting sqref="E52:F52">
    <cfRule type="cellIs" dxfId="40087" priority="40044" operator="equal">
      <formula>"غياب"</formula>
    </cfRule>
    <cfRule type="cellIs" dxfId="40086" priority="40045" operator="equal">
      <formula>#N/A</formula>
    </cfRule>
  </conditionalFormatting>
  <conditionalFormatting sqref="E52:F52">
    <cfRule type="cellIs" dxfId="40085" priority="40042" operator="equal">
      <formula>"غياب"</formula>
    </cfRule>
    <cfRule type="cellIs" dxfId="40084" priority="40043" operator="equal">
      <formula>#N/A</formula>
    </cfRule>
  </conditionalFormatting>
  <conditionalFormatting sqref="E52:F52">
    <cfRule type="cellIs" dxfId="40083" priority="40040" operator="equal">
      <formula>"غياب"</formula>
    </cfRule>
    <cfRule type="cellIs" dxfId="40082" priority="40041" operator="equal">
      <formula>#N/A</formula>
    </cfRule>
  </conditionalFormatting>
  <conditionalFormatting sqref="E52:F52">
    <cfRule type="cellIs" dxfId="40081" priority="40038" operator="equal">
      <formula>"غياب"</formula>
    </cfRule>
    <cfRule type="cellIs" dxfId="40080" priority="40039" operator="equal">
      <formula>#N/A</formula>
    </cfRule>
  </conditionalFormatting>
  <conditionalFormatting sqref="E52:F52">
    <cfRule type="cellIs" dxfId="40079" priority="40036" operator="equal">
      <formula>"غياب"</formula>
    </cfRule>
    <cfRule type="cellIs" dxfId="40078" priority="40037" operator="equal">
      <formula>#N/A</formula>
    </cfRule>
  </conditionalFormatting>
  <conditionalFormatting sqref="E52:F52">
    <cfRule type="cellIs" dxfId="40077" priority="40034" operator="equal">
      <formula>"غياب"</formula>
    </cfRule>
    <cfRule type="cellIs" dxfId="40076" priority="40035" operator="equal">
      <formula>#N/A</formula>
    </cfRule>
  </conditionalFormatting>
  <conditionalFormatting sqref="E52:F52">
    <cfRule type="cellIs" dxfId="40075" priority="40032" operator="equal">
      <formula>"غياب"</formula>
    </cfRule>
    <cfRule type="cellIs" dxfId="40074" priority="40033" operator="equal">
      <formula>#N/A</formula>
    </cfRule>
  </conditionalFormatting>
  <conditionalFormatting sqref="E52:F52">
    <cfRule type="cellIs" dxfId="40073" priority="40031" operator="equal">
      <formula>"غياب"</formula>
    </cfRule>
  </conditionalFormatting>
  <conditionalFormatting sqref="E52:F52">
    <cfRule type="cellIs" dxfId="40072" priority="40029" operator="equal">
      <formula>"غياب"</formula>
    </cfRule>
    <cfRule type="cellIs" dxfId="40071" priority="40030" operator="equal">
      <formula>#N/A</formula>
    </cfRule>
  </conditionalFormatting>
  <conditionalFormatting sqref="E52:F52">
    <cfRule type="cellIs" dxfId="40070" priority="40027" operator="equal">
      <formula>"غياب"</formula>
    </cfRule>
    <cfRule type="cellIs" dxfId="40069" priority="40028" operator="equal">
      <formula>#N/A</formula>
    </cfRule>
  </conditionalFormatting>
  <conditionalFormatting sqref="E52:F52">
    <cfRule type="cellIs" dxfId="40068" priority="40025" operator="equal">
      <formula>"غياب"</formula>
    </cfRule>
    <cfRule type="cellIs" dxfId="40067" priority="40026" operator="equal">
      <formula>#N/A</formula>
    </cfRule>
  </conditionalFormatting>
  <conditionalFormatting sqref="E52:F52">
    <cfRule type="cellIs" dxfId="40066" priority="40023" operator="equal">
      <formula>"غياب"</formula>
    </cfRule>
    <cfRule type="cellIs" dxfId="40065" priority="40024" operator="equal">
      <formula>#N/A</formula>
    </cfRule>
  </conditionalFormatting>
  <conditionalFormatting sqref="E52:F52">
    <cfRule type="cellIs" dxfId="40064" priority="40021" operator="equal">
      <formula>"غياب"</formula>
    </cfRule>
    <cfRule type="cellIs" dxfId="40063" priority="40022" operator="equal">
      <formula>#N/A</formula>
    </cfRule>
  </conditionalFormatting>
  <conditionalFormatting sqref="E52:F52">
    <cfRule type="cellIs" dxfId="40062" priority="40019" operator="equal">
      <formula>"غياب"</formula>
    </cfRule>
    <cfRule type="cellIs" dxfId="40061" priority="40020" operator="equal">
      <formula>#N/A</formula>
    </cfRule>
  </conditionalFormatting>
  <conditionalFormatting sqref="E52:F52">
    <cfRule type="cellIs" dxfId="40060" priority="40017" operator="equal">
      <formula>"غياب"</formula>
    </cfRule>
    <cfRule type="cellIs" dxfId="40059" priority="40018" operator="equal">
      <formula>#N/A</formula>
    </cfRule>
  </conditionalFormatting>
  <conditionalFormatting sqref="E52:F52">
    <cfRule type="cellIs" dxfId="40058" priority="40015" operator="equal">
      <formula>"غياب"</formula>
    </cfRule>
    <cfRule type="cellIs" dxfId="40057" priority="40016" operator="equal">
      <formula>#N/A</formula>
    </cfRule>
  </conditionalFormatting>
  <conditionalFormatting sqref="E52:F52">
    <cfRule type="cellIs" dxfId="40056" priority="40013" operator="equal">
      <formula>"غياب"</formula>
    </cfRule>
    <cfRule type="cellIs" dxfId="40055" priority="40014" operator="equal">
      <formula>#N/A</formula>
    </cfRule>
  </conditionalFormatting>
  <conditionalFormatting sqref="E52:F52">
    <cfRule type="cellIs" dxfId="40054" priority="40011" operator="equal">
      <formula>"غياب"</formula>
    </cfRule>
    <cfRule type="cellIs" dxfId="40053" priority="40012" operator="equal">
      <formula>#N/A</formula>
    </cfRule>
  </conditionalFormatting>
  <conditionalFormatting sqref="E52:F52">
    <cfRule type="cellIs" dxfId="40052" priority="40009" operator="equal">
      <formula>"غياب"</formula>
    </cfRule>
    <cfRule type="cellIs" dxfId="40051" priority="40010" operator="equal">
      <formula>#N/A</formula>
    </cfRule>
  </conditionalFormatting>
  <conditionalFormatting sqref="E52:F52">
    <cfRule type="cellIs" dxfId="40050" priority="40007" operator="equal">
      <formula>"غياب"</formula>
    </cfRule>
    <cfRule type="cellIs" dxfId="40049" priority="40008" operator="equal">
      <formula>#N/A</formula>
    </cfRule>
  </conditionalFormatting>
  <conditionalFormatting sqref="E52:F52">
    <cfRule type="cellIs" dxfId="40048" priority="40005" operator="equal">
      <formula>"غياب"</formula>
    </cfRule>
    <cfRule type="cellIs" dxfId="40047" priority="40006" operator="equal">
      <formula>#N/A</formula>
    </cfRule>
  </conditionalFormatting>
  <conditionalFormatting sqref="E52:F52">
    <cfRule type="cellIs" dxfId="40046" priority="40003" operator="equal">
      <formula>"غياب"</formula>
    </cfRule>
    <cfRule type="cellIs" dxfId="40045" priority="40004" operator="equal">
      <formula>#N/A</formula>
    </cfRule>
  </conditionalFormatting>
  <conditionalFormatting sqref="E52:F52">
    <cfRule type="cellIs" dxfId="40044" priority="40001" operator="equal">
      <formula>"غياب"</formula>
    </cfRule>
    <cfRule type="cellIs" dxfId="40043" priority="40002" operator="equal">
      <formula>#N/A</formula>
    </cfRule>
  </conditionalFormatting>
  <conditionalFormatting sqref="E52:F52">
    <cfRule type="cellIs" dxfId="40042" priority="39999" operator="equal">
      <formula>"غياب"</formula>
    </cfRule>
    <cfRule type="cellIs" dxfId="40041" priority="40000" operator="equal">
      <formula>#N/A</formula>
    </cfRule>
  </conditionalFormatting>
  <conditionalFormatting sqref="E52:F52">
    <cfRule type="cellIs" dxfId="40040" priority="39997" operator="equal">
      <formula>"غياب"</formula>
    </cfRule>
    <cfRule type="cellIs" dxfId="40039" priority="39998" operator="equal">
      <formula>#N/A</formula>
    </cfRule>
  </conditionalFormatting>
  <conditionalFormatting sqref="E52:F52">
    <cfRule type="cellIs" dxfId="40038" priority="39995" operator="equal">
      <formula>"غياب"</formula>
    </cfRule>
    <cfRule type="cellIs" dxfId="40037" priority="39996" operator="equal">
      <formula>#N/A</formula>
    </cfRule>
  </conditionalFormatting>
  <conditionalFormatting sqref="E52:F52">
    <cfRule type="cellIs" dxfId="40036" priority="39993" operator="equal">
      <formula>"غياب"</formula>
    </cfRule>
    <cfRule type="cellIs" dxfId="40035" priority="39994" operator="equal">
      <formula>#N/A</formula>
    </cfRule>
  </conditionalFormatting>
  <conditionalFormatting sqref="E52:F52">
    <cfRule type="cellIs" dxfId="40034" priority="39991" operator="equal">
      <formula>"غياب"</formula>
    </cfRule>
    <cfRule type="cellIs" dxfId="40033" priority="39992" operator="equal">
      <formula>#N/A</formula>
    </cfRule>
  </conditionalFormatting>
  <conditionalFormatting sqref="E66">
    <cfRule type="cellIs" dxfId="40032" priority="39989" operator="equal">
      <formula>"غياب"</formula>
    </cfRule>
    <cfRule type="cellIs" dxfId="40031" priority="39990" operator="equal">
      <formula>#N/A</formula>
    </cfRule>
  </conditionalFormatting>
  <conditionalFormatting sqref="E66">
    <cfRule type="cellIs" dxfId="40030" priority="39987" operator="equal">
      <formula>"غياب"</formula>
    </cfRule>
    <cfRule type="cellIs" dxfId="40029" priority="39988" operator="equal">
      <formula>#N/A</formula>
    </cfRule>
  </conditionalFormatting>
  <conditionalFormatting sqref="E66">
    <cfRule type="cellIs" dxfId="40028" priority="39985" operator="equal">
      <formula>"غياب"</formula>
    </cfRule>
    <cfRule type="cellIs" dxfId="40027" priority="39986" operator="equal">
      <formula>#N/A</formula>
    </cfRule>
  </conditionalFormatting>
  <conditionalFormatting sqref="E66">
    <cfRule type="cellIs" dxfId="40026" priority="39983" operator="equal">
      <formula>"غياب"</formula>
    </cfRule>
    <cfRule type="cellIs" dxfId="40025" priority="39984" operator="equal">
      <formula>#N/A</formula>
    </cfRule>
  </conditionalFormatting>
  <conditionalFormatting sqref="E66">
    <cfRule type="cellIs" dxfId="40024" priority="39981" operator="equal">
      <formula>"غياب"</formula>
    </cfRule>
    <cfRule type="cellIs" dxfId="40023" priority="39982" operator="equal">
      <formula>#N/A</formula>
    </cfRule>
  </conditionalFormatting>
  <conditionalFormatting sqref="E66">
    <cfRule type="cellIs" dxfId="40022" priority="39979" operator="equal">
      <formula>"غياب"</formula>
    </cfRule>
    <cfRule type="cellIs" dxfId="40021" priority="39980" operator="equal">
      <formula>#N/A</formula>
    </cfRule>
  </conditionalFormatting>
  <conditionalFormatting sqref="E66">
    <cfRule type="cellIs" dxfId="40020" priority="39977" operator="equal">
      <formula>"غياب"</formula>
    </cfRule>
    <cfRule type="cellIs" dxfId="40019" priority="39978" operator="equal">
      <formula>#N/A</formula>
    </cfRule>
  </conditionalFormatting>
  <conditionalFormatting sqref="E66">
    <cfRule type="cellIs" dxfId="40018" priority="39975" operator="equal">
      <formula>"غياب"</formula>
    </cfRule>
    <cfRule type="cellIs" dxfId="40017" priority="39976" operator="equal">
      <formula>#N/A</formula>
    </cfRule>
  </conditionalFormatting>
  <conditionalFormatting sqref="E66">
    <cfRule type="cellIs" dxfId="40016" priority="39973" operator="equal">
      <formula>"غياب"</formula>
    </cfRule>
    <cfRule type="cellIs" dxfId="40015" priority="39974" operator="equal">
      <formula>#N/A</formula>
    </cfRule>
  </conditionalFormatting>
  <conditionalFormatting sqref="E66">
    <cfRule type="cellIs" dxfId="40014" priority="39971" operator="equal">
      <formula>"غياب"</formula>
    </cfRule>
    <cfRule type="cellIs" dxfId="40013" priority="39972" operator="equal">
      <formula>#N/A</formula>
    </cfRule>
  </conditionalFormatting>
  <conditionalFormatting sqref="E66">
    <cfRule type="cellIs" dxfId="40012" priority="39969" operator="equal">
      <formula>"غياب"</formula>
    </cfRule>
    <cfRule type="cellIs" dxfId="40011" priority="39970" operator="equal">
      <formula>#N/A</formula>
    </cfRule>
  </conditionalFormatting>
  <conditionalFormatting sqref="E66">
    <cfRule type="cellIs" dxfId="40010" priority="39967" operator="equal">
      <formula>"غياب"</formula>
    </cfRule>
    <cfRule type="cellIs" dxfId="40009" priority="39968" operator="equal">
      <formula>#N/A</formula>
    </cfRule>
  </conditionalFormatting>
  <conditionalFormatting sqref="E66">
    <cfRule type="cellIs" dxfId="40008" priority="39965" operator="equal">
      <formula>"غياب"</formula>
    </cfRule>
    <cfRule type="cellIs" dxfId="40007" priority="39966" operator="equal">
      <formula>#N/A</formula>
    </cfRule>
  </conditionalFormatting>
  <conditionalFormatting sqref="E66">
    <cfRule type="cellIs" dxfId="40006" priority="39963" operator="equal">
      <formula>"غياب"</formula>
    </cfRule>
    <cfRule type="cellIs" dxfId="40005" priority="39964" operator="equal">
      <formula>#N/A</formula>
    </cfRule>
  </conditionalFormatting>
  <conditionalFormatting sqref="E66">
    <cfRule type="cellIs" dxfId="40004" priority="39961" operator="equal">
      <formula>"غياب"</formula>
    </cfRule>
    <cfRule type="cellIs" dxfId="40003" priority="39962" operator="equal">
      <formula>#N/A</formula>
    </cfRule>
  </conditionalFormatting>
  <conditionalFormatting sqref="E66">
    <cfRule type="cellIs" dxfId="40002" priority="39959" operator="equal">
      <formula>"غياب"</formula>
    </cfRule>
    <cfRule type="cellIs" dxfId="40001" priority="39960" operator="equal">
      <formula>#N/A</formula>
    </cfRule>
  </conditionalFormatting>
  <conditionalFormatting sqref="E66">
    <cfRule type="cellIs" dxfId="40000" priority="39957" operator="equal">
      <formula>"غياب"</formula>
    </cfRule>
    <cfRule type="cellIs" dxfId="39999" priority="39958" operator="equal">
      <formula>#N/A</formula>
    </cfRule>
  </conditionalFormatting>
  <conditionalFormatting sqref="E66">
    <cfRule type="cellIs" dxfId="39998" priority="39955" operator="equal">
      <formula>"غياب"</formula>
    </cfRule>
    <cfRule type="cellIs" dxfId="39997" priority="39956" operator="equal">
      <formula>#N/A</formula>
    </cfRule>
  </conditionalFormatting>
  <conditionalFormatting sqref="E66">
    <cfRule type="cellIs" dxfId="39996" priority="39953" operator="equal">
      <formula>"غياب"</formula>
    </cfRule>
    <cfRule type="cellIs" dxfId="39995" priority="39954" operator="equal">
      <formula>#N/A</formula>
    </cfRule>
  </conditionalFormatting>
  <conditionalFormatting sqref="E66">
    <cfRule type="cellIs" dxfId="39994" priority="39951" operator="equal">
      <formula>"غياب"</formula>
    </cfRule>
    <cfRule type="cellIs" dxfId="39993" priority="39952" operator="equal">
      <formula>#N/A</formula>
    </cfRule>
  </conditionalFormatting>
  <conditionalFormatting sqref="E66">
    <cfRule type="cellIs" dxfId="39992" priority="39949" operator="equal">
      <formula>"غياب"</formula>
    </cfRule>
    <cfRule type="cellIs" dxfId="39991" priority="39950" operator="equal">
      <formula>#N/A</formula>
    </cfRule>
  </conditionalFormatting>
  <conditionalFormatting sqref="E66">
    <cfRule type="cellIs" dxfId="39990" priority="39947" operator="equal">
      <formula>"غياب"</formula>
    </cfRule>
    <cfRule type="cellIs" dxfId="39989" priority="39948" operator="equal">
      <formula>#N/A</formula>
    </cfRule>
  </conditionalFormatting>
  <conditionalFormatting sqref="E66">
    <cfRule type="cellIs" dxfId="39988" priority="39945" operator="equal">
      <formula>"غياب"</formula>
    </cfRule>
    <cfRule type="cellIs" dxfId="39987" priority="39946" operator="equal">
      <formula>#N/A</formula>
    </cfRule>
  </conditionalFormatting>
  <conditionalFormatting sqref="E66">
    <cfRule type="cellIs" dxfId="39986" priority="39943" operator="equal">
      <formula>"غياب"</formula>
    </cfRule>
    <cfRule type="cellIs" dxfId="39985" priority="39944" operator="equal">
      <formula>#N/A</formula>
    </cfRule>
  </conditionalFormatting>
  <conditionalFormatting sqref="E66">
    <cfRule type="cellIs" dxfId="39984" priority="39941" operator="equal">
      <formula>"غياب"</formula>
    </cfRule>
    <cfRule type="cellIs" dxfId="39983" priority="39942" operator="equal">
      <formula>#N/A</formula>
    </cfRule>
  </conditionalFormatting>
  <conditionalFormatting sqref="E66">
    <cfRule type="cellIs" dxfId="39982" priority="39939" operator="equal">
      <formula>"غياب"</formula>
    </cfRule>
    <cfRule type="cellIs" dxfId="39981" priority="39940" operator="equal">
      <formula>#N/A</formula>
    </cfRule>
  </conditionalFormatting>
  <conditionalFormatting sqref="E66">
    <cfRule type="cellIs" dxfId="39980" priority="39937" operator="equal">
      <formula>"غياب"</formula>
    </cfRule>
    <cfRule type="cellIs" dxfId="39979" priority="39938" operator="equal">
      <formula>#N/A</formula>
    </cfRule>
  </conditionalFormatting>
  <conditionalFormatting sqref="E66">
    <cfRule type="cellIs" dxfId="39978" priority="39935" operator="equal">
      <formula>"غياب"</formula>
    </cfRule>
    <cfRule type="cellIs" dxfId="39977" priority="39936" operator="equal">
      <formula>#N/A</formula>
    </cfRule>
  </conditionalFormatting>
  <conditionalFormatting sqref="E66">
    <cfRule type="cellIs" dxfId="39976" priority="39933" operator="equal">
      <formula>"غياب"</formula>
    </cfRule>
    <cfRule type="cellIs" dxfId="39975" priority="39934" operator="equal">
      <formula>#N/A</formula>
    </cfRule>
  </conditionalFormatting>
  <conditionalFormatting sqref="E66">
    <cfRule type="cellIs" dxfId="39974" priority="39931" operator="equal">
      <formula>"غياب"</formula>
    </cfRule>
    <cfRule type="cellIs" dxfId="39973" priority="39932" operator="equal">
      <formula>#N/A</formula>
    </cfRule>
  </conditionalFormatting>
  <conditionalFormatting sqref="E66">
    <cfRule type="cellIs" dxfId="39972" priority="39929" operator="equal">
      <formula>"غياب"</formula>
    </cfRule>
    <cfRule type="cellIs" dxfId="39971" priority="39930" operator="equal">
      <formula>#N/A</formula>
    </cfRule>
  </conditionalFormatting>
  <conditionalFormatting sqref="E66">
    <cfRule type="cellIs" dxfId="39970" priority="39927" operator="equal">
      <formula>"غياب"</formula>
    </cfRule>
    <cfRule type="cellIs" dxfId="39969" priority="39928" operator="equal">
      <formula>#N/A</formula>
    </cfRule>
  </conditionalFormatting>
  <conditionalFormatting sqref="E66">
    <cfRule type="cellIs" dxfId="39968" priority="39926" operator="equal">
      <formula>"غياب"</formula>
    </cfRule>
  </conditionalFormatting>
  <conditionalFormatting sqref="E66">
    <cfRule type="cellIs" dxfId="39967" priority="39924" operator="equal">
      <formula>"غياب"</formula>
    </cfRule>
    <cfRule type="cellIs" dxfId="39966" priority="39925" operator="equal">
      <formula>#N/A</formula>
    </cfRule>
  </conditionalFormatting>
  <conditionalFormatting sqref="E66">
    <cfRule type="cellIs" dxfId="39965" priority="39922" operator="equal">
      <formula>"غياب"</formula>
    </cfRule>
    <cfRule type="cellIs" dxfId="39964" priority="39923" operator="equal">
      <formula>#N/A</formula>
    </cfRule>
  </conditionalFormatting>
  <conditionalFormatting sqref="E66">
    <cfRule type="cellIs" dxfId="39963" priority="39920" operator="equal">
      <formula>"غياب"</formula>
    </cfRule>
    <cfRule type="cellIs" dxfId="39962" priority="39921" operator="equal">
      <formula>#N/A</formula>
    </cfRule>
  </conditionalFormatting>
  <conditionalFormatting sqref="E66">
    <cfRule type="cellIs" dxfId="39961" priority="39918" operator="equal">
      <formula>"غياب"</formula>
    </cfRule>
    <cfRule type="cellIs" dxfId="39960" priority="39919" operator="equal">
      <formula>#N/A</formula>
    </cfRule>
  </conditionalFormatting>
  <conditionalFormatting sqref="E66">
    <cfRule type="cellIs" dxfId="39959" priority="39916" operator="equal">
      <formula>"غياب"</formula>
    </cfRule>
    <cfRule type="cellIs" dxfId="39958" priority="39917" operator="equal">
      <formula>#N/A</formula>
    </cfRule>
  </conditionalFormatting>
  <conditionalFormatting sqref="E66">
    <cfRule type="cellIs" dxfId="39957" priority="39914" operator="equal">
      <formula>"غياب"</formula>
    </cfRule>
    <cfRule type="cellIs" dxfId="39956" priority="39915" operator="equal">
      <formula>#N/A</formula>
    </cfRule>
  </conditionalFormatting>
  <conditionalFormatting sqref="E66">
    <cfRule type="cellIs" dxfId="39955" priority="39912" operator="equal">
      <formula>"غياب"</formula>
    </cfRule>
    <cfRule type="cellIs" dxfId="39954" priority="39913" operator="equal">
      <formula>#N/A</formula>
    </cfRule>
  </conditionalFormatting>
  <conditionalFormatting sqref="E66">
    <cfRule type="cellIs" dxfId="39953" priority="39910" operator="equal">
      <formula>"غياب"</formula>
    </cfRule>
    <cfRule type="cellIs" dxfId="39952" priority="39911" operator="equal">
      <formula>#N/A</formula>
    </cfRule>
  </conditionalFormatting>
  <conditionalFormatting sqref="E66">
    <cfRule type="cellIs" dxfId="39951" priority="39908" operator="equal">
      <formula>"غياب"</formula>
    </cfRule>
    <cfRule type="cellIs" dxfId="39950" priority="39909" operator="equal">
      <formula>#N/A</formula>
    </cfRule>
  </conditionalFormatting>
  <conditionalFormatting sqref="E66">
    <cfRule type="cellIs" dxfId="39949" priority="39906" operator="equal">
      <formula>"غياب"</formula>
    </cfRule>
    <cfRule type="cellIs" dxfId="39948" priority="39907" operator="equal">
      <formula>#N/A</formula>
    </cfRule>
  </conditionalFormatting>
  <conditionalFormatting sqref="E66">
    <cfRule type="cellIs" dxfId="39947" priority="39904" operator="equal">
      <formula>"غياب"</formula>
    </cfRule>
    <cfRule type="cellIs" dxfId="39946" priority="39905" operator="equal">
      <formula>#N/A</formula>
    </cfRule>
  </conditionalFormatting>
  <conditionalFormatting sqref="E66">
    <cfRule type="cellIs" dxfId="39945" priority="39902" operator="equal">
      <formula>"غياب"</formula>
    </cfRule>
    <cfRule type="cellIs" dxfId="39944" priority="39903" operator="equal">
      <formula>#N/A</formula>
    </cfRule>
  </conditionalFormatting>
  <conditionalFormatting sqref="E66">
    <cfRule type="cellIs" dxfId="39943" priority="39900" operator="equal">
      <formula>"غياب"</formula>
    </cfRule>
    <cfRule type="cellIs" dxfId="39942" priority="39901" operator="equal">
      <formula>#N/A</formula>
    </cfRule>
  </conditionalFormatting>
  <conditionalFormatting sqref="E66">
    <cfRule type="cellIs" dxfId="39941" priority="39898" operator="equal">
      <formula>"غياب"</formula>
    </cfRule>
    <cfRule type="cellIs" dxfId="39940" priority="39899" operator="equal">
      <formula>#N/A</formula>
    </cfRule>
  </conditionalFormatting>
  <conditionalFormatting sqref="E66">
    <cfRule type="cellIs" dxfId="39939" priority="39896" operator="equal">
      <formula>"غياب"</formula>
    </cfRule>
    <cfRule type="cellIs" dxfId="39938" priority="39897" operator="equal">
      <formula>#N/A</formula>
    </cfRule>
  </conditionalFormatting>
  <conditionalFormatting sqref="E66">
    <cfRule type="cellIs" dxfId="39937" priority="39894" operator="equal">
      <formula>"غياب"</formula>
    </cfRule>
    <cfRule type="cellIs" dxfId="39936" priority="39895" operator="equal">
      <formula>#N/A</formula>
    </cfRule>
  </conditionalFormatting>
  <conditionalFormatting sqref="E66">
    <cfRule type="cellIs" dxfId="39935" priority="39892" operator="equal">
      <formula>"غياب"</formula>
    </cfRule>
    <cfRule type="cellIs" dxfId="39934" priority="39893" operator="equal">
      <formula>#N/A</formula>
    </cfRule>
  </conditionalFormatting>
  <conditionalFormatting sqref="E66">
    <cfRule type="cellIs" dxfId="39933" priority="39890" operator="equal">
      <formula>"غياب"</formula>
    </cfRule>
    <cfRule type="cellIs" dxfId="39932" priority="39891" operator="equal">
      <formula>#N/A</formula>
    </cfRule>
  </conditionalFormatting>
  <conditionalFormatting sqref="E66">
    <cfRule type="cellIs" dxfId="39931" priority="39888" operator="equal">
      <formula>"غياب"</formula>
    </cfRule>
    <cfRule type="cellIs" dxfId="39930" priority="39889" operator="equal">
      <formula>#N/A</formula>
    </cfRule>
  </conditionalFormatting>
  <conditionalFormatting sqref="E66">
    <cfRule type="cellIs" dxfId="39929" priority="39886" operator="equal">
      <formula>"غياب"</formula>
    </cfRule>
    <cfRule type="cellIs" dxfId="39928" priority="39887" operator="equal">
      <formula>#N/A</formula>
    </cfRule>
  </conditionalFormatting>
  <conditionalFormatting sqref="E74:E75">
    <cfRule type="cellIs" dxfId="39927" priority="39884" operator="equal">
      <formula>"غياب"</formula>
    </cfRule>
    <cfRule type="cellIs" dxfId="39926" priority="39885" operator="equal">
      <formula>#N/A</formula>
    </cfRule>
  </conditionalFormatting>
  <conditionalFormatting sqref="E74:E75">
    <cfRule type="cellIs" dxfId="39925" priority="39882" operator="equal">
      <formula>"غياب"</formula>
    </cfRule>
    <cfRule type="cellIs" dxfId="39924" priority="39883" operator="equal">
      <formula>#N/A</formula>
    </cfRule>
  </conditionalFormatting>
  <conditionalFormatting sqref="E74:E75">
    <cfRule type="cellIs" dxfId="39923" priority="39880" operator="equal">
      <formula>"غياب"</formula>
    </cfRule>
    <cfRule type="cellIs" dxfId="39922" priority="39881" operator="equal">
      <formula>#N/A</formula>
    </cfRule>
  </conditionalFormatting>
  <conditionalFormatting sqref="E74:E75">
    <cfRule type="cellIs" dxfId="39921" priority="39878" operator="equal">
      <formula>"غياب"</formula>
    </cfRule>
    <cfRule type="cellIs" dxfId="39920" priority="39879" operator="equal">
      <formula>#N/A</formula>
    </cfRule>
  </conditionalFormatting>
  <conditionalFormatting sqref="E74:E75">
    <cfRule type="cellIs" dxfId="39919" priority="39876" operator="equal">
      <formula>"غياب"</formula>
    </cfRule>
    <cfRule type="cellIs" dxfId="39918" priority="39877" operator="equal">
      <formula>#N/A</formula>
    </cfRule>
  </conditionalFormatting>
  <conditionalFormatting sqref="E74:E75">
    <cfRule type="cellIs" dxfId="39917" priority="39874" operator="equal">
      <formula>"غياب"</formula>
    </cfRule>
    <cfRule type="cellIs" dxfId="39916" priority="39875" operator="equal">
      <formula>#N/A</formula>
    </cfRule>
  </conditionalFormatting>
  <conditionalFormatting sqref="E74:E75">
    <cfRule type="cellIs" dxfId="39915" priority="39872" operator="equal">
      <formula>"غياب"</formula>
    </cfRule>
    <cfRule type="cellIs" dxfId="39914" priority="39873" operator="equal">
      <formula>#N/A</formula>
    </cfRule>
  </conditionalFormatting>
  <conditionalFormatting sqref="E74:E75">
    <cfRule type="cellIs" dxfId="39913" priority="39870" operator="equal">
      <formula>"غياب"</formula>
    </cfRule>
    <cfRule type="cellIs" dxfId="39912" priority="39871" operator="equal">
      <formula>#N/A</formula>
    </cfRule>
  </conditionalFormatting>
  <conditionalFormatting sqref="E74:E75">
    <cfRule type="cellIs" dxfId="39911" priority="39868" operator="equal">
      <formula>"غياب"</formula>
    </cfRule>
    <cfRule type="cellIs" dxfId="39910" priority="39869" operator="equal">
      <formula>#N/A</formula>
    </cfRule>
  </conditionalFormatting>
  <conditionalFormatting sqref="E74:E75">
    <cfRule type="cellIs" dxfId="39909" priority="39866" operator="equal">
      <formula>"غياب"</formula>
    </cfRule>
    <cfRule type="cellIs" dxfId="39908" priority="39867" operator="equal">
      <formula>#N/A</formula>
    </cfRule>
  </conditionalFormatting>
  <conditionalFormatting sqref="E74:E75">
    <cfRule type="cellIs" dxfId="39907" priority="39864" operator="equal">
      <formula>"غياب"</formula>
    </cfRule>
    <cfRule type="cellIs" dxfId="39906" priority="39865" operator="equal">
      <formula>#N/A</formula>
    </cfRule>
  </conditionalFormatting>
  <conditionalFormatting sqref="E74:E75">
    <cfRule type="cellIs" dxfId="39905" priority="39862" operator="equal">
      <formula>"غياب"</formula>
    </cfRule>
    <cfRule type="cellIs" dxfId="39904" priority="39863" operator="equal">
      <formula>#N/A</formula>
    </cfRule>
  </conditionalFormatting>
  <conditionalFormatting sqref="E74:E75">
    <cfRule type="cellIs" dxfId="39903" priority="39860" operator="equal">
      <formula>"غياب"</formula>
    </cfRule>
    <cfRule type="cellIs" dxfId="39902" priority="39861" operator="equal">
      <formula>#N/A</formula>
    </cfRule>
  </conditionalFormatting>
  <conditionalFormatting sqref="E74:E75">
    <cfRule type="cellIs" dxfId="39901" priority="39858" operator="equal">
      <formula>"غياب"</formula>
    </cfRule>
    <cfRule type="cellIs" dxfId="39900" priority="39859" operator="equal">
      <formula>#N/A</formula>
    </cfRule>
  </conditionalFormatting>
  <conditionalFormatting sqref="E74:E75">
    <cfRule type="cellIs" dxfId="39899" priority="39856" operator="equal">
      <formula>"غياب"</formula>
    </cfRule>
    <cfRule type="cellIs" dxfId="39898" priority="39857" operator="equal">
      <formula>#N/A</formula>
    </cfRule>
  </conditionalFormatting>
  <conditionalFormatting sqref="E74:E75">
    <cfRule type="cellIs" dxfId="39897" priority="39854" operator="equal">
      <formula>"غياب"</formula>
    </cfRule>
    <cfRule type="cellIs" dxfId="39896" priority="39855" operator="equal">
      <formula>#N/A</formula>
    </cfRule>
  </conditionalFormatting>
  <conditionalFormatting sqref="E74:E75">
    <cfRule type="cellIs" dxfId="39895" priority="39852" operator="equal">
      <formula>"غياب"</formula>
    </cfRule>
    <cfRule type="cellIs" dxfId="39894" priority="39853" operator="equal">
      <formula>#N/A</formula>
    </cfRule>
  </conditionalFormatting>
  <conditionalFormatting sqref="E74:E75">
    <cfRule type="cellIs" dxfId="39893" priority="39850" operator="equal">
      <formula>"غياب"</formula>
    </cfRule>
    <cfRule type="cellIs" dxfId="39892" priority="39851" operator="equal">
      <formula>#N/A</formula>
    </cfRule>
  </conditionalFormatting>
  <conditionalFormatting sqref="E74:E75">
    <cfRule type="cellIs" dxfId="39891" priority="39848" operator="equal">
      <formula>"غياب"</formula>
    </cfRule>
    <cfRule type="cellIs" dxfId="39890" priority="39849" operator="equal">
      <formula>#N/A</formula>
    </cfRule>
  </conditionalFormatting>
  <conditionalFormatting sqref="E74:E75">
    <cfRule type="cellIs" dxfId="39889" priority="39846" operator="equal">
      <formula>"غياب"</formula>
    </cfRule>
    <cfRule type="cellIs" dxfId="39888" priority="39847" operator="equal">
      <formula>#N/A</formula>
    </cfRule>
  </conditionalFormatting>
  <conditionalFormatting sqref="E74:E75">
    <cfRule type="cellIs" dxfId="39887" priority="39844" operator="equal">
      <formula>"غياب"</formula>
    </cfRule>
    <cfRule type="cellIs" dxfId="39886" priority="39845" operator="equal">
      <formula>#N/A</formula>
    </cfRule>
  </conditionalFormatting>
  <conditionalFormatting sqref="E74:E75">
    <cfRule type="cellIs" dxfId="39885" priority="39842" operator="equal">
      <formula>"غياب"</formula>
    </cfRule>
    <cfRule type="cellIs" dxfId="39884" priority="39843" operator="equal">
      <formula>#N/A</formula>
    </cfRule>
  </conditionalFormatting>
  <conditionalFormatting sqref="E74:E75">
    <cfRule type="cellIs" dxfId="39883" priority="39840" operator="equal">
      <formula>"غياب"</formula>
    </cfRule>
    <cfRule type="cellIs" dxfId="39882" priority="39841" operator="equal">
      <formula>#N/A</formula>
    </cfRule>
  </conditionalFormatting>
  <conditionalFormatting sqref="E74:E75">
    <cfRule type="cellIs" dxfId="39881" priority="39838" operator="equal">
      <formula>"غياب"</formula>
    </cfRule>
    <cfRule type="cellIs" dxfId="39880" priority="39839" operator="equal">
      <formula>#N/A</formula>
    </cfRule>
  </conditionalFormatting>
  <conditionalFormatting sqref="E74:E75">
    <cfRule type="cellIs" dxfId="39879" priority="39836" operator="equal">
      <formula>"غياب"</formula>
    </cfRule>
    <cfRule type="cellIs" dxfId="39878" priority="39837" operator="equal">
      <formula>#N/A</formula>
    </cfRule>
  </conditionalFormatting>
  <conditionalFormatting sqref="E74:E75">
    <cfRule type="cellIs" dxfId="39877" priority="39834" operator="equal">
      <formula>"غياب"</formula>
    </cfRule>
    <cfRule type="cellIs" dxfId="39876" priority="39835" operator="equal">
      <formula>#N/A</formula>
    </cfRule>
  </conditionalFormatting>
  <conditionalFormatting sqref="E74:E75">
    <cfRule type="cellIs" dxfId="39875" priority="39832" operator="equal">
      <formula>"غياب"</formula>
    </cfRule>
    <cfRule type="cellIs" dxfId="39874" priority="39833" operator="equal">
      <formula>#N/A</formula>
    </cfRule>
  </conditionalFormatting>
  <conditionalFormatting sqref="E74:E75">
    <cfRule type="cellIs" dxfId="39873" priority="39830" operator="equal">
      <formula>"غياب"</formula>
    </cfRule>
    <cfRule type="cellIs" dxfId="39872" priority="39831" operator="equal">
      <formula>#N/A</formula>
    </cfRule>
  </conditionalFormatting>
  <conditionalFormatting sqref="E74:E75">
    <cfRule type="cellIs" dxfId="39871" priority="39828" operator="equal">
      <formula>"غياب"</formula>
    </cfRule>
    <cfRule type="cellIs" dxfId="39870" priority="39829" operator="equal">
      <formula>#N/A</formula>
    </cfRule>
  </conditionalFormatting>
  <conditionalFormatting sqref="E74:E75">
    <cfRule type="cellIs" dxfId="39869" priority="39826" operator="equal">
      <formula>"غياب"</formula>
    </cfRule>
    <cfRule type="cellIs" dxfId="39868" priority="39827" operator="equal">
      <formula>#N/A</formula>
    </cfRule>
  </conditionalFormatting>
  <conditionalFormatting sqref="E74:E75">
    <cfRule type="cellIs" dxfId="39867" priority="39824" operator="equal">
      <formula>"غياب"</formula>
    </cfRule>
    <cfRule type="cellIs" dxfId="39866" priority="39825" operator="equal">
      <formula>#N/A</formula>
    </cfRule>
  </conditionalFormatting>
  <conditionalFormatting sqref="E74:E75">
    <cfRule type="cellIs" dxfId="39865" priority="39822" operator="equal">
      <formula>"غياب"</formula>
    </cfRule>
    <cfRule type="cellIs" dxfId="39864" priority="39823" operator="equal">
      <formula>#N/A</formula>
    </cfRule>
  </conditionalFormatting>
  <conditionalFormatting sqref="E74:E75">
    <cfRule type="cellIs" dxfId="39863" priority="39821" operator="equal">
      <formula>"غياب"</formula>
    </cfRule>
  </conditionalFormatting>
  <conditionalFormatting sqref="E74:E75">
    <cfRule type="cellIs" dxfId="39862" priority="39819" operator="equal">
      <formula>"غياب"</formula>
    </cfRule>
    <cfRule type="cellIs" dxfId="39861" priority="39820" operator="equal">
      <formula>#N/A</formula>
    </cfRule>
  </conditionalFormatting>
  <conditionalFormatting sqref="E74:E75">
    <cfRule type="cellIs" dxfId="39860" priority="39817" operator="equal">
      <formula>"غياب"</formula>
    </cfRule>
    <cfRule type="cellIs" dxfId="39859" priority="39818" operator="equal">
      <formula>#N/A</formula>
    </cfRule>
  </conditionalFormatting>
  <conditionalFormatting sqref="E74:E75">
    <cfRule type="cellIs" dxfId="39858" priority="39815" operator="equal">
      <formula>"غياب"</formula>
    </cfRule>
    <cfRule type="cellIs" dxfId="39857" priority="39816" operator="equal">
      <formula>#N/A</formula>
    </cfRule>
  </conditionalFormatting>
  <conditionalFormatting sqref="E74:E75">
    <cfRule type="cellIs" dxfId="39856" priority="39813" operator="equal">
      <formula>"غياب"</formula>
    </cfRule>
    <cfRule type="cellIs" dxfId="39855" priority="39814" operator="equal">
      <formula>#N/A</formula>
    </cfRule>
  </conditionalFormatting>
  <conditionalFormatting sqref="E74:E75">
    <cfRule type="cellIs" dxfId="39854" priority="39811" operator="equal">
      <formula>"غياب"</formula>
    </cfRule>
    <cfRule type="cellIs" dxfId="39853" priority="39812" operator="equal">
      <formula>#N/A</formula>
    </cfRule>
  </conditionalFormatting>
  <conditionalFormatting sqref="E74:E75">
    <cfRule type="cellIs" dxfId="39852" priority="39809" operator="equal">
      <formula>"غياب"</formula>
    </cfRule>
    <cfRule type="cellIs" dxfId="39851" priority="39810" operator="equal">
      <formula>#N/A</formula>
    </cfRule>
  </conditionalFormatting>
  <conditionalFormatting sqref="E74:E75">
    <cfRule type="cellIs" dxfId="39850" priority="39807" operator="equal">
      <formula>"غياب"</formula>
    </cfRule>
    <cfRule type="cellIs" dxfId="39849" priority="39808" operator="equal">
      <formula>#N/A</formula>
    </cfRule>
  </conditionalFormatting>
  <conditionalFormatting sqref="E74:E75">
    <cfRule type="cellIs" dxfId="39848" priority="39805" operator="equal">
      <formula>"غياب"</formula>
    </cfRule>
    <cfRule type="cellIs" dxfId="39847" priority="39806" operator="equal">
      <formula>#N/A</formula>
    </cfRule>
  </conditionalFormatting>
  <conditionalFormatting sqref="E74:E75">
    <cfRule type="cellIs" dxfId="39846" priority="39803" operator="equal">
      <formula>"غياب"</formula>
    </cfRule>
    <cfRule type="cellIs" dxfId="39845" priority="39804" operator="equal">
      <formula>#N/A</formula>
    </cfRule>
  </conditionalFormatting>
  <conditionalFormatting sqref="E74:E75">
    <cfRule type="cellIs" dxfId="39844" priority="39801" operator="equal">
      <formula>"غياب"</formula>
    </cfRule>
    <cfRule type="cellIs" dxfId="39843" priority="39802" operator="equal">
      <formula>#N/A</formula>
    </cfRule>
  </conditionalFormatting>
  <conditionalFormatting sqref="E74:E75">
    <cfRule type="cellIs" dxfId="39842" priority="39799" operator="equal">
      <formula>"غياب"</formula>
    </cfRule>
    <cfRule type="cellIs" dxfId="39841" priority="39800" operator="equal">
      <formula>#N/A</formula>
    </cfRule>
  </conditionalFormatting>
  <conditionalFormatting sqref="E74:E75">
    <cfRule type="cellIs" dxfId="39840" priority="39797" operator="equal">
      <formula>"غياب"</formula>
    </cfRule>
    <cfRule type="cellIs" dxfId="39839" priority="39798" operator="equal">
      <formula>#N/A</formula>
    </cfRule>
  </conditionalFormatting>
  <conditionalFormatting sqref="E74:E75">
    <cfRule type="cellIs" dxfId="39838" priority="39795" operator="equal">
      <formula>"غياب"</formula>
    </cfRule>
    <cfRule type="cellIs" dxfId="39837" priority="39796" operator="equal">
      <formula>#N/A</formula>
    </cfRule>
  </conditionalFormatting>
  <conditionalFormatting sqref="E74:E75">
    <cfRule type="cellIs" dxfId="39836" priority="39793" operator="equal">
      <formula>"غياب"</formula>
    </cfRule>
    <cfRule type="cellIs" dxfId="39835" priority="39794" operator="equal">
      <formula>#N/A</formula>
    </cfRule>
  </conditionalFormatting>
  <conditionalFormatting sqref="E74:E75">
    <cfRule type="cellIs" dxfId="39834" priority="39791" operator="equal">
      <formula>"غياب"</formula>
    </cfRule>
    <cfRule type="cellIs" dxfId="39833" priority="39792" operator="equal">
      <formula>#N/A</formula>
    </cfRule>
  </conditionalFormatting>
  <conditionalFormatting sqref="E74:E75">
    <cfRule type="cellIs" dxfId="39832" priority="39789" operator="equal">
      <formula>"غياب"</formula>
    </cfRule>
    <cfRule type="cellIs" dxfId="39831" priority="39790" operator="equal">
      <formula>#N/A</formula>
    </cfRule>
  </conditionalFormatting>
  <conditionalFormatting sqref="E74:E75">
    <cfRule type="cellIs" dxfId="39830" priority="39787" operator="equal">
      <formula>"غياب"</formula>
    </cfRule>
    <cfRule type="cellIs" dxfId="39829" priority="39788" operator="equal">
      <formula>#N/A</formula>
    </cfRule>
  </conditionalFormatting>
  <conditionalFormatting sqref="E74:E75">
    <cfRule type="cellIs" dxfId="39828" priority="39785" operator="equal">
      <formula>"غياب"</formula>
    </cfRule>
    <cfRule type="cellIs" dxfId="39827" priority="39786" operator="equal">
      <formula>#N/A</formula>
    </cfRule>
  </conditionalFormatting>
  <conditionalFormatting sqref="E74:E75">
    <cfRule type="cellIs" dxfId="39826" priority="39783" operator="equal">
      <formula>"غياب"</formula>
    </cfRule>
    <cfRule type="cellIs" dxfId="39825" priority="39784" operator="equal">
      <formula>#N/A</formula>
    </cfRule>
  </conditionalFormatting>
  <conditionalFormatting sqref="E74:E75">
    <cfRule type="cellIs" dxfId="39824" priority="39781" operator="equal">
      <formula>"غياب"</formula>
    </cfRule>
    <cfRule type="cellIs" dxfId="39823" priority="39782" operator="equal">
      <formula>#N/A</formula>
    </cfRule>
  </conditionalFormatting>
  <conditionalFormatting sqref="F74:F75">
    <cfRule type="cellIs" dxfId="39822" priority="39779" operator="equal">
      <formula>"غياب"</formula>
    </cfRule>
    <cfRule type="cellIs" dxfId="39821" priority="39780" operator="equal">
      <formula>#N/A</formula>
    </cfRule>
  </conditionalFormatting>
  <conditionalFormatting sqref="F74:F75">
    <cfRule type="cellIs" dxfId="39820" priority="39777" operator="equal">
      <formula>"غياب"</formula>
    </cfRule>
    <cfRule type="cellIs" dxfId="39819" priority="39778" operator="equal">
      <formula>#N/A</formula>
    </cfRule>
  </conditionalFormatting>
  <conditionalFormatting sqref="F74:F75">
    <cfRule type="cellIs" dxfId="39818" priority="39775" operator="equal">
      <formula>"غياب"</formula>
    </cfRule>
    <cfRule type="cellIs" dxfId="39817" priority="39776" operator="equal">
      <formula>#N/A</formula>
    </cfRule>
  </conditionalFormatting>
  <conditionalFormatting sqref="F74:F75">
    <cfRule type="cellIs" dxfId="39816" priority="39773" operator="equal">
      <formula>"غياب"</formula>
    </cfRule>
    <cfRule type="cellIs" dxfId="39815" priority="39774" operator="equal">
      <formula>#N/A</formula>
    </cfRule>
  </conditionalFormatting>
  <conditionalFormatting sqref="F74:F75">
    <cfRule type="cellIs" dxfId="39814" priority="39771" operator="equal">
      <formula>"غياب"</formula>
    </cfRule>
    <cfRule type="cellIs" dxfId="39813" priority="39772" operator="equal">
      <formula>#N/A</formula>
    </cfRule>
  </conditionalFormatting>
  <conditionalFormatting sqref="F74:F75">
    <cfRule type="cellIs" dxfId="39812" priority="39769" operator="equal">
      <formula>"غياب"</formula>
    </cfRule>
    <cfRule type="cellIs" dxfId="39811" priority="39770" operator="equal">
      <formula>#N/A</formula>
    </cfRule>
  </conditionalFormatting>
  <conditionalFormatting sqref="F74:F75">
    <cfRule type="cellIs" dxfId="39810" priority="39767" operator="equal">
      <formula>"غياب"</formula>
    </cfRule>
    <cfRule type="cellIs" dxfId="39809" priority="39768" operator="equal">
      <formula>#N/A</formula>
    </cfRule>
  </conditionalFormatting>
  <conditionalFormatting sqref="F74:F75">
    <cfRule type="cellIs" dxfId="39808" priority="39765" operator="equal">
      <formula>"غياب"</formula>
    </cfRule>
    <cfRule type="cellIs" dxfId="39807" priority="39766" operator="equal">
      <formula>#N/A</formula>
    </cfRule>
  </conditionalFormatting>
  <conditionalFormatting sqref="F74:F75">
    <cfRule type="cellIs" dxfId="39806" priority="39763" operator="equal">
      <formula>"غياب"</formula>
    </cfRule>
    <cfRule type="cellIs" dxfId="39805" priority="39764" operator="equal">
      <formula>#N/A</formula>
    </cfRule>
  </conditionalFormatting>
  <conditionalFormatting sqref="F74:F75">
    <cfRule type="cellIs" dxfId="39804" priority="39761" operator="equal">
      <formula>"غياب"</formula>
    </cfRule>
    <cfRule type="cellIs" dxfId="39803" priority="39762" operator="equal">
      <formula>#N/A</formula>
    </cfRule>
  </conditionalFormatting>
  <conditionalFormatting sqref="F74:F75">
    <cfRule type="cellIs" dxfId="39802" priority="39759" operator="equal">
      <formula>"غياب"</formula>
    </cfRule>
    <cfRule type="cellIs" dxfId="39801" priority="39760" operator="equal">
      <formula>#N/A</formula>
    </cfRule>
  </conditionalFormatting>
  <conditionalFormatting sqref="F74:F75">
    <cfRule type="cellIs" dxfId="39800" priority="39757" operator="equal">
      <formula>"غياب"</formula>
    </cfRule>
    <cfRule type="cellIs" dxfId="39799" priority="39758" operator="equal">
      <formula>#N/A</formula>
    </cfRule>
  </conditionalFormatting>
  <conditionalFormatting sqref="F74:F75">
    <cfRule type="cellIs" dxfId="39798" priority="39755" operator="equal">
      <formula>"غياب"</formula>
    </cfRule>
    <cfRule type="cellIs" dxfId="39797" priority="39756" operator="equal">
      <formula>#N/A</formula>
    </cfRule>
  </conditionalFormatting>
  <conditionalFormatting sqref="F74:F75">
    <cfRule type="cellIs" dxfId="39796" priority="39753" operator="equal">
      <formula>"غياب"</formula>
    </cfRule>
    <cfRule type="cellIs" dxfId="39795" priority="39754" operator="equal">
      <formula>#N/A</formula>
    </cfRule>
  </conditionalFormatting>
  <conditionalFormatting sqref="F74:F75">
    <cfRule type="cellIs" dxfId="39794" priority="39751" operator="equal">
      <formula>"غياب"</formula>
    </cfRule>
    <cfRule type="cellIs" dxfId="39793" priority="39752" operator="equal">
      <formula>#N/A</formula>
    </cfRule>
  </conditionalFormatting>
  <conditionalFormatting sqref="F74:F75">
    <cfRule type="cellIs" dxfId="39792" priority="39749" operator="equal">
      <formula>"غياب"</formula>
    </cfRule>
    <cfRule type="cellIs" dxfId="39791" priority="39750" operator="equal">
      <formula>#N/A</formula>
    </cfRule>
  </conditionalFormatting>
  <conditionalFormatting sqref="F74:F75">
    <cfRule type="cellIs" dxfId="39790" priority="39747" operator="equal">
      <formula>"غياب"</formula>
    </cfRule>
    <cfRule type="cellIs" dxfId="39789" priority="39748" operator="equal">
      <formula>#N/A</formula>
    </cfRule>
  </conditionalFormatting>
  <conditionalFormatting sqref="F74:F75">
    <cfRule type="cellIs" dxfId="39788" priority="39745" operator="equal">
      <formula>"غياب"</formula>
    </cfRule>
    <cfRule type="cellIs" dxfId="39787" priority="39746" operator="equal">
      <formula>#N/A</formula>
    </cfRule>
  </conditionalFormatting>
  <conditionalFormatting sqref="F74:F75">
    <cfRule type="cellIs" dxfId="39786" priority="39743" operator="equal">
      <formula>"غياب"</formula>
    </cfRule>
    <cfRule type="cellIs" dxfId="39785" priority="39744" operator="equal">
      <formula>#N/A</formula>
    </cfRule>
  </conditionalFormatting>
  <conditionalFormatting sqref="F74:F75">
    <cfRule type="cellIs" dxfId="39784" priority="39741" operator="equal">
      <formula>"غياب"</formula>
    </cfRule>
    <cfRule type="cellIs" dxfId="39783" priority="39742" operator="equal">
      <formula>#N/A</formula>
    </cfRule>
  </conditionalFormatting>
  <conditionalFormatting sqref="F74:F75">
    <cfRule type="cellIs" dxfId="39782" priority="39739" operator="equal">
      <formula>"غياب"</formula>
    </cfRule>
    <cfRule type="cellIs" dxfId="39781" priority="39740" operator="equal">
      <formula>#N/A</formula>
    </cfRule>
  </conditionalFormatting>
  <conditionalFormatting sqref="F74:F75">
    <cfRule type="cellIs" dxfId="39780" priority="39737" operator="equal">
      <formula>"غياب"</formula>
    </cfRule>
    <cfRule type="cellIs" dxfId="39779" priority="39738" operator="equal">
      <formula>#N/A</formula>
    </cfRule>
  </conditionalFormatting>
  <conditionalFormatting sqref="F74:F75">
    <cfRule type="cellIs" dxfId="39778" priority="39735" operator="equal">
      <formula>"غياب"</formula>
    </cfRule>
    <cfRule type="cellIs" dxfId="39777" priority="39736" operator="equal">
      <formula>#N/A</formula>
    </cfRule>
  </conditionalFormatting>
  <conditionalFormatting sqref="F74:F75">
    <cfRule type="cellIs" dxfId="39776" priority="39733" operator="equal">
      <formula>"غياب"</formula>
    </cfRule>
    <cfRule type="cellIs" dxfId="39775" priority="39734" operator="equal">
      <formula>#N/A</formula>
    </cfRule>
  </conditionalFormatting>
  <conditionalFormatting sqref="F74:F75">
    <cfRule type="cellIs" dxfId="39774" priority="39731" operator="equal">
      <formula>"غياب"</formula>
    </cfRule>
    <cfRule type="cellIs" dxfId="39773" priority="39732" operator="equal">
      <formula>#N/A</formula>
    </cfRule>
  </conditionalFormatting>
  <conditionalFormatting sqref="F74:F75">
    <cfRule type="cellIs" dxfId="39772" priority="39729" operator="equal">
      <formula>"غياب"</formula>
    </cfRule>
    <cfRule type="cellIs" dxfId="39771" priority="39730" operator="equal">
      <formula>#N/A</formula>
    </cfRule>
  </conditionalFormatting>
  <conditionalFormatting sqref="F74:F75">
    <cfRule type="cellIs" dxfId="39770" priority="39727" operator="equal">
      <formula>"غياب"</formula>
    </cfRule>
    <cfRule type="cellIs" dxfId="39769" priority="39728" operator="equal">
      <formula>#N/A</formula>
    </cfRule>
  </conditionalFormatting>
  <conditionalFormatting sqref="F74:F75">
    <cfRule type="cellIs" dxfId="39768" priority="39725" operator="equal">
      <formula>"غياب"</formula>
    </cfRule>
    <cfRule type="cellIs" dxfId="39767" priority="39726" operator="equal">
      <formula>#N/A</formula>
    </cfRule>
  </conditionalFormatting>
  <conditionalFormatting sqref="F74:F75">
    <cfRule type="cellIs" dxfId="39766" priority="39723" operator="equal">
      <formula>"غياب"</formula>
    </cfRule>
    <cfRule type="cellIs" dxfId="39765" priority="39724" operator="equal">
      <formula>#N/A</formula>
    </cfRule>
  </conditionalFormatting>
  <conditionalFormatting sqref="F74:F75">
    <cfRule type="cellIs" dxfId="39764" priority="39721" operator="equal">
      <formula>"غياب"</formula>
    </cfRule>
    <cfRule type="cellIs" dxfId="39763" priority="39722" operator="equal">
      <formula>#N/A</formula>
    </cfRule>
  </conditionalFormatting>
  <conditionalFormatting sqref="F74:F75">
    <cfRule type="cellIs" dxfId="39762" priority="39719" operator="equal">
      <formula>"غياب"</formula>
    </cfRule>
    <cfRule type="cellIs" dxfId="39761" priority="39720" operator="equal">
      <formula>#N/A</formula>
    </cfRule>
  </conditionalFormatting>
  <conditionalFormatting sqref="F74:F75">
    <cfRule type="cellIs" dxfId="39760" priority="39717" operator="equal">
      <formula>"غياب"</formula>
    </cfRule>
    <cfRule type="cellIs" dxfId="39759" priority="39718" operator="equal">
      <formula>#N/A</formula>
    </cfRule>
  </conditionalFormatting>
  <conditionalFormatting sqref="F74:F75">
    <cfRule type="cellIs" dxfId="39758" priority="39715" operator="equal">
      <formula>"غياب"</formula>
    </cfRule>
    <cfRule type="cellIs" dxfId="39757" priority="39716" operator="equal">
      <formula>#N/A</formula>
    </cfRule>
  </conditionalFormatting>
  <conditionalFormatting sqref="F74:F75">
    <cfRule type="cellIs" dxfId="39756" priority="39713" operator="equal">
      <formula>"غياب"</formula>
    </cfRule>
    <cfRule type="cellIs" dxfId="39755" priority="39714" operator="equal">
      <formula>#N/A</formula>
    </cfRule>
  </conditionalFormatting>
  <conditionalFormatting sqref="F74:F75">
    <cfRule type="cellIs" dxfId="39754" priority="39711" operator="equal">
      <formula>"غياب"</formula>
    </cfRule>
    <cfRule type="cellIs" dxfId="39753" priority="39712" operator="equal">
      <formula>#N/A</formula>
    </cfRule>
  </conditionalFormatting>
  <conditionalFormatting sqref="F74:F75">
    <cfRule type="cellIs" dxfId="39752" priority="39709" operator="equal">
      <formula>"غياب"</formula>
    </cfRule>
    <cfRule type="cellIs" dxfId="39751" priority="39710" operator="equal">
      <formula>#N/A</formula>
    </cfRule>
  </conditionalFormatting>
  <conditionalFormatting sqref="F74:F75">
    <cfRule type="cellIs" dxfId="39750" priority="39707" operator="equal">
      <formula>"غياب"</formula>
    </cfRule>
    <cfRule type="cellIs" dxfId="39749" priority="39708" operator="equal">
      <formula>#N/A</formula>
    </cfRule>
  </conditionalFormatting>
  <conditionalFormatting sqref="F74:F75">
    <cfRule type="cellIs" dxfId="39748" priority="39705" operator="equal">
      <formula>"غياب"</formula>
    </cfRule>
    <cfRule type="cellIs" dxfId="39747" priority="39706" operator="equal">
      <formula>#N/A</formula>
    </cfRule>
  </conditionalFormatting>
  <conditionalFormatting sqref="F74:F75">
    <cfRule type="cellIs" dxfId="39746" priority="39703" operator="equal">
      <formula>"غياب"</formula>
    </cfRule>
    <cfRule type="cellIs" dxfId="39745" priority="39704" operator="equal">
      <formula>#N/A</formula>
    </cfRule>
  </conditionalFormatting>
  <conditionalFormatting sqref="F74:F75">
    <cfRule type="cellIs" dxfId="39744" priority="39701" operator="equal">
      <formula>"غياب"</formula>
    </cfRule>
    <cfRule type="cellIs" dxfId="39743" priority="39702" operator="equal">
      <formula>#N/A</formula>
    </cfRule>
  </conditionalFormatting>
  <conditionalFormatting sqref="F74:F75">
    <cfRule type="cellIs" dxfId="39742" priority="39699" operator="equal">
      <formula>"غياب"</formula>
    </cfRule>
    <cfRule type="cellIs" dxfId="39741" priority="39700" operator="equal">
      <formula>#N/A</formula>
    </cfRule>
  </conditionalFormatting>
  <conditionalFormatting sqref="F74:F75">
    <cfRule type="cellIs" dxfId="39740" priority="39697" operator="equal">
      <formula>"غياب"</formula>
    </cfRule>
    <cfRule type="cellIs" dxfId="39739" priority="39698" operator="equal">
      <formula>#N/A</formula>
    </cfRule>
  </conditionalFormatting>
  <conditionalFormatting sqref="F74:F75">
    <cfRule type="cellIs" dxfId="39738" priority="39695" operator="equal">
      <formula>"غياب"</formula>
    </cfRule>
    <cfRule type="cellIs" dxfId="39737" priority="39696" operator="equal">
      <formula>#N/A</formula>
    </cfRule>
  </conditionalFormatting>
  <conditionalFormatting sqref="F74:F75">
    <cfRule type="cellIs" dxfId="39736" priority="39693" operator="equal">
      <formula>"غياب"</formula>
    </cfRule>
    <cfRule type="cellIs" dxfId="39735" priority="39694" operator="equal">
      <formula>#N/A</formula>
    </cfRule>
  </conditionalFormatting>
  <conditionalFormatting sqref="F74:F75">
    <cfRule type="cellIs" dxfId="39734" priority="39691" operator="equal">
      <formula>"غياب"</formula>
    </cfRule>
    <cfRule type="cellIs" dxfId="39733" priority="39692" operator="equal">
      <formula>#N/A</formula>
    </cfRule>
  </conditionalFormatting>
  <conditionalFormatting sqref="F74:F75">
    <cfRule type="cellIs" dxfId="39732" priority="39690" operator="equal">
      <formula>"غياب"</formula>
    </cfRule>
  </conditionalFormatting>
  <conditionalFormatting sqref="F74:F75">
    <cfRule type="cellIs" dxfId="39731" priority="39688" operator="equal">
      <formula>"غياب"</formula>
    </cfRule>
    <cfRule type="cellIs" dxfId="39730" priority="39689" operator="equal">
      <formula>#N/A</formula>
    </cfRule>
  </conditionalFormatting>
  <conditionalFormatting sqref="F74:F75">
    <cfRule type="cellIs" dxfId="39729" priority="39686" operator="equal">
      <formula>"غياب"</formula>
    </cfRule>
    <cfRule type="cellIs" dxfId="39728" priority="39687" operator="equal">
      <formula>#N/A</formula>
    </cfRule>
  </conditionalFormatting>
  <conditionalFormatting sqref="F74:F75">
    <cfRule type="cellIs" dxfId="39727" priority="39684" operator="equal">
      <formula>"غياب"</formula>
    </cfRule>
    <cfRule type="cellIs" dxfId="39726" priority="39685" operator="equal">
      <formula>#N/A</formula>
    </cfRule>
  </conditionalFormatting>
  <conditionalFormatting sqref="F74:F75">
    <cfRule type="cellIs" dxfId="39725" priority="39682" operator="equal">
      <formula>"غياب"</formula>
    </cfRule>
    <cfRule type="cellIs" dxfId="39724" priority="39683" operator="equal">
      <formula>#N/A</formula>
    </cfRule>
  </conditionalFormatting>
  <conditionalFormatting sqref="F74:F75">
    <cfRule type="cellIs" dxfId="39723" priority="39680" operator="equal">
      <formula>"غياب"</formula>
    </cfRule>
    <cfRule type="cellIs" dxfId="39722" priority="39681" operator="equal">
      <formula>#N/A</formula>
    </cfRule>
  </conditionalFormatting>
  <conditionalFormatting sqref="F74:F75">
    <cfRule type="cellIs" dxfId="39721" priority="39678" operator="equal">
      <formula>"غياب"</formula>
    </cfRule>
    <cfRule type="cellIs" dxfId="39720" priority="39679" operator="equal">
      <formula>#N/A</formula>
    </cfRule>
  </conditionalFormatting>
  <conditionalFormatting sqref="F74:F75">
    <cfRule type="cellIs" dxfId="39719" priority="39676" operator="equal">
      <formula>"غياب"</formula>
    </cfRule>
    <cfRule type="cellIs" dxfId="39718" priority="39677" operator="equal">
      <formula>#N/A</formula>
    </cfRule>
  </conditionalFormatting>
  <conditionalFormatting sqref="F74:F75">
    <cfRule type="cellIs" dxfId="39717" priority="39674" operator="equal">
      <formula>"غياب"</formula>
    </cfRule>
    <cfRule type="cellIs" dxfId="39716" priority="39675" operator="equal">
      <formula>#N/A</formula>
    </cfRule>
  </conditionalFormatting>
  <conditionalFormatting sqref="F74:F75">
    <cfRule type="cellIs" dxfId="39715" priority="39672" operator="equal">
      <formula>"غياب"</formula>
    </cfRule>
    <cfRule type="cellIs" dxfId="39714" priority="39673" operator="equal">
      <formula>#N/A</formula>
    </cfRule>
  </conditionalFormatting>
  <conditionalFormatting sqref="F74:F75">
    <cfRule type="cellIs" dxfId="39713" priority="39670" operator="equal">
      <formula>"غياب"</formula>
    </cfRule>
    <cfRule type="cellIs" dxfId="39712" priority="39671" operator="equal">
      <formula>#N/A</formula>
    </cfRule>
  </conditionalFormatting>
  <conditionalFormatting sqref="F74:F75">
    <cfRule type="cellIs" dxfId="39711" priority="39668" operator="equal">
      <formula>"غياب"</formula>
    </cfRule>
    <cfRule type="cellIs" dxfId="39710" priority="39669" operator="equal">
      <formula>#N/A</formula>
    </cfRule>
  </conditionalFormatting>
  <conditionalFormatting sqref="F74:F75">
    <cfRule type="cellIs" dxfId="39709" priority="39666" operator="equal">
      <formula>"غياب"</formula>
    </cfRule>
    <cfRule type="cellIs" dxfId="39708" priority="39667" operator="equal">
      <formula>#N/A</formula>
    </cfRule>
  </conditionalFormatting>
  <conditionalFormatting sqref="F74:F75">
    <cfRule type="cellIs" dxfId="39707" priority="39664" operator="equal">
      <formula>"غياب"</formula>
    </cfRule>
    <cfRule type="cellIs" dxfId="39706" priority="39665" operator="equal">
      <formula>#N/A</formula>
    </cfRule>
  </conditionalFormatting>
  <conditionalFormatting sqref="F74:F75">
    <cfRule type="cellIs" dxfId="39705" priority="39662" operator="equal">
      <formula>"غياب"</formula>
    </cfRule>
    <cfRule type="cellIs" dxfId="39704" priority="39663" operator="equal">
      <formula>#N/A</formula>
    </cfRule>
  </conditionalFormatting>
  <conditionalFormatting sqref="F74:F75">
    <cfRule type="cellIs" dxfId="39703" priority="39660" operator="equal">
      <formula>"غياب"</formula>
    </cfRule>
    <cfRule type="cellIs" dxfId="39702" priority="39661" operator="equal">
      <formula>#N/A</formula>
    </cfRule>
  </conditionalFormatting>
  <conditionalFormatting sqref="F74:F75">
    <cfRule type="cellIs" dxfId="39701" priority="39658" operator="equal">
      <formula>"غياب"</formula>
    </cfRule>
    <cfRule type="cellIs" dxfId="39700" priority="39659" operator="equal">
      <formula>#N/A</formula>
    </cfRule>
  </conditionalFormatting>
  <conditionalFormatting sqref="F74:F75">
    <cfRule type="cellIs" dxfId="39699" priority="39656" operator="equal">
      <formula>"غياب"</formula>
    </cfRule>
    <cfRule type="cellIs" dxfId="39698" priority="39657" operator="equal">
      <formula>#N/A</formula>
    </cfRule>
  </conditionalFormatting>
  <conditionalFormatting sqref="F74:F75">
    <cfRule type="cellIs" dxfId="39697" priority="39654" operator="equal">
      <formula>"غياب"</formula>
    </cfRule>
    <cfRule type="cellIs" dxfId="39696" priority="39655" operator="equal">
      <formula>#N/A</formula>
    </cfRule>
  </conditionalFormatting>
  <conditionalFormatting sqref="F74:F75">
    <cfRule type="cellIs" dxfId="39695" priority="39652" operator="equal">
      <formula>"غياب"</formula>
    </cfRule>
    <cfRule type="cellIs" dxfId="39694" priority="39653" operator="equal">
      <formula>#N/A</formula>
    </cfRule>
  </conditionalFormatting>
  <conditionalFormatting sqref="F74:F75">
    <cfRule type="cellIs" dxfId="39693" priority="39650" operator="equal">
      <formula>"غياب"</formula>
    </cfRule>
    <cfRule type="cellIs" dxfId="39692" priority="39651" operator="equal">
      <formula>#N/A</formula>
    </cfRule>
  </conditionalFormatting>
  <conditionalFormatting sqref="F66">
    <cfRule type="cellIs" dxfId="39691" priority="39648" operator="equal">
      <formula>"غياب"</formula>
    </cfRule>
    <cfRule type="cellIs" dxfId="39690" priority="39649" operator="equal">
      <formula>#N/A</formula>
    </cfRule>
  </conditionalFormatting>
  <conditionalFormatting sqref="F66">
    <cfRule type="cellIs" dxfId="39689" priority="39646" operator="equal">
      <formula>"غياب"</formula>
    </cfRule>
    <cfRule type="cellIs" dxfId="39688" priority="39647" operator="equal">
      <formula>#N/A</formula>
    </cfRule>
  </conditionalFormatting>
  <conditionalFormatting sqref="F66">
    <cfRule type="cellIs" dxfId="39687" priority="39644" operator="equal">
      <formula>"غياب"</formula>
    </cfRule>
    <cfRule type="cellIs" dxfId="39686" priority="39645" operator="equal">
      <formula>#N/A</formula>
    </cfRule>
  </conditionalFormatting>
  <conditionalFormatting sqref="F66">
    <cfRule type="cellIs" dxfId="39685" priority="39642" operator="equal">
      <formula>"غياب"</formula>
    </cfRule>
    <cfRule type="cellIs" dxfId="39684" priority="39643" operator="equal">
      <formula>#N/A</formula>
    </cfRule>
  </conditionalFormatting>
  <conditionalFormatting sqref="F66">
    <cfRule type="cellIs" dxfId="39683" priority="39640" operator="equal">
      <formula>"غياب"</formula>
    </cfRule>
    <cfRule type="cellIs" dxfId="39682" priority="39641" operator="equal">
      <formula>#N/A</formula>
    </cfRule>
  </conditionalFormatting>
  <conditionalFormatting sqref="F66">
    <cfRule type="cellIs" dxfId="39681" priority="39638" operator="equal">
      <formula>"غياب"</formula>
    </cfRule>
    <cfRule type="cellIs" dxfId="39680" priority="39639" operator="equal">
      <formula>#N/A</formula>
    </cfRule>
  </conditionalFormatting>
  <conditionalFormatting sqref="F66">
    <cfRule type="cellIs" dxfId="39679" priority="39636" operator="equal">
      <formula>"غياب"</formula>
    </cfRule>
    <cfRule type="cellIs" dxfId="39678" priority="39637" operator="equal">
      <formula>#N/A</formula>
    </cfRule>
  </conditionalFormatting>
  <conditionalFormatting sqref="F66">
    <cfRule type="cellIs" dxfId="39677" priority="39634" operator="equal">
      <formula>"غياب"</formula>
    </cfRule>
    <cfRule type="cellIs" dxfId="39676" priority="39635" operator="equal">
      <formula>#N/A</formula>
    </cfRule>
  </conditionalFormatting>
  <conditionalFormatting sqref="F66">
    <cfRule type="cellIs" dxfId="39675" priority="39632" operator="equal">
      <formula>"غياب"</formula>
    </cfRule>
    <cfRule type="cellIs" dxfId="39674" priority="39633" operator="equal">
      <formula>#N/A</formula>
    </cfRule>
  </conditionalFormatting>
  <conditionalFormatting sqref="F66">
    <cfRule type="cellIs" dxfId="39673" priority="39630" operator="equal">
      <formula>"غياب"</formula>
    </cfRule>
    <cfRule type="cellIs" dxfId="39672" priority="39631" operator="equal">
      <formula>#N/A</formula>
    </cfRule>
  </conditionalFormatting>
  <conditionalFormatting sqref="F66">
    <cfRule type="cellIs" dxfId="39671" priority="39628" operator="equal">
      <formula>"غياب"</formula>
    </cfRule>
    <cfRule type="cellIs" dxfId="39670" priority="39629" operator="equal">
      <formula>#N/A</formula>
    </cfRule>
  </conditionalFormatting>
  <conditionalFormatting sqref="F66">
    <cfRule type="cellIs" dxfId="39669" priority="39626" operator="equal">
      <formula>"غياب"</formula>
    </cfRule>
    <cfRule type="cellIs" dxfId="39668" priority="39627" operator="equal">
      <formula>#N/A</formula>
    </cfRule>
  </conditionalFormatting>
  <conditionalFormatting sqref="F66">
    <cfRule type="cellIs" dxfId="39667" priority="39624" operator="equal">
      <formula>"غياب"</formula>
    </cfRule>
    <cfRule type="cellIs" dxfId="39666" priority="39625" operator="equal">
      <formula>#N/A</formula>
    </cfRule>
  </conditionalFormatting>
  <conditionalFormatting sqref="F66">
    <cfRule type="cellIs" dxfId="39665" priority="39622" operator="equal">
      <formula>"غياب"</formula>
    </cfRule>
    <cfRule type="cellIs" dxfId="39664" priority="39623" operator="equal">
      <formula>#N/A</formula>
    </cfRule>
  </conditionalFormatting>
  <conditionalFormatting sqref="F66">
    <cfRule type="cellIs" dxfId="39663" priority="39620" operator="equal">
      <formula>"غياب"</formula>
    </cfRule>
    <cfRule type="cellIs" dxfId="39662" priority="39621" operator="equal">
      <formula>#N/A</formula>
    </cfRule>
  </conditionalFormatting>
  <conditionalFormatting sqref="F66">
    <cfRule type="cellIs" dxfId="39661" priority="39618" operator="equal">
      <formula>"غياب"</formula>
    </cfRule>
    <cfRule type="cellIs" dxfId="39660" priority="39619" operator="equal">
      <formula>#N/A</formula>
    </cfRule>
  </conditionalFormatting>
  <conditionalFormatting sqref="F66">
    <cfRule type="cellIs" dxfId="39659" priority="39616" operator="equal">
      <formula>"غياب"</formula>
    </cfRule>
    <cfRule type="cellIs" dxfId="39658" priority="39617" operator="equal">
      <formula>#N/A</formula>
    </cfRule>
  </conditionalFormatting>
  <conditionalFormatting sqref="F66">
    <cfRule type="cellIs" dxfId="39657" priority="39614" operator="equal">
      <formula>"غياب"</formula>
    </cfRule>
    <cfRule type="cellIs" dxfId="39656" priority="39615" operator="equal">
      <formula>#N/A</formula>
    </cfRule>
  </conditionalFormatting>
  <conditionalFormatting sqref="F66">
    <cfRule type="cellIs" dxfId="39655" priority="39612" operator="equal">
      <formula>"غياب"</formula>
    </cfRule>
    <cfRule type="cellIs" dxfId="39654" priority="39613" operator="equal">
      <formula>#N/A</formula>
    </cfRule>
  </conditionalFormatting>
  <conditionalFormatting sqref="F66">
    <cfRule type="cellIs" dxfId="39653" priority="39610" operator="equal">
      <formula>"غياب"</formula>
    </cfRule>
    <cfRule type="cellIs" dxfId="39652" priority="39611" operator="equal">
      <formula>#N/A</formula>
    </cfRule>
  </conditionalFormatting>
  <conditionalFormatting sqref="F66">
    <cfRule type="cellIs" dxfId="39651" priority="39608" operator="equal">
      <formula>"غياب"</formula>
    </cfRule>
    <cfRule type="cellIs" dxfId="39650" priority="39609" operator="equal">
      <formula>#N/A</formula>
    </cfRule>
  </conditionalFormatting>
  <conditionalFormatting sqref="F66">
    <cfRule type="cellIs" dxfId="39649" priority="39606" operator="equal">
      <formula>"غياب"</formula>
    </cfRule>
    <cfRule type="cellIs" dxfId="39648" priority="39607" operator="equal">
      <formula>#N/A</formula>
    </cfRule>
  </conditionalFormatting>
  <conditionalFormatting sqref="F66">
    <cfRule type="cellIs" dxfId="39647" priority="39604" operator="equal">
      <formula>"غياب"</formula>
    </cfRule>
    <cfRule type="cellIs" dxfId="39646" priority="39605" operator="equal">
      <formula>#N/A</formula>
    </cfRule>
  </conditionalFormatting>
  <conditionalFormatting sqref="F66">
    <cfRule type="cellIs" dxfId="39645" priority="39602" operator="equal">
      <formula>"غياب"</formula>
    </cfRule>
    <cfRule type="cellIs" dxfId="39644" priority="39603" operator="equal">
      <formula>#N/A</formula>
    </cfRule>
  </conditionalFormatting>
  <conditionalFormatting sqref="F66">
    <cfRule type="cellIs" dxfId="39643" priority="39600" operator="equal">
      <formula>"غياب"</formula>
    </cfRule>
    <cfRule type="cellIs" dxfId="39642" priority="39601" operator="equal">
      <formula>#N/A</formula>
    </cfRule>
  </conditionalFormatting>
  <conditionalFormatting sqref="F66">
    <cfRule type="cellIs" dxfId="39641" priority="39598" operator="equal">
      <formula>"غياب"</formula>
    </cfRule>
    <cfRule type="cellIs" dxfId="39640" priority="39599" operator="equal">
      <formula>#N/A</formula>
    </cfRule>
  </conditionalFormatting>
  <conditionalFormatting sqref="F66">
    <cfRule type="cellIs" dxfId="39639" priority="39596" operator="equal">
      <formula>"غياب"</formula>
    </cfRule>
    <cfRule type="cellIs" dxfId="39638" priority="39597" operator="equal">
      <formula>#N/A</formula>
    </cfRule>
  </conditionalFormatting>
  <conditionalFormatting sqref="F66">
    <cfRule type="cellIs" dxfId="39637" priority="39594" operator="equal">
      <formula>"غياب"</formula>
    </cfRule>
    <cfRule type="cellIs" dxfId="39636" priority="39595" operator="equal">
      <formula>#N/A</formula>
    </cfRule>
  </conditionalFormatting>
  <conditionalFormatting sqref="F66">
    <cfRule type="cellIs" dxfId="39635" priority="39592" operator="equal">
      <formula>"غياب"</formula>
    </cfRule>
    <cfRule type="cellIs" dxfId="39634" priority="39593" operator="equal">
      <formula>#N/A</formula>
    </cfRule>
  </conditionalFormatting>
  <conditionalFormatting sqref="F66">
    <cfRule type="cellIs" dxfId="39633" priority="39590" operator="equal">
      <formula>"غياب"</formula>
    </cfRule>
    <cfRule type="cellIs" dxfId="39632" priority="39591" operator="equal">
      <formula>#N/A</formula>
    </cfRule>
  </conditionalFormatting>
  <conditionalFormatting sqref="F66">
    <cfRule type="cellIs" dxfId="39631" priority="39588" operator="equal">
      <formula>"غياب"</formula>
    </cfRule>
    <cfRule type="cellIs" dxfId="39630" priority="39589" operator="equal">
      <formula>#N/A</formula>
    </cfRule>
  </conditionalFormatting>
  <conditionalFormatting sqref="F66">
    <cfRule type="cellIs" dxfId="39629" priority="39586" operator="equal">
      <formula>"غياب"</formula>
    </cfRule>
    <cfRule type="cellIs" dxfId="39628" priority="39587" operator="equal">
      <formula>#N/A</formula>
    </cfRule>
  </conditionalFormatting>
  <conditionalFormatting sqref="F66">
    <cfRule type="cellIs" dxfId="39627" priority="39584" operator="equal">
      <formula>"غياب"</formula>
    </cfRule>
    <cfRule type="cellIs" dxfId="39626" priority="39585" operator="equal">
      <formula>#N/A</formula>
    </cfRule>
  </conditionalFormatting>
  <conditionalFormatting sqref="F66">
    <cfRule type="cellIs" dxfId="39625" priority="39582" operator="equal">
      <formula>"غياب"</formula>
    </cfRule>
    <cfRule type="cellIs" dxfId="39624" priority="39583" operator="equal">
      <formula>#N/A</formula>
    </cfRule>
  </conditionalFormatting>
  <conditionalFormatting sqref="F66">
    <cfRule type="cellIs" dxfId="39623" priority="39580" operator="equal">
      <formula>"غياب"</formula>
    </cfRule>
    <cfRule type="cellIs" dxfId="39622" priority="39581" operator="equal">
      <formula>#N/A</formula>
    </cfRule>
  </conditionalFormatting>
  <conditionalFormatting sqref="F66">
    <cfRule type="cellIs" dxfId="39621" priority="39578" operator="equal">
      <formula>"غياب"</formula>
    </cfRule>
    <cfRule type="cellIs" dxfId="39620" priority="39579" operator="equal">
      <formula>#N/A</formula>
    </cfRule>
  </conditionalFormatting>
  <conditionalFormatting sqref="F66">
    <cfRule type="cellIs" dxfId="39619" priority="39576" operator="equal">
      <formula>"غياب"</formula>
    </cfRule>
    <cfRule type="cellIs" dxfId="39618" priority="39577" operator="equal">
      <formula>#N/A</formula>
    </cfRule>
  </conditionalFormatting>
  <conditionalFormatting sqref="F66">
    <cfRule type="cellIs" dxfId="39617" priority="39574" operator="equal">
      <formula>"غياب"</formula>
    </cfRule>
    <cfRule type="cellIs" dxfId="39616" priority="39575" operator="equal">
      <formula>#N/A</formula>
    </cfRule>
  </conditionalFormatting>
  <conditionalFormatting sqref="F66">
    <cfRule type="cellIs" dxfId="39615" priority="39572" operator="equal">
      <formula>"غياب"</formula>
    </cfRule>
    <cfRule type="cellIs" dxfId="39614" priority="39573" operator="equal">
      <formula>#N/A</formula>
    </cfRule>
  </conditionalFormatting>
  <conditionalFormatting sqref="F66">
    <cfRule type="cellIs" dxfId="39613" priority="39570" operator="equal">
      <formula>"غياب"</formula>
    </cfRule>
    <cfRule type="cellIs" dxfId="39612" priority="39571" operator="equal">
      <formula>#N/A</formula>
    </cfRule>
  </conditionalFormatting>
  <conditionalFormatting sqref="F66">
    <cfRule type="cellIs" dxfId="39611" priority="39568" operator="equal">
      <formula>"غياب"</formula>
    </cfRule>
    <cfRule type="cellIs" dxfId="39610" priority="39569" operator="equal">
      <formula>#N/A</formula>
    </cfRule>
  </conditionalFormatting>
  <conditionalFormatting sqref="F66">
    <cfRule type="cellIs" dxfId="39609" priority="39566" operator="equal">
      <formula>"غياب"</formula>
    </cfRule>
    <cfRule type="cellIs" dxfId="39608" priority="39567" operator="equal">
      <formula>#N/A</formula>
    </cfRule>
  </conditionalFormatting>
  <conditionalFormatting sqref="F66">
    <cfRule type="cellIs" dxfId="39607" priority="39564" operator="equal">
      <formula>"غياب"</formula>
    </cfRule>
    <cfRule type="cellIs" dxfId="39606" priority="39565" operator="equal">
      <formula>#N/A</formula>
    </cfRule>
  </conditionalFormatting>
  <conditionalFormatting sqref="F66">
    <cfRule type="cellIs" dxfId="39605" priority="39562" operator="equal">
      <formula>"غياب"</formula>
    </cfRule>
    <cfRule type="cellIs" dxfId="39604" priority="39563" operator="equal">
      <formula>#N/A</formula>
    </cfRule>
  </conditionalFormatting>
  <conditionalFormatting sqref="F66">
    <cfRule type="cellIs" dxfId="39603" priority="39560" operator="equal">
      <formula>"غياب"</formula>
    </cfRule>
    <cfRule type="cellIs" dxfId="39602" priority="39561" operator="equal">
      <formula>#N/A</formula>
    </cfRule>
  </conditionalFormatting>
  <conditionalFormatting sqref="F66">
    <cfRule type="cellIs" dxfId="39601" priority="39559" operator="equal">
      <formula>"غياب"</formula>
    </cfRule>
  </conditionalFormatting>
  <conditionalFormatting sqref="F66">
    <cfRule type="cellIs" dxfId="39600" priority="39557" operator="equal">
      <formula>"غياب"</formula>
    </cfRule>
    <cfRule type="cellIs" dxfId="39599" priority="39558" operator="equal">
      <formula>#N/A</formula>
    </cfRule>
  </conditionalFormatting>
  <conditionalFormatting sqref="F66">
    <cfRule type="cellIs" dxfId="39598" priority="39555" operator="equal">
      <formula>"غياب"</formula>
    </cfRule>
    <cfRule type="cellIs" dxfId="39597" priority="39556" operator="equal">
      <formula>#N/A</formula>
    </cfRule>
  </conditionalFormatting>
  <conditionalFormatting sqref="F66">
    <cfRule type="cellIs" dxfId="39596" priority="39553" operator="equal">
      <formula>"غياب"</formula>
    </cfRule>
    <cfRule type="cellIs" dxfId="39595" priority="39554" operator="equal">
      <formula>#N/A</formula>
    </cfRule>
  </conditionalFormatting>
  <conditionalFormatting sqref="F66">
    <cfRule type="cellIs" dxfId="39594" priority="39551" operator="equal">
      <formula>"غياب"</formula>
    </cfRule>
    <cfRule type="cellIs" dxfId="39593" priority="39552" operator="equal">
      <formula>#N/A</formula>
    </cfRule>
  </conditionalFormatting>
  <conditionalFormatting sqref="F66">
    <cfRule type="cellIs" dxfId="39592" priority="39549" operator="equal">
      <formula>"غياب"</formula>
    </cfRule>
    <cfRule type="cellIs" dxfId="39591" priority="39550" operator="equal">
      <formula>#N/A</formula>
    </cfRule>
  </conditionalFormatting>
  <conditionalFormatting sqref="F66">
    <cfRule type="cellIs" dxfId="39590" priority="39547" operator="equal">
      <formula>"غياب"</formula>
    </cfRule>
    <cfRule type="cellIs" dxfId="39589" priority="39548" operator="equal">
      <formula>#N/A</formula>
    </cfRule>
  </conditionalFormatting>
  <conditionalFormatting sqref="F66">
    <cfRule type="cellIs" dxfId="39588" priority="39545" operator="equal">
      <formula>"غياب"</formula>
    </cfRule>
    <cfRule type="cellIs" dxfId="39587" priority="39546" operator="equal">
      <formula>#N/A</formula>
    </cfRule>
  </conditionalFormatting>
  <conditionalFormatting sqref="F66">
    <cfRule type="cellIs" dxfId="39586" priority="39543" operator="equal">
      <formula>"غياب"</formula>
    </cfRule>
    <cfRule type="cellIs" dxfId="39585" priority="39544" operator="equal">
      <formula>#N/A</formula>
    </cfRule>
  </conditionalFormatting>
  <conditionalFormatting sqref="F66">
    <cfRule type="cellIs" dxfId="39584" priority="39541" operator="equal">
      <formula>"غياب"</formula>
    </cfRule>
    <cfRule type="cellIs" dxfId="39583" priority="39542" operator="equal">
      <formula>#N/A</formula>
    </cfRule>
  </conditionalFormatting>
  <conditionalFormatting sqref="F66">
    <cfRule type="cellIs" dxfId="39582" priority="39539" operator="equal">
      <formula>"غياب"</formula>
    </cfRule>
    <cfRule type="cellIs" dxfId="39581" priority="39540" operator="equal">
      <formula>#N/A</formula>
    </cfRule>
  </conditionalFormatting>
  <conditionalFormatting sqref="F66">
    <cfRule type="cellIs" dxfId="39580" priority="39537" operator="equal">
      <formula>"غياب"</formula>
    </cfRule>
    <cfRule type="cellIs" dxfId="39579" priority="39538" operator="equal">
      <formula>#N/A</formula>
    </cfRule>
  </conditionalFormatting>
  <conditionalFormatting sqref="F66">
    <cfRule type="cellIs" dxfId="39578" priority="39535" operator="equal">
      <formula>"غياب"</formula>
    </cfRule>
    <cfRule type="cellIs" dxfId="39577" priority="39536" operator="equal">
      <formula>#N/A</formula>
    </cfRule>
  </conditionalFormatting>
  <conditionalFormatting sqref="F66">
    <cfRule type="cellIs" dxfId="39576" priority="39533" operator="equal">
      <formula>"غياب"</formula>
    </cfRule>
    <cfRule type="cellIs" dxfId="39575" priority="39534" operator="equal">
      <formula>#N/A</formula>
    </cfRule>
  </conditionalFormatting>
  <conditionalFormatting sqref="F66">
    <cfRule type="cellIs" dxfId="39574" priority="39531" operator="equal">
      <formula>"غياب"</formula>
    </cfRule>
    <cfRule type="cellIs" dxfId="39573" priority="39532" operator="equal">
      <formula>#N/A</formula>
    </cfRule>
  </conditionalFormatting>
  <conditionalFormatting sqref="F66">
    <cfRule type="cellIs" dxfId="39572" priority="39529" operator="equal">
      <formula>"غياب"</formula>
    </cfRule>
    <cfRule type="cellIs" dxfId="39571" priority="39530" operator="equal">
      <formula>#N/A</formula>
    </cfRule>
  </conditionalFormatting>
  <conditionalFormatting sqref="F66">
    <cfRule type="cellIs" dxfId="39570" priority="39527" operator="equal">
      <formula>"غياب"</formula>
    </cfRule>
    <cfRule type="cellIs" dxfId="39569" priority="39528" operator="equal">
      <formula>#N/A</formula>
    </cfRule>
  </conditionalFormatting>
  <conditionalFormatting sqref="F66">
    <cfRule type="cellIs" dxfId="39568" priority="39525" operator="equal">
      <formula>"غياب"</formula>
    </cfRule>
    <cfRule type="cellIs" dxfId="39567" priority="39526" operator="equal">
      <formula>#N/A</formula>
    </cfRule>
  </conditionalFormatting>
  <conditionalFormatting sqref="F66">
    <cfRule type="cellIs" dxfId="39566" priority="39523" operator="equal">
      <formula>"غياب"</formula>
    </cfRule>
    <cfRule type="cellIs" dxfId="39565" priority="39524" operator="equal">
      <formula>#N/A</formula>
    </cfRule>
  </conditionalFormatting>
  <conditionalFormatting sqref="F66">
    <cfRule type="cellIs" dxfId="39564" priority="39521" operator="equal">
      <formula>"غياب"</formula>
    </cfRule>
    <cfRule type="cellIs" dxfId="39563" priority="39522" operator="equal">
      <formula>#N/A</formula>
    </cfRule>
  </conditionalFormatting>
  <conditionalFormatting sqref="F66">
    <cfRule type="cellIs" dxfId="39562" priority="39519" operator="equal">
      <formula>"غياب"</formula>
    </cfRule>
    <cfRule type="cellIs" dxfId="39561" priority="39520" operator="equal">
      <formula>#N/A</formula>
    </cfRule>
  </conditionalFormatting>
  <conditionalFormatting sqref="F52">
    <cfRule type="cellIs" dxfId="39560" priority="39517" operator="equal">
      <formula>"غياب"</formula>
    </cfRule>
    <cfRule type="cellIs" dxfId="39559" priority="39518" operator="equal">
      <formula>#N/A</formula>
    </cfRule>
  </conditionalFormatting>
  <conditionalFormatting sqref="F52">
    <cfRule type="cellIs" dxfId="39558" priority="39515" operator="equal">
      <formula>"غياب"</formula>
    </cfRule>
    <cfRule type="cellIs" dxfId="39557" priority="39516" operator="equal">
      <formula>#N/A</formula>
    </cfRule>
  </conditionalFormatting>
  <conditionalFormatting sqref="F52">
    <cfRule type="cellIs" dxfId="39556" priority="39513" operator="equal">
      <formula>"غياب"</formula>
    </cfRule>
    <cfRule type="cellIs" dxfId="39555" priority="39514" operator="equal">
      <formula>#N/A</formula>
    </cfRule>
  </conditionalFormatting>
  <conditionalFormatting sqref="F52">
    <cfRule type="cellIs" dxfId="39554" priority="39511" operator="equal">
      <formula>"غياب"</formula>
    </cfRule>
    <cfRule type="cellIs" dxfId="39553" priority="39512" operator="equal">
      <formula>#N/A</formula>
    </cfRule>
  </conditionalFormatting>
  <conditionalFormatting sqref="F52">
    <cfRule type="cellIs" dxfId="39552" priority="39509" operator="equal">
      <formula>"غياب"</formula>
    </cfRule>
    <cfRule type="cellIs" dxfId="39551" priority="39510" operator="equal">
      <formula>#N/A</formula>
    </cfRule>
  </conditionalFormatting>
  <conditionalFormatting sqref="F52">
    <cfRule type="cellIs" dxfId="39550" priority="39507" operator="equal">
      <formula>"غياب"</formula>
    </cfRule>
    <cfRule type="cellIs" dxfId="39549" priority="39508" operator="equal">
      <formula>#N/A</formula>
    </cfRule>
  </conditionalFormatting>
  <conditionalFormatting sqref="F52">
    <cfRule type="cellIs" dxfId="39548" priority="39505" operator="equal">
      <formula>"غياب"</formula>
    </cfRule>
    <cfRule type="cellIs" dxfId="39547" priority="39506" operator="equal">
      <formula>#N/A</formula>
    </cfRule>
  </conditionalFormatting>
  <conditionalFormatting sqref="F52">
    <cfRule type="cellIs" dxfId="39546" priority="39503" operator="equal">
      <formula>"غياب"</formula>
    </cfRule>
    <cfRule type="cellIs" dxfId="39545" priority="39504" operator="equal">
      <formula>#N/A</formula>
    </cfRule>
  </conditionalFormatting>
  <conditionalFormatting sqref="F52">
    <cfRule type="cellIs" dxfId="39544" priority="39501" operator="equal">
      <formula>"غياب"</formula>
    </cfRule>
    <cfRule type="cellIs" dxfId="39543" priority="39502" operator="equal">
      <formula>#N/A</formula>
    </cfRule>
  </conditionalFormatting>
  <conditionalFormatting sqref="F52">
    <cfRule type="cellIs" dxfId="39542" priority="39499" operator="equal">
      <formula>"غياب"</formula>
    </cfRule>
    <cfRule type="cellIs" dxfId="39541" priority="39500" operator="equal">
      <formula>#N/A</formula>
    </cfRule>
  </conditionalFormatting>
  <conditionalFormatting sqref="F52">
    <cfRule type="cellIs" dxfId="39540" priority="39497" operator="equal">
      <formula>"غياب"</formula>
    </cfRule>
    <cfRule type="cellIs" dxfId="39539" priority="39498" operator="equal">
      <formula>#N/A</formula>
    </cfRule>
  </conditionalFormatting>
  <conditionalFormatting sqref="F52">
    <cfRule type="cellIs" dxfId="39538" priority="39495" operator="equal">
      <formula>"غياب"</formula>
    </cfRule>
    <cfRule type="cellIs" dxfId="39537" priority="39496" operator="equal">
      <formula>#N/A</formula>
    </cfRule>
  </conditionalFormatting>
  <conditionalFormatting sqref="F52">
    <cfRule type="cellIs" dxfId="39536" priority="39493" operator="equal">
      <formula>"غياب"</formula>
    </cfRule>
    <cfRule type="cellIs" dxfId="39535" priority="39494" operator="equal">
      <formula>#N/A</formula>
    </cfRule>
  </conditionalFormatting>
  <conditionalFormatting sqref="F52">
    <cfRule type="cellIs" dxfId="39534" priority="39491" operator="equal">
      <formula>"غياب"</formula>
    </cfRule>
    <cfRule type="cellIs" dxfId="39533" priority="39492" operator="equal">
      <formula>#N/A</formula>
    </cfRule>
  </conditionalFormatting>
  <conditionalFormatting sqref="F52">
    <cfRule type="cellIs" dxfId="39532" priority="39489" operator="equal">
      <formula>"غياب"</formula>
    </cfRule>
    <cfRule type="cellIs" dxfId="39531" priority="39490" operator="equal">
      <formula>#N/A</formula>
    </cfRule>
  </conditionalFormatting>
  <conditionalFormatting sqref="F52">
    <cfRule type="cellIs" dxfId="39530" priority="39487" operator="equal">
      <formula>"غياب"</formula>
    </cfRule>
    <cfRule type="cellIs" dxfId="39529" priority="39488" operator="equal">
      <formula>#N/A</formula>
    </cfRule>
  </conditionalFormatting>
  <conditionalFormatting sqref="F52">
    <cfRule type="cellIs" dxfId="39528" priority="39485" operator="equal">
      <formula>"غياب"</formula>
    </cfRule>
    <cfRule type="cellIs" dxfId="39527" priority="39486" operator="equal">
      <formula>#N/A</formula>
    </cfRule>
  </conditionalFormatting>
  <conditionalFormatting sqref="F52">
    <cfRule type="cellIs" dxfId="39526" priority="39483" operator="equal">
      <formula>"غياب"</formula>
    </cfRule>
    <cfRule type="cellIs" dxfId="39525" priority="39484" operator="equal">
      <formula>#N/A</formula>
    </cfRule>
  </conditionalFormatting>
  <conditionalFormatting sqref="F52">
    <cfRule type="cellIs" dxfId="39524" priority="39481" operator="equal">
      <formula>"غياب"</formula>
    </cfRule>
    <cfRule type="cellIs" dxfId="39523" priority="39482" operator="equal">
      <formula>#N/A</formula>
    </cfRule>
  </conditionalFormatting>
  <conditionalFormatting sqref="F52">
    <cfRule type="cellIs" dxfId="39522" priority="39479" operator="equal">
      <formula>"غياب"</formula>
    </cfRule>
    <cfRule type="cellIs" dxfId="39521" priority="39480" operator="equal">
      <formula>#N/A</formula>
    </cfRule>
  </conditionalFormatting>
  <conditionalFormatting sqref="F52">
    <cfRule type="cellIs" dxfId="39520" priority="39477" operator="equal">
      <formula>"غياب"</formula>
    </cfRule>
    <cfRule type="cellIs" dxfId="39519" priority="39478" operator="equal">
      <formula>#N/A</formula>
    </cfRule>
  </conditionalFormatting>
  <conditionalFormatting sqref="F52">
    <cfRule type="cellIs" dxfId="39518" priority="39475" operator="equal">
      <formula>"غياب"</formula>
    </cfRule>
    <cfRule type="cellIs" dxfId="39517" priority="39476" operator="equal">
      <formula>#N/A</formula>
    </cfRule>
  </conditionalFormatting>
  <conditionalFormatting sqref="F52">
    <cfRule type="cellIs" dxfId="39516" priority="39473" operator="equal">
      <formula>"غياب"</formula>
    </cfRule>
    <cfRule type="cellIs" dxfId="39515" priority="39474" operator="equal">
      <formula>#N/A</formula>
    </cfRule>
  </conditionalFormatting>
  <conditionalFormatting sqref="F52">
    <cfRule type="cellIs" dxfId="39514" priority="39471" operator="equal">
      <formula>"غياب"</formula>
    </cfRule>
    <cfRule type="cellIs" dxfId="39513" priority="39472" operator="equal">
      <formula>#N/A</formula>
    </cfRule>
  </conditionalFormatting>
  <conditionalFormatting sqref="F52">
    <cfRule type="cellIs" dxfId="39512" priority="39469" operator="equal">
      <formula>"غياب"</formula>
    </cfRule>
    <cfRule type="cellIs" dxfId="39511" priority="39470" operator="equal">
      <formula>#N/A</formula>
    </cfRule>
  </conditionalFormatting>
  <conditionalFormatting sqref="F52">
    <cfRule type="cellIs" dxfId="39510" priority="39467" operator="equal">
      <formula>"غياب"</formula>
    </cfRule>
    <cfRule type="cellIs" dxfId="39509" priority="39468" operator="equal">
      <formula>#N/A</formula>
    </cfRule>
  </conditionalFormatting>
  <conditionalFormatting sqref="F52">
    <cfRule type="cellIs" dxfId="39508" priority="39465" operator="equal">
      <formula>"غياب"</formula>
    </cfRule>
    <cfRule type="cellIs" dxfId="39507" priority="39466" operator="equal">
      <formula>#N/A</formula>
    </cfRule>
  </conditionalFormatting>
  <conditionalFormatting sqref="F52">
    <cfRule type="cellIs" dxfId="39506" priority="39463" operator="equal">
      <formula>"غياب"</formula>
    </cfRule>
    <cfRule type="cellIs" dxfId="39505" priority="39464" operator="equal">
      <formula>#N/A</formula>
    </cfRule>
  </conditionalFormatting>
  <conditionalFormatting sqref="F52">
    <cfRule type="cellIs" dxfId="39504" priority="39461" operator="equal">
      <formula>"غياب"</formula>
    </cfRule>
    <cfRule type="cellIs" dxfId="39503" priority="39462" operator="equal">
      <formula>#N/A</formula>
    </cfRule>
  </conditionalFormatting>
  <conditionalFormatting sqref="F52">
    <cfRule type="cellIs" dxfId="39502" priority="39459" operator="equal">
      <formula>"غياب"</formula>
    </cfRule>
    <cfRule type="cellIs" dxfId="39501" priority="39460" operator="equal">
      <formula>#N/A</formula>
    </cfRule>
  </conditionalFormatting>
  <conditionalFormatting sqref="F52">
    <cfRule type="cellIs" dxfId="39500" priority="39457" operator="equal">
      <formula>"غياب"</formula>
    </cfRule>
    <cfRule type="cellIs" dxfId="39499" priority="39458" operator="equal">
      <formula>#N/A</formula>
    </cfRule>
  </conditionalFormatting>
  <conditionalFormatting sqref="F52">
    <cfRule type="cellIs" dxfId="39498" priority="39455" operator="equal">
      <formula>"غياب"</formula>
    </cfRule>
    <cfRule type="cellIs" dxfId="39497" priority="39456" operator="equal">
      <formula>#N/A</formula>
    </cfRule>
  </conditionalFormatting>
  <conditionalFormatting sqref="F52">
    <cfRule type="cellIs" dxfId="39496" priority="39453" operator="equal">
      <formula>"غياب"</formula>
    </cfRule>
    <cfRule type="cellIs" dxfId="39495" priority="39454" operator="equal">
      <formula>#N/A</formula>
    </cfRule>
  </conditionalFormatting>
  <conditionalFormatting sqref="F52">
    <cfRule type="cellIs" dxfId="39494" priority="39451" operator="equal">
      <formula>"غياب"</formula>
    </cfRule>
    <cfRule type="cellIs" dxfId="39493" priority="39452" operator="equal">
      <formula>#N/A</formula>
    </cfRule>
  </conditionalFormatting>
  <conditionalFormatting sqref="F52">
    <cfRule type="cellIs" dxfId="39492" priority="39449" operator="equal">
      <formula>"غياب"</formula>
    </cfRule>
    <cfRule type="cellIs" dxfId="39491" priority="39450" operator="equal">
      <formula>#N/A</formula>
    </cfRule>
  </conditionalFormatting>
  <conditionalFormatting sqref="F52">
    <cfRule type="cellIs" dxfId="39490" priority="39447" operator="equal">
      <formula>"غياب"</formula>
    </cfRule>
    <cfRule type="cellIs" dxfId="39489" priority="39448" operator="equal">
      <formula>#N/A</formula>
    </cfRule>
  </conditionalFormatting>
  <conditionalFormatting sqref="F52">
    <cfRule type="cellIs" dxfId="39488" priority="39445" operator="equal">
      <formula>"غياب"</formula>
    </cfRule>
    <cfRule type="cellIs" dxfId="39487" priority="39446" operator="equal">
      <formula>#N/A</formula>
    </cfRule>
  </conditionalFormatting>
  <conditionalFormatting sqref="F52">
    <cfRule type="cellIs" dxfId="39486" priority="39443" operator="equal">
      <formula>"غياب"</formula>
    </cfRule>
    <cfRule type="cellIs" dxfId="39485" priority="39444" operator="equal">
      <formula>#N/A</formula>
    </cfRule>
  </conditionalFormatting>
  <conditionalFormatting sqref="F52">
    <cfRule type="cellIs" dxfId="39484" priority="39441" operator="equal">
      <formula>"غياب"</formula>
    </cfRule>
    <cfRule type="cellIs" dxfId="39483" priority="39442" operator="equal">
      <formula>#N/A</formula>
    </cfRule>
  </conditionalFormatting>
  <conditionalFormatting sqref="F52">
    <cfRule type="cellIs" dxfId="39482" priority="39439" operator="equal">
      <formula>"غياب"</formula>
    </cfRule>
    <cfRule type="cellIs" dxfId="39481" priority="39440" operator="equal">
      <formula>#N/A</formula>
    </cfRule>
  </conditionalFormatting>
  <conditionalFormatting sqref="F52">
    <cfRule type="cellIs" dxfId="39480" priority="39437" operator="equal">
      <formula>"غياب"</formula>
    </cfRule>
    <cfRule type="cellIs" dxfId="39479" priority="39438" operator="equal">
      <formula>#N/A</formula>
    </cfRule>
  </conditionalFormatting>
  <conditionalFormatting sqref="F52">
    <cfRule type="cellIs" dxfId="39478" priority="39435" operator="equal">
      <formula>"غياب"</formula>
    </cfRule>
    <cfRule type="cellIs" dxfId="39477" priority="39436" operator="equal">
      <formula>#N/A</formula>
    </cfRule>
  </conditionalFormatting>
  <conditionalFormatting sqref="F52">
    <cfRule type="cellIs" dxfId="39476" priority="39433" operator="equal">
      <formula>"غياب"</formula>
    </cfRule>
    <cfRule type="cellIs" dxfId="39475" priority="39434" operator="equal">
      <formula>#N/A</formula>
    </cfRule>
  </conditionalFormatting>
  <conditionalFormatting sqref="F52">
    <cfRule type="cellIs" dxfId="39474" priority="39431" operator="equal">
      <formula>"غياب"</formula>
    </cfRule>
    <cfRule type="cellIs" dxfId="39473" priority="39432" operator="equal">
      <formula>#N/A</formula>
    </cfRule>
  </conditionalFormatting>
  <conditionalFormatting sqref="F52">
    <cfRule type="cellIs" dxfId="39472" priority="39429" operator="equal">
      <formula>"غياب"</formula>
    </cfRule>
    <cfRule type="cellIs" dxfId="39471" priority="39430" operator="equal">
      <formula>#N/A</formula>
    </cfRule>
  </conditionalFormatting>
  <conditionalFormatting sqref="F52">
    <cfRule type="cellIs" dxfId="39470" priority="39428" operator="equal">
      <formula>"غياب"</formula>
    </cfRule>
  </conditionalFormatting>
  <conditionalFormatting sqref="F52">
    <cfRule type="cellIs" dxfId="39469" priority="39426" operator="equal">
      <formula>"غياب"</formula>
    </cfRule>
    <cfRule type="cellIs" dxfId="39468" priority="39427" operator="equal">
      <formula>#N/A</formula>
    </cfRule>
  </conditionalFormatting>
  <conditionalFormatting sqref="F52">
    <cfRule type="cellIs" dxfId="39467" priority="39424" operator="equal">
      <formula>"غياب"</formula>
    </cfRule>
    <cfRule type="cellIs" dxfId="39466" priority="39425" operator="equal">
      <formula>#N/A</formula>
    </cfRule>
  </conditionalFormatting>
  <conditionalFormatting sqref="F52">
    <cfRule type="cellIs" dxfId="39465" priority="39422" operator="equal">
      <formula>"غياب"</formula>
    </cfRule>
    <cfRule type="cellIs" dxfId="39464" priority="39423" operator="equal">
      <formula>#N/A</formula>
    </cfRule>
  </conditionalFormatting>
  <conditionalFormatting sqref="F52">
    <cfRule type="cellIs" dxfId="39463" priority="39420" operator="equal">
      <formula>"غياب"</formula>
    </cfRule>
    <cfRule type="cellIs" dxfId="39462" priority="39421" operator="equal">
      <formula>#N/A</formula>
    </cfRule>
  </conditionalFormatting>
  <conditionalFormatting sqref="F52">
    <cfRule type="cellIs" dxfId="39461" priority="39418" operator="equal">
      <formula>"غياب"</formula>
    </cfRule>
    <cfRule type="cellIs" dxfId="39460" priority="39419" operator="equal">
      <formula>#N/A</formula>
    </cfRule>
  </conditionalFormatting>
  <conditionalFormatting sqref="F52">
    <cfRule type="cellIs" dxfId="39459" priority="39416" operator="equal">
      <formula>"غياب"</formula>
    </cfRule>
    <cfRule type="cellIs" dxfId="39458" priority="39417" operator="equal">
      <formula>#N/A</formula>
    </cfRule>
  </conditionalFormatting>
  <conditionalFormatting sqref="F52">
    <cfRule type="cellIs" dxfId="39457" priority="39414" operator="equal">
      <formula>"غياب"</formula>
    </cfRule>
    <cfRule type="cellIs" dxfId="39456" priority="39415" operator="equal">
      <formula>#N/A</formula>
    </cfRule>
  </conditionalFormatting>
  <conditionalFormatting sqref="F52">
    <cfRule type="cellIs" dxfId="39455" priority="39412" operator="equal">
      <formula>"غياب"</formula>
    </cfRule>
    <cfRule type="cellIs" dxfId="39454" priority="39413" operator="equal">
      <formula>#N/A</formula>
    </cfRule>
  </conditionalFormatting>
  <conditionalFormatting sqref="F52">
    <cfRule type="cellIs" dxfId="39453" priority="39410" operator="equal">
      <formula>"غياب"</formula>
    </cfRule>
    <cfRule type="cellIs" dxfId="39452" priority="39411" operator="equal">
      <formula>#N/A</formula>
    </cfRule>
  </conditionalFormatting>
  <conditionalFormatting sqref="F52">
    <cfRule type="cellIs" dxfId="39451" priority="39408" operator="equal">
      <formula>"غياب"</formula>
    </cfRule>
    <cfRule type="cellIs" dxfId="39450" priority="39409" operator="equal">
      <formula>#N/A</formula>
    </cfRule>
  </conditionalFormatting>
  <conditionalFormatting sqref="F52">
    <cfRule type="cellIs" dxfId="39449" priority="39406" operator="equal">
      <formula>"غياب"</formula>
    </cfRule>
    <cfRule type="cellIs" dxfId="39448" priority="39407" operator="equal">
      <formula>#N/A</formula>
    </cfRule>
  </conditionalFormatting>
  <conditionalFormatting sqref="F52">
    <cfRule type="cellIs" dxfId="39447" priority="39404" operator="equal">
      <formula>"غياب"</formula>
    </cfRule>
    <cfRule type="cellIs" dxfId="39446" priority="39405" operator="equal">
      <formula>#N/A</formula>
    </cfRule>
  </conditionalFormatting>
  <conditionalFormatting sqref="F52">
    <cfRule type="cellIs" dxfId="39445" priority="39402" operator="equal">
      <formula>"غياب"</formula>
    </cfRule>
    <cfRule type="cellIs" dxfId="39444" priority="39403" operator="equal">
      <formula>#N/A</formula>
    </cfRule>
  </conditionalFormatting>
  <conditionalFormatting sqref="F52">
    <cfRule type="cellIs" dxfId="39443" priority="39400" operator="equal">
      <formula>"غياب"</formula>
    </cfRule>
    <cfRule type="cellIs" dxfId="39442" priority="39401" operator="equal">
      <formula>#N/A</formula>
    </cfRule>
  </conditionalFormatting>
  <conditionalFormatting sqref="F52">
    <cfRule type="cellIs" dxfId="39441" priority="39398" operator="equal">
      <formula>"غياب"</formula>
    </cfRule>
    <cfRule type="cellIs" dxfId="39440" priority="39399" operator="equal">
      <formula>#N/A</formula>
    </cfRule>
  </conditionalFormatting>
  <conditionalFormatting sqref="F52">
    <cfRule type="cellIs" dxfId="39439" priority="39396" operator="equal">
      <formula>"غياب"</formula>
    </cfRule>
    <cfRule type="cellIs" dxfId="39438" priority="39397" operator="equal">
      <formula>#N/A</formula>
    </cfRule>
  </conditionalFormatting>
  <conditionalFormatting sqref="F52">
    <cfRule type="cellIs" dxfId="39437" priority="39394" operator="equal">
      <formula>"غياب"</formula>
    </cfRule>
    <cfRule type="cellIs" dxfId="39436" priority="39395" operator="equal">
      <formula>#N/A</formula>
    </cfRule>
  </conditionalFormatting>
  <conditionalFormatting sqref="F52">
    <cfRule type="cellIs" dxfId="39435" priority="39392" operator="equal">
      <formula>"غياب"</formula>
    </cfRule>
    <cfRule type="cellIs" dxfId="39434" priority="39393" operator="equal">
      <formula>#N/A</formula>
    </cfRule>
  </conditionalFormatting>
  <conditionalFormatting sqref="F52">
    <cfRule type="cellIs" dxfId="39433" priority="39390" operator="equal">
      <formula>"غياب"</formula>
    </cfRule>
    <cfRule type="cellIs" dxfId="39432" priority="39391" operator="equal">
      <formula>#N/A</formula>
    </cfRule>
  </conditionalFormatting>
  <conditionalFormatting sqref="F52">
    <cfRule type="cellIs" dxfId="39431" priority="39388" operator="equal">
      <formula>"غياب"</formula>
    </cfRule>
    <cfRule type="cellIs" dxfId="39430" priority="39389" operator="equal">
      <formula>#N/A</formula>
    </cfRule>
  </conditionalFormatting>
  <conditionalFormatting sqref="F43">
    <cfRule type="cellIs" dxfId="39429" priority="39386" operator="equal">
      <formula>"غياب"</formula>
    </cfRule>
    <cfRule type="cellIs" dxfId="39428" priority="39387" operator="equal">
      <formula>#N/A</formula>
    </cfRule>
  </conditionalFormatting>
  <conditionalFormatting sqref="F43">
    <cfRule type="cellIs" dxfId="39427" priority="39384" operator="equal">
      <formula>"غياب"</formula>
    </cfRule>
    <cfRule type="cellIs" dxfId="39426" priority="39385" operator="equal">
      <formula>#N/A</formula>
    </cfRule>
  </conditionalFormatting>
  <conditionalFormatting sqref="F43">
    <cfRule type="cellIs" dxfId="39425" priority="39382" operator="equal">
      <formula>"غياب"</formula>
    </cfRule>
    <cfRule type="cellIs" dxfId="39424" priority="39383" operator="equal">
      <formula>#N/A</formula>
    </cfRule>
  </conditionalFormatting>
  <conditionalFormatting sqref="F43">
    <cfRule type="cellIs" dxfId="39423" priority="39380" operator="equal">
      <formula>"غياب"</formula>
    </cfRule>
    <cfRule type="cellIs" dxfId="39422" priority="39381" operator="equal">
      <formula>#N/A</formula>
    </cfRule>
  </conditionalFormatting>
  <conditionalFormatting sqref="F43">
    <cfRule type="cellIs" dxfId="39421" priority="39378" operator="equal">
      <formula>"غياب"</formula>
    </cfRule>
    <cfRule type="cellIs" dxfId="39420" priority="39379" operator="equal">
      <formula>#N/A</formula>
    </cfRule>
  </conditionalFormatting>
  <conditionalFormatting sqref="F43">
    <cfRule type="cellIs" dxfId="39419" priority="39376" operator="equal">
      <formula>"غياب"</formula>
    </cfRule>
    <cfRule type="cellIs" dxfId="39418" priority="39377" operator="equal">
      <formula>#N/A</formula>
    </cfRule>
  </conditionalFormatting>
  <conditionalFormatting sqref="F43">
    <cfRule type="cellIs" dxfId="39417" priority="39374" operator="equal">
      <formula>"غياب"</formula>
    </cfRule>
    <cfRule type="cellIs" dxfId="39416" priority="39375" operator="equal">
      <formula>#N/A</formula>
    </cfRule>
  </conditionalFormatting>
  <conditionalFormatting sqref="F43">
    <cfRule type="cellIs" dxfId="39415" priority="39372" operator="equal">
      <formula>"غياب"</formula>
    </cfRule>
    <cfRule type="cellIs" dxfId="39414" priority="39373" operator="equal">
      <formula>#N/A</formula>
    </cfRule>
  </conditionalFormatting>
  <conditionalFormatting sqref="F43">
    <cfRule type="cellIs" dxfId="39413" priority="39370" operator="equal">
      <formula>"غياب"</formula>
    </cfRule>
    <cfRule type="cellIs" dxfId="39412" priority="39371" operator="equal">
      <formula>#N/A</formula>
    </cfRule>
  </conditionalFormatting>
  <conditionalFormatting sqref="F43">
    <cfRule type="cellIs" dxfId="39411" priority="39368" operator="equal">
      <formula>"غياب"</formula>
    </cfRule>
    <cfRule type="cellIs" dxfId="39410" priority="39369" operator="equal">
      <formula>#N/A</formula>
    </cfRule>
  </conditionalFormatting>
  <conditionalFormatting sqref="F43">
    <cfRule type="cellIs" dxfId="39409" priority="39366" operator="equal">
      <formula>"غياب"</formula>
    </cfRule>
    <cfRule type="cellIs" dxfId="39408" priority="39367" operator="equal">
      <formula>#N/A</formula>
    </cfRule>
  </conditionalFormatting>
  <conditionalFormatting sqref="F43">
    <cfRule type="cellIs" dxfId="39407" priority="39364" operator="equal">
      <formula>"غياب"</formula>
    </cfRule>
    <cfRule type="cellIs" dxfId="39406" priority="39365" operator="equal">
      <formula>#N/A</formula>
    </cfRule>
  </conditionalFormatting>
  <conditionalFormatting sqref="F43">
    <cfRule type="cellIs" dxfId="39405" priority="39362" operator="equal">
      <formula>"غياب"</formula>
    </cfRule>
    <cfRule type="cellIs" dxfId="39404" priority="39363" operator="equal">
      <formula>#N/A</formula>
    </cfRule>
  </conditionalFormatting>
  <conditionalFormatting sqref="F43">
    <cfRule type="cellIs" dxfId="39403" priority="39360" operator="equal">
      <formula>"غياب"</formula>
    </cfRule>
    <cfRule type="cellIs" dxfId="39402" priority="39361" operator="equal">
      <formula>#N/A</formula>
    </cfRule>
  </conditionalFormatting>
  <conditionalFormatting sqref="F43">
    <cfRule type="cellIs" dxfId="39401" priority="39358" operator="equal">
      <formula>"غياب"</formula>
    </cfRule>
    <cfRule type="cellIs" dxfId="39400" priority="39359" operator="equal">
      <formula>#N/A</formula>
    </cfRule>
  </conditionalFormatting>
  <conditionalFormatting sqref="F43">
    <cfRule type="cellIs" dxfId="39399" priority="39356" operator="equal">
      <formula>"غياب"</formula>
    </cfRule>
    <cfRule type="cellIs" dxfId="39398" priority="39357" operator="equal">
      <formula>#N/A</formula>
    </cfRule>
  </conditionalFormatting>
  <conditionalFormatting sqref="F43">
    <cfRule type="cellIs" dxfId="39397" priority="39354" operator="equal">
      <formula>"غياب"</formula>
    </cfRule>
    <cfRule type="cellIs" dxfId="39396" priority="39355" operator="equal">
      <formula>#N/A</formula>
    </cfRule>
  </conditionalFormatting>
  <conditionalFormatting sqref="F43">
    <cfRule type="cellIs" dxfId="39395" priority="39352" operator="equal">
      <formula>"غياب"</formula>
    </cfRule>
    <cfRule type="cellIs" dxfId="39394" priority="39353" operator="equal">
      <formula>#N/A</formula>
    </cfRule>
  </conditionalFormatting>
  <conditionalFormatting sqref="F43">
    <cfRule type="cellIs" dxfId="39393" priority="39350" operator="equal">
      <formula>"غياب"</formula>
    </cfRule>
    <cfRule type="cellIs" dxfId="39392" priority="39351" operator="equal">
      <formula>#N/A</formula>
    </cfRule>
  </conditionalFormatting>
  <conditionalFormatting sqref="F43">
    <cfRule type="cellIs" dxfId="39391" priority="39348" operator="equal">
      <formula>"غياب"</formula>
    </cfRule>
    <cfRule type="cellIs" dxfId="39390" priority="39349" operator="equal">
      <formula>#N/A</formula>
    </cfRule>
  </conditionalFormatting>
  <conditionalFormatting sqref="F43">
    <cfRule type="cellIs" dxfId="39389" priority="39346" operator="equal">
      <formula>"غياب"</formula>
    </cfRule>
    <cfRule type="cellIs" dxfId="39388" priority="39347" operator="equal">
      <formula>#N/A</formula>
    </cfRule>
  </conditionalFormatting>
  <conditionalFormatting sqref="F43">
    <cfRule type="cellIs" dxfId="39387" priority="39344" operator="equal">
      <formula>"غياب"</formula>
    </cfRule>
    <cfRule type="cellIs" dxfId="39386" priority="39345" operator="equal">
      <formula>#N/A</formula>
    </cfRule>
  </conditionalFormatting>
  <conditionalFormatting sqref="F43">
    <cfRule type="cellIs" dxfId="39385" priority="39342" operator="equal">
      <formula>"غياب"</formula>
    </cfRule>
    <cfRule type="cellIs" dxfId="39384" priority="39343" operator="equal">
      <formula>#N/A</formula>
    </cfRule>
  </conditionalFormatting>
  <conditionalFormatting sqref="F43">
    <cfRule type="cellIs" dxfId="39383" priority="39340" operator="equal">
      <formula>"غياب"</formula>
    </cfRule>
    <cfRule type="cellIs" dxfId="39382" priority="39341" operator="equal">
      <formula>#N/A</formula>
    </cfRule>
  </conditionalFormatting>
  <conditionalFormatting sqref="F43">
    <cfRule type="cellIs" dxfId="39381" priority="39338" operator="equal">
      <formula>"غياب"</formula>
    </cfRule>
    <cfRule type="cellIs" dxfId="39380" priority="39339" operator="equal">
      <formula>#N/A</formula>
    </cfRule>
  </conditionalFormatting>
  <conditionalFormatting sqref="F43">
    <cfRule type="cellIs" dxfId="39379" priority="39336" operator="equal">
      <formula>"غياب"</formula>
    </cfRule>
    <cfRule type="cellIs" dxfId="39378" priority="39337" operator="equal">
      <formula>#N/A</formula>
    </cfRule>
  </conditionalFormatting>
  <conditionalFormatting sqref="F43">
    <cfRule type="cellIs" dxfId="39377" priority="39334" operator="equal">
      <formula>"غياب"</formula>
    </cfRule>
    <cfRule type="cellIs" dxfId="39376" priority="39335" operator="equal">
      <formula>#N/A</formula>
    </cfRule>
  </conditionalFormatting>
  <conditionalFormatting sqref="F43">
    <cfRule type="cellIs" dxfId="39375" priority="39332" operator="equal">
      <formula>"غياب"</formula>
    </cfRule>
    <cfRule type="cellIs" dxfId="39374" priority="39333" operator="equal">
      <formula>#N/A</formula>
    </cfRule>
  </conditionalFormatting>
  <conditionalFormatting sqref="F43">
    <cfRule type="cellIs" dxfId="39373" priority="39330" operator="equal">
      <formula>"غياب"</formula>
    </cfRule>
    <cfRule type="cellIs" dxfId="39372" priority="39331" operator="equal">
      <formula>#N/A</formula>
    </cfRule>
  </conditionalFormatting>
  <conditionalFormatting sqref="F43">
    <cfRule type="cellIs" dxfId="39371" priority="39328" operator="equal">
      <formula>"غياب"</formula>
    </cfRule>
    <cfRule type="cellIs" dxfId="39370" priority="39329" operator="equal">
      <formula>#N/A</formula>
    </cfRule>
  </conditionalFormatting>
  <conditionalFormatting sqref="F43">
    <cfRule type="cellIs" dxfId="39369" priority="39326" operator="equal">
      <formula>"غياب"</formula>
    </cfRule>
    <cfRule type="cellIs" dxfId="39368" priority="39327" operator="equal">
      <formula>#N/A</formula>
    </cfRule>
  </conditionalFormatting>
  <conditionalFormatting sqref="F43">
    <cfRule type="cellIs" dxfId="39367" priority="39324" operator="equal">
      <formula>"غياب"</formula>
    </cfRule>
    <cfRule type="cellIs" dxfId="39366" priority="39325" operator="equal">
      <formula>#N/A</formula>
    </cfRule>
  </conditionalFormatting>
  <conditionalFormatting sqref="F43">
    <cfRule type="cellIs" dxfId="39365" priority="39322" operator="equal">
      <formula>"غياب"</formula>
    </cfRule>
    <cfRule type="cellIs" dxfId="39364" priority="39323" operator="equal">
      <formula>#N/A</formula>
    </cfRule>
  </conditionalFormatting>
  <conditionalFormatting sqref="F43">
    <cfRule type="cellIs" dxfId="39363" priority="39320" operator="equal">
      <formula>"غياب"</formula>
    </cfRule>
    <cfRule type="cellIs" dxfId="39362" priority="39321" operator="equal">
      <formula>#N/A</formula>
    </cfRule>
  </conditionalFormatting>
  <conditionalFormatting sqref="F43">
    <cfRule type="cellIs" dxfId="39361" priority="39318" operator="equal">
      <formula>"غياب"</formula>
    </cfRule>
    <cfRule type="cellIs" dxfId="39360" priority="39319" operator="equal">
      <formula>#N/A</formula>
    </cfRule>
  </conditionalFormatting>
  <conditionalFormatting sqref="F43">
    <cfRule type="cellIs" dxfId="39359" priority="39316" operator="equal">
      <formula>"غياب"</formula>
    </cfRule>
    <cfRule type="cellIs" dxfId="39358" priority="39317" operator="equal">
      <formula>#N/A</formula>
    </cfRule>
  </conditionalFormatting>
  <conditionalFormatting sqref="F43">
    <cfRule type="cellIs" dxfId="39357" priority="39314" operator="equal">
      <formula>"غياب"</formula>
    </cfRule>
    <cfRule type="cellIs" dxfId="39356" priority="39315" operator="equal">
      <formula>#N/A</formula>
    </cfRule>
  </conditionalFormatting>
  <conditionalFormatting sqref="F43">
    <cfRule type="cellIs" dxfId="39355" priority="39312" operator="equal">
      <formula>"غياب"</formula>
    </cfRule>
    <cfRule type="cellIs" dxfId="39354" priority="39313" operator="equal">
      <formula>#N/A</formula>
    </cfRule>
  </conditionalFormatting>
  <conditionalFormatting sqref="F43">
    <cfRule type="cellIs" dxfId="39353" priority="39310" operator="equal">
      <formula>"غياب"</formula>
    </cfRule>
    <cfRule type="cellIs" dxfId="39352" priority="39311" operator="equal">
      <formula>#N/A</formula>
    </cfRule>
  </conditionalFormatting>
  <conditionalFormatting sqref="F43">
    <cfRule type="cellIs" dxfId="39351" priority="39308" operator="equal">
      <formula>"غياب"</formula>
    </cfRule>
    <cfRule type="cellIs" dxfId="39350" priority="39309" operator="equal">
      <formula>#N/A</formula>
    </cfRule>
  </conditionalFormatting>
  <conditionalFormatting sqref="F43">
    <cfRule type="cellIs" dxfId="39349" priority="39306" operator="equal">
      <formula>"غياب"</formula>
    </cfRule>
    <cfRule type="cellIs" dxfId="39348" priority="39307" operator="equal">
      <formula>#N/A</formula>
    </cfRule>
  </conditionalFormatting>
  <conditionalFormatting sqref="F43">
    <cfRule type="cellIs" dxfId="39347" priority="39304" operator="equal">
      <formula>"غياب"</formula>
    </cfRule>
    <cfRule type="cellIs" dxfId="39346" priority="39305" operator="equal">
      <formula>#N/A</formula>
    </cfRule>
  </conditionalFormatting>
  <conditionalFormatting sqref="F43">
    <cfRule type="cellIs" dxfId="39345" priority="39302" operator="equal">
      <formula>"غياب"</formula>
    </cfRule>
    <cfRule type="cellIs" dxfId="39344" priority="39303" operator="equal">
      <formula>#N/A</formula>
    </cfRule>
  </conditionalFormatting>
  <conditionalFormatting sqref="F43">
    <cfRule type="cellIs" dxfId="39343" priority="39300" operator="equal">
      <formula>"غياب"</formula>
    </cfRule>
    <cfRule type="cellIs" dxfId="39342" priority="39301" operator="equal">
      <formula>#N/A</formula>
    </cfRule>
  </conditionalFormatting>
  <conditionalFormatting sqref="F43">
    <cfRule type="cellIs" dxfId="39341" priority="39298" operator="equal">
      <formula>"غياب"</formula>
    </cfRule>
    <cfRule type="cellIs" dxfId="39340" priority="39299" operator="equal">
      <formula>#N/A</formula>
    </cfRule>
  </conditionalFormatting>
  <conditionalFormatting sqref="F43">
    <cfRule type="cellIs" dxfId="39339" priority="39297" operator="equal">
      <formula>"غياب"</formula>
    </cfRule>
  </conditionalFormatting>
  <conditionalFormatting sqref="F43">
    <cfRule type="cellIs" dxfId="39338" priority="39295" operator="equal">
      <formula>"غياب"</formula>
    </cfRule>
    <cfRule type="cellIs" dxfId="39337" priority="39296" operator="equal">
      <formula>#N/A</formula>
    </cfRule>
  </conditionalFormatting>
  <conditionalFormatting sqref="F43">
    <cfRule type="cellIs" dxfId="39336" priority="39293" operator="equal">
      <formula>"غياب"</formula>
    </cfRule>
    <cfRule type="cellIs" dxfId="39335" priority="39294" operator="equal">
      <formula>#N/A</formula>
    </cfRule>
  </conditionalFormatting>
  <conditionalFormatting sqref="F43">
    <cfRule type="cellIs" dxfId="39334" priority="39291" operator="equal">
      <formula>"غياب"</formula>
    </cfRule>
    <cfRule type="cellIs" dxfId="39333" priority="39292" operator="equal">
      <formula>#N/A</formula>
    </cfRule>
  </conditionalFormatting>
  <conditionalFormatting sqref="F43">
    <cfRule type="cellIs" dxfId="39332" priority="39289" operator="equal">
      <formula>"غياب"</formula>
    </cfRule>
    <cfRule type="cellIs" dxfId="39331" priority="39290" operator="equal">
      <formula>#N/A</formula>
    </cfRule>
  </conditionalFormatting>
  <conditionalFormatting sqref="F43">
    <cfRule type="cellIs" dxfId="39330" priority="39287" operator="equal">
      <formula>"غياب"</formula>
    </cfRule>
    <cfRule type="cellIs" dxfId="39329" priority="39288" operator="equal">
      <formula>#N/A</formula>
    </cfRule>
  </conditionalFormatting>
  <conditionalFormatting sqref="F43">
    <cfRule type="cellIs" dxfId="39328" priority="39285" operator="equal">
      <formula>"غياب"</formula>
    </cfRule>
    <cfRule type="cellIs" dxfId="39327" priority="39286" operator="equal">
      <formula>#N/A</formula>
    </cfRule>
  </conditionalFormatting>
  <conditionalFormatting sqref="F43">
    <cfRule type="cellIs" dxfId="39326" priority="39283" operator="equal">
      <formula>"غياب"</formula>
    </cfRule>
    <cfRule type="cellIs" dxfId="39325" priority="39284" operator="equal">
      <formula>#N/A</formula>
    </cfRule>
  </conditionalFormatting>
  <conditionalFormatting sqref="F43">
    <cfRule type="cellIs" dxfId="39324" priority="39281" operator="equal">
      <formula>"غياب"</formula>
    </cfRule>
    <cfRule type="cellIs" dxfId="39323" priority="39282" operator="equal">
      <formula>#N/A</formula>
    </cfRule>
  </conditionalFormatting>
  <conditionalFormatting sqref="F43">
    <cfRule type="cellIs" dxfId="39322" priority="39279" operator="equal">
      <formula>"غياب"</formula>
    </cfRule>
    <cfRule type="cellIs" dxfId="39321" priority="39280" operator="equal">
      <formula>#N/A</formula>
    </cfRule>
  </conditionalFormatting>
  <conditionalFormatting sqref="F43">
    <cfRule type="cellIs" dxfId="39320" priority="39277" operator="equal">
      <formula>"غياب"</formula>
    </cfRule>
    <cfRule type="cellIs" dxfId="39319" priority="39278" operator="equal">
      <formula>#N/A</formula>
    </cfRule>
  </conditionalFormatting>
  <conditionalFormatting sqref="F43">
    <cfRule type="cellIs" dxfId="39318" priority="39275" operator="equal">
      <formula>"غياب"</formula>
    </cfRule>
    <cfRule type="cellIs" dxfId="39317" priority="39276" operator="equal">
      <formula>#N/A</formula>
    </cfRule>
  </conditionalFormatting>
  <conditionalFormatting sqref="F43">
    <cfRule type="cellIs" dxfId="39316" priority="39273" operator="equal">
      <formula>"غياب"</formula>
    </cfRule>
    <cfRule type="cellIs" dxfId="39315" priority="39274" operator="equal">
      <formula>#N/A</formula>
    </cfRule>
  </conditionalFormatting>
  <conditionalFormatting sqref="F43">
    <cfRule type="cellIs" dxfId="39314" priority="39271" operator="equal">
      <formula>"غياب"</formula>
    </cfRule>
    <cfRule type="cellIs" dxfId="39313" priority="39272" operator="equal">
      <formula>#N/A</formula>
    </cfRule>
  </conditionalFormatting>
  <conditionalFormatting sqref="F43">
    <cfRule type="cellIs" dxfId="39312" priority="39269" operator="equal">
      <formula>"غياب"</formula>
    </cfRule>
    <cfRule type="cellIs" dxfId="39311" priority="39270" operator="equal">
      <formula>#N/A</formula>
    </cfRule>
  </conditionalFormatting>
  <conditionalFormatting sqref="F43">
    <cfRule type="cellIs" dxfId="39310" priority="39267" operator="equal">
      <formula>"غياب"</formula>
    </cfRule>
    <cfRule type="cellIs" dxfId="39309" priority="39268" operator="equal">
      <formula>#N/A</formula>
    </cfRule>
  </conditionalFormatting>
  <conditionalFormatting sqref="F43">
    <cfRule type="cellIs" dxfId="39308" priority="39265" operator="equal">
      <formula>"غياب"</formula>
    </cfRule>
    <cfRule type="cellIs" dxfId="39307" priority="39266" operator="equal">
      <formula>#N/A</formula>
    </cfRule>
  </conditionalFormatting>
  <conditionalFormatting sqref="F43">
    <cfRule type="cellIs" dxfId="39306" priority="39263" operator="equal">
      <formula>"غياب"</formula>
    </cfRule>
    <cfRule type="cellIs" dxfId="39305" priority="39264" operator="equal">
      <formula>#N/A</formula>
    </cfRule>
  </conditionalFormatting>
  <conditionalFormatting sqref="F43">
    <cfRule type="cellIs" dxfId="39304" priority="39261" operator="equal">
      <formula>"غياب"</formula>
    </cfRule>
    <cfRule type="cellIs" dxfId="39303" priority="39262" operator="equal">
      <formula>#N/A</formula>
    </cfRule>
  </conditionalFormatting>
  <conditionalFormatting sqref="F43">
    <cfRule type="cellIs" dxfId="39302" priority="39259" operator="equal">
      <formula>"غياب"</formula>
    </cfRule>
    <cfRule type="cellIs" dxfId="39301" priority="39260" operator="equal">
      <formula>#N/A</formula>
    </cfRule>
  </conditionalFormatting>
  <conditionalFormatting sqref="F43">
    <cfRule type="cellIs" dxfId="39300" priority="39257" operator="equal">
      <formula>"غياب"</formula>
    </cfRule>
    <cfRule type="cellIs" dxfId="39299" priority="39258" operator="equal">
      <formula>#N/A</formula>
    </cfRule>
  </conditionalFormatting>
  <conditionalFormatting sqref="F38 F47 F53 F45 F51">
    <cfRule type="cellIs" dxfId="39298" priority="39255" operator="equal">
      <formula>"غياب"</formula>
    </cfRule>
    <cfRule type="cellIs" dxfId="39297" priority="39256" operator="equal">
      <formula>#N/A</formula>
    </cfRule>
  </conditionalFormatting>
  <conditionalFormatting sqref="F38 F47 F53 F45 F51">
    <cfRule type="cellIs" dxfId="39296" priority="39253" operator="equal">
      <formula>"غياب"</formula>
    </cfRule>
    <cfRule type="cellIs" dxfId="39295" priority="39254" operator="equal">
      <formula>#N/A</formula>
    </cfRule>
  </conditionalFormatting>
  <conditionalFormatting sqref="F38 F47 F53 F45 F51">
    <cfRule type="cellIs" dxfId="39294" priority="39251" operator="equal">
      <formula>"غياب"</formula>
    </cfRule>
    <cfRule type="cellIs" dxfId="39293" priority="39252" operator="equal">
      <formula>#N/A</formula>
    </cfRule>
  </conditionalFormatting>
  <conditionalFormatting sqref="F38 F47 F53 F45 F51">
    <cfRule type="cellIs" dxfId="39292" priority="39249" operator="equal">
      <formula>"غياب"</formula>
    </cfRule>
    <cfRule type="cellIs" dxfId="39291" priority="39250" operator="equal">
      <formula>#N/A</formula>
    </cfRule>
  </conditionalFormatting>
  <conditionalFormatting sqref="F38 F47 F53 F45 F51">
    <cfRule type="cellIs" dxfId="39290" priority="39247" operator="equal">
      <formula>"غياب"</formula>
    </cfRule>
    <cfRule type="cellIs" dxfId="39289" priority="39248" operator="equal">
      <formula>#N/A</formula>
    </cfRule>
  </conditionalFormatting>
  <conditionalFormatting sqref="F38 F47 F53 F45 F51">
    <cfRule type="cellIs" dxfId="39288" priority="39245" operator="equal">
      <formula>"غياب"</formula>
    </cfRule>
    <cfRule type="cellIs" dxfId="39287" priority="39246" operator="equal">
      <formula>#N/A</formula>
    </cfRule>
  </conditionalFormatting>
  <conditionalFormatting sqref="F38 F47 F53 F45 F51">
    <cfRule type="cellIs" dxfId="39286" priority="39243" operator="equal">
      <formula>"غياب"</formula>
    </cfRule>
    <cfRule type="cellIs" dxfId="39285" priority="39244" operator="equal">
      <formula>#N/A</formula>
    </cfRule>
  </conditionalFormatting>
  <conditionalFormatting sqref="F38 F47 F53 F45 F51">
    <cfRule type="cellIs" dxfId="39284" priority="39241" operator="equal">
      <formula>"غياب"</formula>
    </cfRule>
    <cfRule type="cellIs" dxfId="39283" priority="39242" operator="equal">
      <formula>#N/A</formula>
    </cfRule>
  </conditionalFormatting>
  <conditionalFormatting sqref="F38 F47 F53 F45 F51">
    <cfRule type="cellIs" dxfId="39282" priority="39239" operator="equal">
      <formula>"غياب"</formula>
    </cfRule>
    <cfRule type="cellIs" dxfId="39281" priority="39240" operator="equal">
      <formula>#N/A</formula>
    </cfRule>
  </conditionalFormatting>
  <conditionalFormatting sqref="F38 F47 F53 F45 F51">
    <cfRule type="cellIs" dxfId="39280" priority="39237" operator="equal">
      <formula>"غياب"</formula>
    </cfRule>
    <cfRule type="cellIs" dxfId="39279" priority="39238" operator="equal">
      <formula>#N/A</formula>
    </cfRule>
  </conditionalFormatting>
  <conditionalFormatting sqref="F38 F47 F53 F45 F51">
    <cfRule type="cellIs" dxfId="39278" priority="39235" operator="equal">
      <formula>"غياب"</formula>
    </cfRule>
    <cfRule type="cellIs" dxfId="39277" priority="39236" operator="equal">
      <formula>#N/A</formula>
    </cfRule>
  </conditionalFormatting>
  <conditionalFormatting sqref="F38 F47 F53 F45 F51">
    <cfRule type="cellIs" dxfId="39276" priority="39233" operator="equal">
      <formula>"غياب"</formula>
    </cfRule>
    <cfRule type="cellIs" dxfId="39275" priority="39234" operator="equal">
      <formula>#N/A</formula>
    </cfRule>
  </conditionalFormatting>
  <conditionalFormatting sqref="F38 F47 F53 F45 F51">
    <cfRule type="cellIs" dxfId="39274" priority="39231" operator="equal">
      <formula>"غياب"</formula>
    </cfRule>
    <cfRule type="cellIs" dxfId="39273" priority="39232" operator="equal">
      <formula>#N/A</formula>
    </cfRule>
  </conditionalFormatting>
  <conditionalFormatting sqref="F38 F47 F53 F45 F51">
    <cfRule type="cellIs" dxfId="39272" priority="39229" operator="equal">
      <formula>"غياب"</formula>
    </cfRule>
    <cfRule type="cellIs" dxfId="39271" priority="39230" operator="equal">
      <formula>#N/A</formula>
    </cfRule>
  </conditionalFormatting>
  <conditionalFormatting sqref="F38 F47 F53 F45 F51">
    <cfRule type="cellIs" dxfId="39270" priority="39227" operator="equal">
      <formula>"غياب"</formula>
    </cfRule>
    <cfRule type="cellIs" dxfId="39269" priority="39228" operator="equal">
      <formula>#N/A</formula>
    </cfRule>
  </conditionalFormatting>
  <conditionalFormatting sqref="F38 F47 F53 F45 F51">
    <cfRule type="cellIs" dxfId="39268" priority="39225" operator="equal">
      <formula>"غياب"</formula>
    </cfRule>
    <cfRule type="cellIs" dxfId="39267" priority="39226" operator="equal">
      <formula>#N/A</formula>
    </cfRule>
  </conditionalFormatting>
  <conditionalFormatting sqref="F38 F47 F53 F45 F51">
    <cfRule type="cellIs" dxfId="39266" priority="39223" operator="equal">
      <formula>"غياب"</formula>
    </cfRule>
    <cfRule type="cellIs" dxfId="39265" priority="39224" operator="equal">
      <formula>#N/A</formula>
    </cfRule>
  </conditionalFormatting>
  <conditionalFormatting sqref="F38 F47 F53 F45 F51">
    <cfRule type="cellIs" dxfId="39264" priority="39221" operator="equal">
      <formula>"غياب"</formula>
    </cfRule>
    <cfRule type="cellIs" dxfId="39263" priority="39222" operator="equal">
      <formula>#N/A</formula>
    </cfRule>
  </conditionalFormatting>
  <conditionalFormatting sqref="F38 F47 F53 F45 F51">
    <cfRule type="cellIs" dxfId="39262" priority="39219" operator="equal">
      <formula>"غياب"</formula>
    </cfRule>
    <cfRule type="cellIs" dxfId="39261" priority="39220" operator="equal">
      <formula>#N/A</formula>
    </cfRule>
  </conditionalFormatting>
  <conditionalFormatting sqref="F38 F47 F53 F45 F51">
    <cfRule type="cellIs" dxfId="39260" priority="39217" operator="equal">
      <formula>"غياب"</formula>
    </cfRule>
    <cfRule type="cellIs" dxfId="39259" priority="39218" operator="equal">
      <formula>#N/A</formula>
    </cfRule>
  </conditionalFormatting>
  <conditionalFormatting sqref="F38 F47 F53 F45 F51">
    <cfRule type="cellIs" dxfId="39258" priority="39215" operator="equal">
      <formula>"غياب"</formula>
    </cfRule>
    <cfRule type="cellIs" dxfId="39257" priority="39216" operator="equal">
      <formula>#N/A</formula>
    </cfRule>
  </conditionalFormatting>
  <conditionalFormatting sqref="F38 F47 F53 F45 F51">
    <cfRule type="cellIs" dxfId="39256" priority="39213" operator="equal">
      <formula>"غياب"</formula>
    </cfRule>
    <cfRule type="cellIs" dxfId="39255" priority="39214" operator="equal">
      <formula>#N/A</formula>
    </cfRule>
  </conditionalFormatting>
  <conditionalFormatting sqref="F38 F47 F53 F45 F51">
    <cfRule type="cellIs" dxfId="39254" priority="39211" operator="equal">
      <formula>"غياب"</formula>
    </cfRule>
    <cfRule type="cellIs" dxfId="39253" priority="39212" operator="equal">
      <formula>#N/A</formula>
    </cfRule>
  </conditionalFormatting>
  <conditionalFormatting sqref="F38 F47 F53 F45 F51">
    <cfRule type="cellIs" dxfId="39252" priority="39209" operator="equal">
      <formula>"غياب"</formula>
    </cfRule>
    <cfRule type="cellIs" dxfId="39251" priority="39210" operator="equal">
      <formula>#N/A</formula>
    </cfRule>
  </conditionalFormatting>
  <conditionalFormatting sqref="F38 F47 F53 F45 F51">
    <cfRule type="cellIs" dxfId="39250" priority="39207" operator="equal">
      <formula>"غياب"</formula>
    </cfRule>
    <cfRule type="cellIs" dxfId="39249" priority="39208" operator="equal">
      <formula>#N/A</formula>
    </cfRule>
  </conditionalFormatting>
  <conditionalFormatting sqref="F38 F47 F53 F45 F51">
    <cfRule type="cellIs" dxfId="39248" priority="39205" operator="equal">
      <formula>"غياب"</formula>
    </cfRule>
    <cfRule type="cellIs" dxfId="39247" priority="39206" operator="equal">
      <formula>#N/A</formula>
    </cfRule>
  </conditionalFormatting>
  <conditionalFormatting sqref="F38 F47 F53 F45 F51">
    <cfRule type="cellIs" dxfId="39246" priority="39203" operator="equal">
      <formula>"غياب"</formula>
    </cfRule>
    <cfRule type="cellIs" dxfId="39245" priority="39204" operator="equal">
      <formula>#N/A</formula>
    </cfRule>
  </conditionalFormatting>
  <conditionalFormatting sqref="F38 F47 F53 F45 F51">
    <cfRule type="cellIs" dxfId="39244" priority="39201" operator="equal">
      <formula>"غياب"</formula>
    </cfRule>
    <cfRule type="cellIs" dxfId="39243" priority="39202" operator="equal">
      <formula>#N/A</formula>
    </cfRule>
  </conditionalFormatting>
  <conditionalFormatting sqref="F38 F47 F53 F45 F51">
    <cfRule type="cellIs" dxfId="39242" priority="39199" operator="equal">
      <formula>"غياب"</formula>
    </cfRule>
    <cfRule type="cellIs" dxfId="39241" priority="39200" operator="equal">
      <formula>#N/A</formula>
    </cfRule>
  </conditionalFormatting>
  <conditionalFormatting sqref="F38 F47 F53 F45 F51">
    <cfRule type="cellIs" dxfId="39240" priority="39197" operator="equal">
      <formula>"غياب"</formula>
    </cfRule>
    <cfRule type="cellIs" dxfId="39239" priority="39198" operator="equal">
      <formula>#N/A</formula>
    </cfRule>
  </conditionalFormatting>
  <conditionalFormatting sqref="F38 F47 F53 F45 F51">
    <cfRule type="cellIs" dxfId="39238" priority="39195" operator="equal">
      <formula>"غياب"</formula>
    </cfRule>
    <cfRule type="cellIs" dxfId="39237" priority="39196" operator="equal">
      <formula>#N/A</formula>
    </cfRule>
  </conditionalFormatting>
  <conditionalFormatting sqref="F38 F47 F53 F45 F51">
    <cfRule type="cellIs" dxfId="39236" priority="39193" operator="equal">
      <formula>"غياب"</formula>
    </cfRule>
    <cfRule type="cellIs" dxfId="39235" priority="39194" operator="equal">
      <formula>#N/A</formula>
    </cfRule>
  </conditionalFormatting>
  <conditionalFormatting sqref="F38 F47 F53 F45 F51">
    <cfRule type="cellIs" dxfId="39234" priority="39191" operator="equal">
      <formula>"غياب"</formula>
    </cfRule>
    <cfRule type="cellIs" dxfId="39233" priority="39192" operator="equal">
      <formula>#N/A</formula>
    </cfRule>
  </conditionalFormatting>
  <conditionalFormatting sqref="F38 F47 F53 F45 F51">
    <cfRule type="cellIs" dxfId="39232" priority="39189" operator="equal">
      <formula>"غياب"</formula>
    </cfRule>
    <cfRule type="cellIs" dxfId="39231" priority="39190" operator="equal">
      <formula>#N/A</formula>
    </cfRule>
  </conditionalFormatting>
  <conditionalFormatting sqref="F38 F47 F53 F45 F51">
    <cfRule type="cellIs" dxfId="39230" priority="39187" operator="equal">
      <formula>"غياب"</formula>
    </cfRule>
    <cfRule type="cellIs" dxfId="39229" priority="39188" operator="equal">
      <formula>#N/A</formula>
    </cfRule>
  </conditionalFormatting>
  <conditionalFormatting sqref="F38 F47 F53 F45 F51">
    <cfRule type="cellIs" dxfId="39228" priority="39185" operator="equal">
      <formula>"غياب"</formula>
    </cfRule>
    <cfRule type="cellIs" dxfId="39227" priority="39186" operator="equal">
      <formula>#N/A</formula>
    </cfRule>
  </conditionalFormatting>
  <conditionalFormatting sqref="F38 F47 F53 F45 F51">
    <cfRule type="cellIs" dxfId="39226" priority="39183" operator="equal">
      <formula>"غياب"</formula>
    </cfRule>
    <cfRule type="cellIs" dxfId="39225" priority="39184" operator="equal">
      <formula>#N/A</formula>
    </cfRule>
  </conditionalFormatting>
  <conditionalFormatting sqref="F38 F47 F53 F45 F51">
    <cfRule type="cellIs" dxfId="39224" priority="39181" operator="equal">
      <formula>"غياب"</formula>
    </cfRule>
    <cfRule type="cellIs" dxfId="39223" priority="39182" operator="equal">
      <formula>#N/A</formula>
    </cfRule>
  </conditionalFormatting>
  <conditionalFormatting sqref="F38 F47 F53 F45 F51">
    <cfRule type="cellIs" dxfId="39222" priority="39179" operator="equal">
      <formula>"غياب"</formula>
    </cfRule>
    <cfRule type="cellIs" dxfId="39221" priority="39180" operator="equal">
      <formula>#N/A</formula>
    </cfRule>
  </conditionalFormatting>
  <conditionalFormatting sqref="F38 F47 F53 F45 F51">
    <cfRule type="cellIs" dxfId="39220" priority="39177" operator="equal">
      <formula>"غياب"</formula>
    </cfRule>
    <cfRule type="cellIs" dxfId="39219" priority="39178" operator="equal">
      <formula>#N/A</formula>
    </cfRule>
  </conditionalFormatting>
  <conditionalFormatting sqref="F38 F47 F53 F45 F51">
    <cfRule type="cellIs" dxfId="39218" priority="39175" operator="equal">
      <formula>"غياب"</formula>
    </cfRule>
    <cfRule type="cellIs" dxfId="39217" priority="39176" operator="equal">
      <formula>#N/A</formula>
    </cfRule>
  </conditionalFormatting>
  <conditionalFormatting sqref="F38 F47 F53 F45 F51">
    <cfRule type="cellIs" dxfId="39216" priority="39173" operator="equal">
      <formula>"غياب"</formula>
    </cfRule>
    <cfRule type="cellIs" dxfId="39215" priority="39174" operator="equal">
      <formula>#N/A</formula>
    </cfRule>
  </conditionalFormatting>
  <conditionalFormatting sqref="F38 F47 F53 F45 F51">
    <cfRule type="cellIs" dxfId="39214" priority="39171" operator="equal">
      <formula>"غياب"</formula>
    </cfRule>
    <cfRule type="cellIs" dxfId="39213" priority="39172" operator="equal">
      <formula>#N/A</formula>
    </cfRule>
  </conditionalFormatting>
  <conditionalFormatting sqref="F38 F47 F53 F45 F51">
    <cfRule type="cellIs" dxfId="39212" priority="39169" operator="equal">
      <formula>"غياب"</formula>
    </cfRule>
    <cfRule type="cellIs" dxfId="39211" priority="39170" operator="equal">
      <formula>#N/A</formula>
    </cfRule>
  </conditionalFormatting>
  <conditionalFormatting sqref="F38 F47 F53 F45 F51">
    <cfRule type="cellIs" dxfId="39210" priority="39167" operator="equal">
      <formula>"غياب"</formula>
    </cfRule>
    <cfRule type="cellIs" dxfId="39209" priority="39168" operator="equal">
      <formula>#N/A</formula>
    </cfRule>
  </conditionalFormatting>
  <conditionalFormatting sqref="F38 F47 F53 F45 F51">
    <cfRule type="cellIs" dxfId="39208" priority="39166" operator="equal">
      <formula>"غياب"</formula>
    </cfRule>
  </conditionalFormatting>
  <conditionalFormatting sqref="F38 F47 F53 F45 F51">
    <cfRule type="cellIs" dxfId="39207" priority="39164" operator="equal">
      <formula>"غياب"</formula>
    </cfRule>
    <cfRule type="cellIs" dxfId="39206" priority="39165" operator="equal">
      <formula>#N/A</formula>
    </cfRule>
  </conditionalFormatting>
  <conditionalFormatting sqref="F38 F47 F53 F45 F51">
    <cfRule type="cellIs" dxfId="39205" priority="39162" operator="equal">
      <formula>"غياب"</formula>
    </cfRule>
    <cfRule type="cellIs" dxfId="39204" priority="39163" operator="equal">
      <formula>#N/A</formula>
    </cfRule>
  </conditionalFormatting>
  <conditionalFormatting sqref="F38 F47 F53 F45 F51">
    <cfRule type="cellIs" dxfId="39203" priority="39160" operator="equal">
      <formula>"غياب"</formula>
    </cfRule>
    <cfRule type="cellIs" dxfId="39202" priority="39161" operator="equal">
      <formula>#N/A</formula>
    </cfRule>
  </conditionalFormatting>
  <conditionalFormatting sqref="F38 F47 F53 F45 F51">
    <cfRule type="cellIs" dxfId="39201" priority="39158" operator="equal">
      <formula>"غياب"</formula>
    </cfRule>
    <cfRule type="cellIs" dxfId="39200" priority="39159" operator="equal">
      <formula>#N/A</formula>
    </cfRule>
  </conditionalFormatting>
  <conditionalFormatting sqref="F38 F47 F53 F45 F51">
    <cfRule type="cellIs" dxfId="39199" priority="39156" operator="equal">
      <formula>"غياب"</formula>
    </cfRule>
    <cfRule type="cellIs" dxfId="39198" priority="39157" operator="equal">
      <formula>#N/A</formula>
    </cfRule>
  </conditionalFormatting>
  <conditionalFormatting sqref="F38 F47 F53 F45 F51">
    <cfRule type="cellIs" dxfId="39197" priority="39154" operator="equal">
      <formula>"غياب"</formula>
    </cfRule>
    <cfRule type="cellIs" dxfId="39196" priority="39155" operator="equal">
      <formula>#N/A</formula>
    </cfRule>
  </conditionalFormatting>
  <conditionalFormatting sqref="F38 F47 F53 F45 F51">
    <cfRule type="cellIs" dxfId="39195" priority="39152" operator="equal">
      <formula>"غياب"</formula>
    </cfRule>
    <cfRule type="cellIs" dxfId="39194" priority="39153" operator="equal">
      <formula>#N/A</formula>
    </cfRule>
  </conditionalFormatting>
  <conditionalFormatting sqref="F38 F47 F53 F45 F51">
    <cfRule type="cellIs" dxfId="39193" priority="39150" operator="equal">
      <formula>"غياب"</formula>
    </cfRule>
    <cfRule type="cellIs" dxfId="39192" priority="39151" operator="equal">
      <formula>#N/A</formula>
    </cfRule>
  </conditionalFormatting>
  <conditionalFormatting sqref="F38 F47 F53 F45 F51">
    <cfRule type="cellIs" dxfId="39191" priority="39148" operator="equal">
      <formula>"غياب"</formula>
    </cfRule>
    <cfRule type="cellIs" dxfId="39190" priority="39149" operator="equal">
      <formula>#N/A</formula>
    </cfRule>
  </conditionalFormatting>
  <conditionalFormatting sqref="F38 F47 F53 F45 F51">
    <cfRule type="cellIs" dxfId="39189" priority="39146" operator="equal">
      <formula>"غياب"</formula>
    </cfRule>
    <cfRule type="cellIs" dxfId="39188" priority="39147" operator="equal">
      <formula>#N/A</formula>
    </cfRule>
  </conditionalFormatting>
  <conditionalFormatting sqref="F38 F47 F53 F45 F51">
    <cfRule type="cellIs" dxfId="39187" priority="39144" operator="equal">
      <formula>"غياب"</formula>
    </cfRule>
    <cfRule type="cellIs" dxfId="39186" priority="39145" operator="equal">
      <formula>#N/A</formula>
    </cfRule>
  </conditionalFormatting>
  <conditionalFormatting sqref="F38 F47 F53 F45 F51">
    <cfRule type="cellIs" dxfId="39185" priority="39142" operator="equal">
      <formula>"غياب"</formula>
    </cfRule>
    <cfRule type="cellIs" dxfId="39184" priority="39143" operator="equal">
      <formula>#N/A</formula>
    </cfRule>
  </conditionalFormatting>
  <conditionalFormatting sqref="F38 F47 F53 F45 F51">
    <cfRule type="cellIs" dxfId="39183" priority="39140" operator="equal">
      <formula>"غياب"</formula>
    </cfRule>
    <cfRule type="cellIs" dxfId="39182" priority="39141" operator="equal">
      <formula>#N/A</formula>
    </cfRule>
  </conditionalFormatting>
  <conditionalFormatting sqref="F38 F47 F53 F45 F51">
    <cfRule type="cellIs" dxfId="39181" priority="39138" operator="equal">
      <formula>"غياب"</formula>
    </cfRule>
    <cfRule type="cellIs" dxfId="39180" priority="39139" operator="equal">
      <formula>#N/A</formula>
    </cfRule>
  </conditionalFormatting>
  <conditionalFormatting sqref="F38 F47 F53 F45 F51">
    <cfRule type="cellIs" dxfId="39179" priority="39136" operator="equal">
      <formula>"غياب"</formula>
    </cfRule>
    <cfRule type="cellIs" dxfId="39178" priority="39137" operator="equal">
      <formula>#N/A</formula>
    </cfRule>
  </conditionalFormatting>
  <conditionalFormatting sqref="F38 F47 F53 F45 F51">
    <cfRule type="cellIs" dxfId="39177" priority="39134" operator="equal">
      <formula>"غياب"</formula>
    </cfRule>
    <cfRule type="cellIs" dxfId="39176" priority="39135" operator="equal">
      <formula>#N/A</formula>
    </cfRule>
  </conditionalFormatting>
  <conditionalFormatting sqref="F38 F47 F53 F45 F51">
    <cfRule type="cellIs" dxfId="39175" priority="39132" operator="equal">
      <formula>"غياب"</formula>
    </cfRule>
    <cfRule type="cellIs" dxfId="39174" priority="39133" operator="equal">
      <formula>#N/A</formula>
    </cfRule>
  </conditionalFormatting>
  <conditionalFormatting sqref="F38 F47 F53 F45 F51">
    <cfRule type="cellIs" dxfId="39173" priority="39130" operator="equal">
      <formula>"غياب"</formula>
    </cfRule>
    <cfRule type="cellIs" dxfId="39172" priority="39131" operator="equal">
      <formula>#N/A</formula>
    </cfRule>
  </conditionalFormatting>
  <conditionalFormatting sqref="F38 F47 F53 F45 F51">
    <cfRule type="cellIs" dxfId="39171" priority="39128" operator="equal">
      <formula>"غياب"</formula>
    </cfRule>
    <cfRule type="cellIs" dxfId="39170" priority="39129" operator="equal">
      <formula>#N/A</formula>
    </cfRule>
  </conditionalFormatting>
  <conditionalFormatting sqref="F38 F47 F53 F45 F51">
    <cfRule type="cellIs" dxfId="39169" priority="39126" operator="equal">
      <formula>"غياب"</formula>
    </cfRule>
    <cfRule type="cellIs" dxfId="39168" priority="39127" operator="equal">
      <formula>#N/A</formula>
    </cfRule>
  </conditionalFormatting>
  <conditionalFormatting sqref="F147:F161 F163:F168">
    <cfRule type="cellIs" dxfId="39167" priority="39124" operator="equal">
      <formula>"غياب"</formula>
    </cfRule>
    <cfRule type="cellIs" dxfId="39166" priority="39125" operator="equal">
      <formula>#N/A</formula>
    </cfRule>
  </conditionalFormatting>
  <conditionalFormatting sqref="F147:F161 F163:F168">
    <cfRule type="cellIs" dxfId="39165" priority="39123" operator="equal">
      <formula>"غياب"</formula>
    </cfRule>
  </conditionalFormatting>
  <conditionalFormatting sqref="F147:F161 F163:F168">
    <cfRule type="cellIs" dxfId="39164" priority="39121" operator="equal">
      <formula>"غياب"</formula>
    </cfRule>
    <cfRule type="cellIs" dxfId="39163" priority="39122" operator="equal">
      <formula>#N/A</formula>
    </cfRule>
  </conditionalFormatting>
  <conditionalFormatting sqref="F147:F161 F163:F168">
    <cfRule type="cellIs" dxfId="39162" priority="39119" operator="equal">
      <formula>"غياب"</formula>
    </cfRule>
    <cfRule type="cellIs" dxfId="39161" priority="39120" operator="equal">
      <formula>#N/A</formula>
    </cfRule>
  </conditionalFormatting>
  <conditionalFormatting sqref="F147:F161 F163:F168">
    <cfRule type="cellIs" dxfId="39160" priority="39117" operator="equal">
      <formula>"غياب"</formula>
    </cfRule>
    <cfRule type="cellIs" dxfId="39159" priority="39118" operator="equal">
      <formula>#N/A</formula>
    </cfRule>
  </conditionalFormatting>
  <conditionalFormatting sqref="F147:F161 F163:F168">
    <cfRule type="cellIs" dxfId="39158" priority="39115" operator="equal">
      <formula>"غياب"</formula>
    </cfRule>
    <cfRule type="cellIs" dxfId="39157" priority="39116" operator="equal">
      <formula>#N/A</formula>
    </cfRule>
  </conditionalFormatting>
  <conditionalFormatting sqref="F147:F161 F163:F168">
    <cfRule type="cellIs" dxfId="39156" priority="39113" operator="equal">
      <formula>"غياب"</formula>
    </cfRule>
    <cfRule type="cellIs" dxfId="39155" priority="39114" operator="equal">
      <formula>#N/A</formula>
    </cfRule>
  </conditionalFormatting>
  <conditionalFormatting sqref="F147:F161 F163:F168">
    <cfRule type="cellIs" dxfId="39154" priority="39111" operator="equal">
      <formula>"غياب"</formula>
    </cfRule>
    <cfRule type="cellIs" dxfId="39153" priority="39112" operator="equal">
      <formula>#N/A</formula>
    </cfRule>
  </conditionalFormatting>
  <conditionalFormatting sqref="F147:F161 F163:F168">
    <cfRule type="cellIs" dxfId="39152" priority="39109" operator="equal">
      <formula>"غياب"</formula>
    </cfRule>
    <cfRule type="cellIs" dxfId="39151" priority="39110" operator="equal">
      <formula>#N/A</formula>
    </cfRule>
  </conditionalFormatting>
  <conditionalFormatting sqref="F147:F161 F163:F168">
    <cfRule type="cellIs" dxfId="39150" priority="39107" operator="equal">
      <formula>"غياب"</formula>
    </cfRule>
    <cfRule type="cellIs" dxfId="39149" priority="39108" operator="equal">
      <formula>#N/A</formula>
    </cfRule>
  </conditionalFormatting>
  <conditionalFormatting sqref="F147:F161 F163:F168">
    <cfRule type="cellIs" dxfId="39148" priority="39105" operator="equal">
      <formula>"غياب"</formula>
    </cfRule>
    <cfRule type="cellIs" dxfId="39147" priority="39106" operator="equal">
      <formula>#N/A</formula>
    </cfRule>
  </conditionalFormatting>
  <conditionalFormatting sqref="F147:F161 F163:F168">
    <cfRule type="cellIs" dxfId="39146" priority="39103" operator="equal">
      <formula>"غياب"</formula>
    </cfRule>
    <cfRule type="cellIs" dxfId="39145" priority="39104" operator="equal">
      <formula>#N/A</formula>
    </cfRule>
  </conditionalFormatting>
  <conditionalFormatting sqref="F147:F161 F163:F168">
    <cfRule type="cellIs" dxfId="39144" priority="39101" operator="equal">
      <formula>"غياب"</formula>
    </cfRule>
    <cfRule type="cellIs" dxfId="39143" priority="39102" operator="equal">
      <formula>#N/A</formula>
    </cfRule>
  </conditionalFormatting>
  <conditionalFormatting sqref="F147:F161 F163:F168">
    <cfRule type="cellIs" dxfId="39142" priority="39099" operator="equal">
      <formula>"غياب"</formula>
    </cfRule>
    <cfRule type="cellIs" dxfId="39141" priority="39100" operator="equal">
      <formula>#N/A</formula>
    </cfRule>
  </conditionalFormatting>
  <conditionalFormatting sqref="F147:F161 F163:F168">
    <cfRule type="cellIs" dxfId="39140" priority="39097" operator="equal">
      <formula>"غياب"</formula>
    </cfRule>
    <cfRule type="cellIs" dxfId="39139" priority="39098" operator="equal">
      <formula>#N/A</formula>
    </cfRule>
  </conditionalFormatting>
  <conditionalFormatting sqref="F147:F161 F163:F168">
    <cfRule type="cellIs" dxfId="39138" priority="39095" operator="equal">
      <formula>"غياب"</formula>
    </cfRule>
    <cfRule type="cellIs" dxfId="39137" priority="39096" operator="equal">
      <formula>#N/A</formula>
    </cfRule>
  </conditionalFormatting>
  <conditionalFormatting sqref="F147:F161 F163:F168">
    <cfRule type="cellIs" dxfId="39136" priority="39093" operator="equal">
      <formula>"غياب"</formula>
    </cfRule>
    <cfRule type="cellIs" dxfId="39135" priority="39094" operator="equal">
      <formula>#N/A</formula>
    </cfRule>
  </conditionalFormatting>
  <conditionalFormatting sqref="F147:F161 F163:F168">
    <cfRule type="cellIs" dxfId="39134" priority="39091" operator="equal">
      <formula>"غياب"</formula>
    </cfRule>
    <cfRule type="cellIs" dxfId="39133" priority="39092" operator="equal">
      <formula>#N/A</formula>
    </cfRule>
  </conditionalFormatting>
  <conditionalFormatting sqref="F147:F161 F163:F168">
    <cfRule type="cellIs" dxfId="39132" priority="39089" operator="equal">
      <formula>"غياب"</formula>
    </cfRule>
    <cfRule type="cellIs" dxfId="39131" priority="39090" operator="equal">
      <formula>#N/A</formula>
    </cfRule>
  </conditionalFormatting>
  <conditionalFormatting sqref="F147:F161 F163:F168">
    <cfRule type="cellIs" dxfId="39130" priority="39087" operator="equal">
      <formula>"غياب"</formula>
    </cfRule>
    <cfRule type="cellIs" dxfId="39129" priority="39088" operator="equal">
      <formula>#N/A</formula>
    </cfRule>
  </conditionalFormatting>
  <conditionalFormatting sqref="F147:F161 F163:F168">
    <cfRule type="cellIs" dxfId="39128" priority="39085" operator="equal">
      <formula>"غياب"</formula>
    </cfRule>
    <cfRule type="cellIs" dxfId="39127" priority="39086" operator="equal">
      <formula>#N/A</formula>
    </cfRule>
  </conditionalFormatting>
  <conditionalFormatting sqref="F147:F161 F163:F168">
    <cfRule type="cellIs" dxfId="39126" priority="39083" operator="equal">
      <formula>"غياب"</formula>
    </cfRule>
    <cfRule type="cellIs" dxfId="39125" priority="39084" operator="equal">
      <formula>#N/A</formula>
    </cfRule>
  </conditionalFormatting>
  <conditionalFormatting sqref="E559 E582">
    <cfRule type="cellIs" dxfId="39124" priority="39081" operator="equal">
      <formula>"غياب"</formula>
    </cfRule>
    <cfRule type="cellIs" dxfId="39123" priority="39082" operator="equal">
      <formula>#N/A</formula>
    </cfRule>
  </conditionalFormatting>
  <conditionalFormatting sqref="E559 E582">
    <cfRule type="cellIs" dxfId="39122" priority="39080" operator="equal">
      <formula>"غياب"</formula>
    </cfRule>
  </conditionalFormatting>
  <conditionalFormatting sqref="E559 E582">
    <cfRule type="cellIs" dxfId="39121" priority="39078" operator="equal">
      <formula>"غياب"</formula>
    </cfRule>
    <cfRule type="cellIs" dxfId="39120" priority="39079" operator="equal">
      <formula>#N/A</formula>
    </cfRule>
  </conditionalFormatting>
  <conditionalFormatting sqref="E559 E582">
    <cfRule type="cellIs" dxfId="39119" priority="39076" operator="equal">
      <formula>"غياب"</formula>
    </cfRule>
    <cfRule type="cellIs" dxfId="39118" priority="39077" operator="equal">
      <formula>#N/A</formula>
    </cfRule>
  </conditionalFormatting>
  <conditionalFormatting sqref="E559 E582">
    <cfRule type="cellIs" dxfId="39117" priority="39074" operator="equal">
      <formula>"غياب"</formula>
    </cfRule>
    <cfRule type="cellIs" dxfId="39116" priority="39075" operator="equal">
      <formula>#N/A</formula>
    </cfRule>
  </conditionalFormatting>
  <conditionalFormatting sqref="E559 E582">
    <cfRule type="cellIs" dxfId="39115" priority="39072" operator="equal">
      <formula>"غياب"</formula>
    </cfRule>
    <cfRule type="cellIs" dxfId="39114" priority="39073" operator="equal">
      <formula>#N/A</formula>
    </cfRule>
  </conditionalFormatting>
  <conditionalFormatting sqref="E559 E582">
    <cfRule type="cellIs" dxfId="39113" priority="39070" operator="equal">
      <formula>"غياب"</formula>
    </cfRule>
    <cfRule type="cellIs" dxfId="39112" priority="39071" operator="equal">
      <formula>#N/A</formula>
    </cfRule>
  </conditionalFormatting>
  <conditionalFormatting sqref="E559 E582">
    <cfRule type="cellIs" dxfId="39111" priority="39068" operator="equal">
      <formula>"غياب"</formula>
    </cfRule>
    <cfRule type="cellIs" dxfId="39110" priority="39069" operator="equal">
      <formula>#N/A</formula>
    </cfRule>
  </conditionalFormatting>
  <conditionalFormatting sqref="E559 E582">
    <cfRule type="cellIs" dxfId="39109" priority="39066" operator="equal">
      <formula>"غياب"</formula>
    </cfRule>
    <cfRule type="cellIs" dxfId="39108" priority="39067" operator="equal">
      <formula>#N/A</formula>
    </cfRule>
  </conditionalFormatting>
  <conditionalFormatting sqref="E559 E582">
    <cfRule type="cellIs" dxfId="39107" priority="39064" operator="equal">
      <formula>"غياب"</formula>
    </cfRule>
    <cfRule type="cellIs" dxfId="39106" priority="39065" operator="equal">
      <formula>#N/A</formula>
    </cfRule>
  </conditionalFormatting>
  <conditionalFormatting sqref="E559 E582">
    <cfRule type="cellIs" dxfId="39105" priority="39062" operator="equal">
      <formula>"غياب"</formula>
    </cfRule>
    <cfRule type="cellIs" dxfId="39104" priority="39063" operator="equal">
      <formula>#N/A</formula>
    </cfRule>
  </conditionalFormatting>
  <conditionalFormatting sqref="E559 E582">
    <cfRule type="cellIs" dxfId="39103" priority="39060" operator="equal">
      <formula>"غياب"</formula>
    </cfRule>
    <cfRule type="cellIs" dxfId="39102" priority="39061" operator="equal">
      <formula>#N/A</formula>
    </cfRule>
  </conditionalFormatting>
  <conditionalFormatting sqref="E559 E582">
    <cfRule type="cellIs" dxfId="39101" priority="39058" operator="equal">
      <formula>"غياب"</formula>
    </cfRule>
    <cfRule type="cellIs" dxfId="39100" priority="39059" operator="equal">
      <formula>#N/A</formula>
    </cfRule>
  </conditionalFormatting>
  <conditionalFormatting sqref="E559 E582">
    <cfRule type="cellIs" dxfId="39099" priority="39056" operator="equal">
      <formula>"غياب"</formula>
    </cfRule>
    <cfRule type="cellIs" dxfId="39098" priority="39057" operator="equal">
      <formula>#N/A</formula>
    </cfRule>
  </conditionalFormatting>
  <conditionalFormatting sqref="E559 E582">
    <cfRule type="cellIs" dxfId="39097" priority="39054" operator="equal">
      <formula>"غياب"</formula>
    </cfRule>
    <cfRule type="cellIs" dxfId="39096" priority="39055" operator="equal">
      <formula>#N/A</formula>
    </cfRule>
  </conditionalFormatting>
  <conditionalFormatting sqref="E559 E582">
    <cfRule type="cellIs" dxfId="39095" priority="39052" operator="equal">
      <formula>"غياب"</formula>
    </cfRule>
    <cfRule type="cellIs" dxfId="39094" priority="39053" operator="equal">
      <formula>#N/A</formula>
    </cfRule>
  </conditionalFormatting>
  <conditionalFormatting sqref="E559 E582">
    <cfRule type="cellIs" dxfId="39093" priority="39050" operator="equal">
      <formula>"غياب"</formula>
    </cfRule>
    <cfRule type="cellIs" dxfId="39092" priority="39051" operator="equal">
      <formula>#N/A</formula>
    </cfRule>
  </conditionalFormatting>
  <conditionalFormatting sqref="E559 E582">
    <cfRule type="cellIs" dxfId="39091" priority="39048" operator="equal">
      <formula>"غياب"</formula>
    </cfRule>
    <cfRule type="cellIs" dxfId="39090" priority="39049" operator="equal">
      <formula>#N/A</formula>
    </cfRule>
  </conditionalFormatting>
  <conditionalFormatting sqref="E559 E582">
    <cfRule type="cellIs" dxfId="39089" priority="39046" operator="equal">
      <formula>"غياب"</formula>
    </cfRule>
    <cfRule type="cellIs" dxfId="39088" priority="39047" operator="equal">
      <formula>#N/A</formula>
    </cfRule>
  </conditionalFormatting>
  <conditionalFormatting sqref="E559 E582">
    <cfRule type="cellIs" dxfId="39087" priority="39044" operator="equal">
      <formula>"غياب"</formula>
    </cfRule>
    <cfRule type="cellIs" dxfId="39086" priority="39045" operator="equal">
      <formula>#N/A</formula>
    </cfRule>
  </conditionalFormatting>
  <conditionalFormatting sqref="E559 E582">
    <cfRule type="cellIs" dxfId="39085" priority="39042" operator="equal">
      <formula>"غياب"</formula>
    </cfRule>
    <cfRule type="cellIs" dxfId="39084" priority="39043" operator="equal">
      <formula>#N/A</formula>
    </cfRule>
  </conditionalFormatting>
  <conditionalFormatting sqref="E559 E582">
    <cfRule type="cellIs" dxfId="39083" priority="39040" operator="equal">
      <formula>"غياب"</formula>
    </cfRule>
    <cfRule type="cellIs" dxfId="39082" priority="39041" operator="equal">
      <formula>#N/A</formula>
    </cfRule>
  </conditionalFormatting>
  <conditionalFormatting sqref="E515:E529">
    <cfRule type="cellIs" dxfId="39081" priority="39038" operator="equal">
      <formula>"غياب"</formula>
    </cfRule>
    <cfRule type="cellIs" dxfId="39080" priority="39039" operator="equal">
      <formula>#N/A</formula>
    </cfRule>
  </conditionalFormatting>
  <conditionalFormatting sqref="E515:E529">
    <cfRule type="cellIs" dxfId="39079" priority="39037" operator="equal">
      <formula>"غياب"</formula>
    </cfRule>
  </conditionalFormatting>
  <conditionalFormatting sqref="E515:E529">
    <cfRule type="cellIs" dxfId="39078" priority="39035" operator="equal">
      <formula>"غياب"</formula>
    </cfRule>
    <cfRule type="cellIs" dxfId="39077" priority="39036" operator="equal">
      <formula>#N/A</formula>
    </cfRule>
  </conditionalFormatting>
  <conditionalFormatting sqref="E515:E529">
    <cfRule type="cellIs" dxfId="39076" priority="39033" operator="equal">
      <formula>"غياب"</formula>
    </cfRule>
    <cfRule type="cellIs" dxfId="39075" priority="39034" operator="equal">
      <formula>#N/A</formula>
    </cfRule>
  </conditionalFormatting>
  <conditionalFormatting sqref="E515:E529">
    <cfRule type="cellIs" dxfId="39074" priority="39031" operator="equal">
      <formula>"غياب"</formula>
    </cfRule>
    <cfRule type="cellIs" dxfId="39073" priority="39032" operator="equal">
      <formula>#N/A</formula>
    </cfRule>
  </conditionalFormatting>
  <conditionalFormatting sqref="E515:E529">
    <cfRule type="cellIs" dxfId="39072" priority="39029" operator="equal">
      <formula>"غياب"</formula>
    </cfRule>
    <cfRule type="cellIs" dxfId="39071" priority="39030" operator="equal">
      <formula>#N/A</formula>
    </cfRule>
  </conditionalFormatting>
  <conditionalFormatting sqref="E515:E529">
    <cfRule type="cellIs" dxfId="39070" priority="39027" operator="equal">
      <formula>"غياب"</formula>
    </cfRule>
    <cfRule type="cellIs" dxfId="39069" priority="39028" operator="equal">
      <formula>#N/A</formula>
    </cfRule>
  </conditionalFormatting>
  <conditionalFormatting sqref="E515:E529">
    <cfRule type="cellIs" dxfId="39068" priority="39025" operator="equal">
      <formula>"غياب"</formula>
    </cfRule>
    <cfRule type="cellIs" dxfId="39067" priority="39026" operator="equal">
      <formula>#N/A</formula>
    </cfRule>
  </conditionalFormatting>
  <conditionalFormatting sqref="E515:E529">
    <cfRule type="cellIs" dxfId="39066" priority="39023" operator="equal">
      <formula>"غياب"</formula>
    </cfRule>
    <cfRule type="cellIs" dxfId="39065" priority="39024" operator="equal">
      <formula>#N/A</formula>
    </cfRule>
  </conditionalFormatting>
  <conditionalFormatting sqref="E515:E529">
    <cfRule type="cellIs" dxfId="39064" priority="39021" operator="equal">
      <formula>"غياب"</formula>
    </cfRule>
    <cfRule type="cellIs" dxfId="39063" priority="39022" operator="equal">
      <formula>#N/A</formula>
    </cfRule>
  </conditionalFormatting>
  <conditionalFormatting sqref="E515:E529">
    <cfRule type="cellIs" dxfId="39062" priority="39019" operator="equal">
      <formula>"غياب"</formula>
    </cfRule>
    <cfRule type="cellIs" dxfId="39061" priority="39020" operator="equal">
      <formula>#N/A</formula>
    </cfRule>
  </conditionalFormatting>
  <conditionalFormatting sqref="E515:E529">
    <cfRule type="cellIs" dxfId="39060" priority="39017" operator="equal">
      <formula>"غياب"</formula>
    </cfRule>
    <cfRule type="cellIs" dxfId="39059" priority="39018" operator="equal">
      <formula>#N/A</formula>
    </cfRule>
  </conditionalFormatting>
  <conditionalFormatting sqref="E515:E529">
    <cfRule type="cellIs" dxfId="39058" priority="39015" operator="equal">
      <formula>"غياب"</formula>
    </cfRule>
    <cfRule type="cellIs" dxfId="39057" priority="39016" operator="equal">
      <formula>#N/A</formula>
    </cfRule>
  </conditionalFormatting>
  <conditionalFormatting sqref="E515:E529">
    <cfRule type="cellIs" dxfId="39056" priority="39013" operator="equal">
      <formula>"غياب"</formula>
    </cfRule>
    <cfRule type="cellIs" dxfId="39055" priority="39014" operator="equal">
      <formula>#N/A</formula>
    </cfRule>
  </conditionalFormatting>
  <conditionalFormatting sqref="E515:E529">
    <cfRule type="cellIs" dxfId="39054" priority="39011" operator="equal">
      <formula>"غياب"</formula>
    </cfRule>
    <cfRule type="cellIs" dxfId="39053" priority="39012" operator="equal">
      <formula>#N/A</formula>
    </cfRule>
  </conditionalFormatting>
  <conditionalFormatting sqref="E515:E529">
    <cfRule type="cellIs" dxfId="39052" priority="39009" operator="equal">
      <formula>"غياب"</formula>
    </cfRule>
    <cfRule type="cellIs" dxfId="39051" priority="39010" operator="equal">
      <formula>#N/A</formula>
    </cfRule>
  </conditionalFormatting>
  <conditionalFormatting sqref="E515:E529">
    <cfRule type="cellIs" dxfId="39050" priority="39007" operator="equal">
      <formula>"غياب"</formula>
    </cfRule>
    <cfRule type="cellIs" dxfId="39049" priority="39008" operator="equal">
      <formula>#N/A</formula>
    </cfRule>
  </conditionalFormatting>
  <conditionalFormatting sqref="E515:E529">
    <cfRule type="cellIs" dxfId="39048" priority="39005" operator="equal">
      <formula>"غياب"</formula>
    </cfRule>
    <cfRule type="cellIs" dxfId="39047" priority="39006" operator="equal">
      <formula>#N/A</formula>
    </cfRule>
  </conditionalFormatting>
  <conditionalFormatting sqref="E515:E529">
    <cfRule type="cellIs" dxfId="39046" priority="39003" operator="equal">
      <formula>"غياب"</formula>
    </cfRule>
    <cfRule type="cellIs" dxfId="39045" priority="39004" operator="equal">
      <formula>#N/A</formula>
    </cfRule>
  </conditionalFormatting>
  <conditionalFormatting sqref="E515:E529">
    <cfRule type="cellIs" dxfId="39044" priority="39001" operator="equal">
      <formula>"غياب"</formula>
    </cfRule>
    <cfRule type="cellIs" dxfId="39043" priority="39002" operator="equal">
      <formula>#N/A</formula>
    </cfRule>
  </conditionalFormatting>
  <conditionalFormatting sqref="E515:E529">
    <cfRule type="cellIs" dxfId="39042" priority="38999" operator="equal">
      <formula>"غياب"</formula>
    </cfRule>
    <cfRule type="cellIs" dxfId="39041" priority="39000" operator="equal">
      <formula>#N/A</formula>
    </cfRule>
  </conditionalFormatting>
  <conditionalFormatting sqref="E515:E529">
    <cfRule type="cellIs" dxfId="39040" priority="38997" operator="equal">
      <formula>"غياب"</formula>
    </cfRule>
    <cfRule type="cellIs" dxfId="39039" priority="38998" operator="equal">
      <formula>#N/A</formula>
    </cfRule>
  </conditionalFormatting>
  <conditionalFormatting sqref="F515:F529">
    <cfRule type="cellIs" dxfId="39038" priority="38995" operator="equal">
      <formula>"غياب"</formula>
    </cfRule>
    <cfRule type="cellIs" dxfId="39037" priority="38996" operator="equal">
      <formula>#N/A</formula>
    </cfRule>
  </conditionalFormatting>
  <conditionalFormatting sqref="F515:F529">
    <cfRule type="cellIs" dxfId="39036" priority="38994" operator="equal">
      <formula>"غياب"</formula>
    </cfRule>
  </conditionalFormatting>
  <conditionalFormatting sqref="F515:F529">
    <cfRule type="cellIs" dxfId="39035" priority="38992" operator="equal">
      <formula>"غياب"</formula>
    </cfRule>
    <cfRule type="cellIs" dxfId="39034" priority="38993" operator="equal">
      <formula>#N/A</formula>
    </cfRule>
  </conditionalFormatting>
  <conditionalFormatting sqref="F515:F529">
    <cfRule type="cellIs" dxfId="39033" priority="38990" operator="equal">
      <formula>"غياب"</formula>
    </cfRule>
    <cfRule type="cellIs" dxfId="39032" priority="38991" operator="equal">
      <formula>#N/A</formula>
    </cfRule>
  </conditionalFormatting>
  <conditionalFormatting sqref="F515:F529">
    <cfRule type="cellIs" dxfId="39031" priority="38988" operator="equal">
      <formula>"غياب"</formula>
    </cfRule>
    <cfRule type="cellIs" dxfId="39030" priority="38989" operator="equal">
      <formula>#N/A</formula>
    </cfRule>
  </conditionalFormatting>
  <conditionalFormatting sqref="F515:F529">
    <cfRule type="cellIs" dxfId="39029" priority="38986" operator="equal">
      <formula>"غياب"</formula>
    </cfRule>
    <cfRule type="cellIs" dxfId="39028" priority="38987" operator="equal">
      <formula>#N/A</formula>
    </cfRule>
  </conditionalFormatting>
  <conditionalFormatting sqref="F515:F529">
    <cfRule type="cellIs" dxfId="39027" priority="38984" operator="equal">
      <formula>"غياب"</formula>
    </cfRule>
    <cfRule type="cellIs" dxfId="39026" priority="38985" operator="equal">
      <formula>#N/A</formula>
    </cfRule>
  </conditionalFormatting>
  <conditionalFormatting sqref="F515:F529">
    <cfRule type="cellIs" dxfId="39025" priority="38982" operator="equal">
      <formula>"غياب"</formula>
    </cfRule>
    <cfRule type="cellIs" dxfId="39024" priority="38983" operator="equal">
      <formula>#N/A</formula>
    </cfRule>
  </conditionalFormatting>
  <conditionalFormatting sqref="F515:F529">
    <cfRule type="cellIs" dxfId="39023" priority="38980" operator="equal">
      <formula>"غياب"</formula>
    </cfRule>
    <cfRule type="cellIs" dxfId="39022" priority="38981" operator="equal">
      <formula>#N/A</formula>
    </cfRule>
  </conditionalFormatting>
  <conditionalFormatting sqref="F515:F529">
    <cfRule type="cellIs" dxfId="39021" priority="38978" operator="equal">
      <formula>"غياب"</formula>
    </cfRule>
    <cfRule type="cellIs" dxfId="39020" priority="38979" operator="equal">
      <formula>#N/A</formula>
    </cfRule>
  </conditionalFormatting>
  <conditionalFormatting sqref="F515:F529">
    <cfRule type="cellIs" dxfId="39019" priority="38976" operator="equal">
      <formula>"غياب"</formula>
    </cfRule>
    <cfRule type="cellIs" dxfId="39018" priority="38977" operator="equal">
      <formula>#N/A</formula>
    </cfRule>
  </conditionalFormatting>
  <conditionalFormatting sqref="F515:F529">
    <cfRule type="cellIs" dxfId="39017" priority="38974" operator="equal">
      <formula>"غياب"</formula>
    </cfRule>
    <cfRule type="cellIs" dxfId="39016" priority="38975" operator="equal">
      <formula>#N/A</formula>
    </cfRule>
  </conditionalFormatting>
  <conditionalFormatting sqref="F515:F529">
    <cfRule type="cellIs" dxfId="39015" priority="38972" operator="equal">
      <formula>"غياب"</formula>
    </cfRule>
    <cfRule type="cellIs" dxfId="39014" priority="38973" operator="equal">
      <formula>#N/A</formula>
    </cfRule>
  </conditionalFormatting>
  <conditionalFormatting sqref="F515:F529">
    <cfRule type="cellIs" dxfId="39013" priority="38970" operator="equal">
      <formula>"غياب"</formula>
    </cfRule>
    <cfRule type="cellIs" dxfId="39012" priority="38971" operator="equal">
      <formula>#N/A</formula>
    </cfRule>
  </conditionalFormatting>
  <conditionalFormatting sqref="F515:F529">
    <cfRule type="cellIs" dxfId="39011" priority="38968" operator="equal">
      <formula>"غياب"</formula>
    </cfRule>
    <cfRule type="cellIs" dxfId="39010" priority="38969" operator="equal">
      <formula>#N/A</formula>
    </cfRule>
  </conditionalFormatting>
  <conditionalFormatting sqref="F515:F529">
    <cfRule type="cellIs" dxfId="39009" priority="38966" operator="equal">
      <formula>"غياب"</formula>
    </cfRule>
    <cfRule type="cellIs" dxfId="39008" priority="38967" operator="equal">
      <formula>#N/A</formula>
    </cfRule>
  </conditionalFormatting>
  <conditionalFormatting sqref="F515:F529">
    <cfRule type="cellIs" dxfId="39007" priority="38964" operator="equal">
      <formula>"غياب"</formula>
    </cfRule>
    <cfRule type="cellIs" dxfId="39006" priority="38965" operator="equal">
      <formula>#N/A</formula>
    </cfRule>
  </conditionalFormatting>
  <conditionalFormatting sqref="F515:F529">
    <cfRule type="cellIs" dxfId="39005" priority="38962" operator="equal">
      <formula>"غياب"</formula>
    </cfRule>
    <cfRule type="cellIs" dxfId="39004" priority="38963" operator="equal">
      <formula>#N/A</formula>
    </cfRule>
  </conditionalFormatting>
  <conditionalFormatting sqref="F515:F529">
    <cfRule type="cellIs" dxfId="39003" priority="38960" operator="equal">
      <formula>"غياب"</formula>
    </cfRule>
    <cfRule type="cellIs" dxfId="39002" priority="38961" operator="equal">
      <formula>#N/A</formula>
    </cfRule>
  </conditionalFormatting>
  <conditionalFormatting sqref="F515:F529">
    <cfRule type="cellIs" dxfId="39001" priority="38958" operator="equal">
      <formula>"غياب"</formula>
    </cfRule>
    <cfRule type="cellIs" dxfId="39000" priority="38959" operator="equal">
      <formula>#N/A</formula>
    </cfRule>
  </conditionalFormatting>
  <conditionalFormatting sqref="F515:F529">
    <cfRule type="cellIs" dxfId="38999" priority="38956" operator="equal">
      <formula>"غياب"</formula>
    </cfRule>
    <cfRule type="cellIs" dxfId="38998" priority="38957" operator="equal">
      <formula>#N/A</formula>
    </cfRule>
  </conditionalFormatting>
  <conditionalFormatting sqref="F515:F529">
    <cfRule type="cellIs" dxfId="38997" priority="38954" operator="equal">
      <formula>"غياب"</formula>
    </cfRule>
    <cfRule type="cellIs" dxfId="38996" priority="38955" operator="equal">
      <formula>#N/A</formula>
    </cfRule>
  </conditionalFormatting>
  <conditionalFormatting sqref="E28">
    <cfRule type="cellIs" dxfId="38995" priority="38952" operator="equal">
      <formula>"غياب"</formula>
    </cfRule>
    <cfRule type="cellIs" dxfId="38994" priority="38953" operator="equal">
      <formula>#N/A</formula>
    </cfRule>
  </conditionalFormatting>
  <conditionalFormatting sqref="E28">
    <cfRule type="cellIs" dxfId="38993" priority="38950" operator="equal">
      <formula>"غياب"</formula>
    </cfRule>
    <cfRule type="cellIs" dxfId="38992" priority="38951" operator="equal">
      <formula>#N/A</formula>
    </cfRule>
  </conditionalFormatting>
  <conditionalFormatting sqref="E28">
    <cfRule type="cellIs" dxfId="38991" priority="38948" operator="equal">
      <formula>"غياب"</formula>
    </cfRule>
    <cfRule type="cellIs" dxfId="38990" priority="38949" operator="equal">
      <formula>#N/A</formula>
    </cfRule>
  </conditionalFormatting>
  <conditionalFormatting sqref="E28">
    <cfRule type="cellIs" dxfId="38989" priority="38946" operator="equal">
      <formula>"غياب"</formula>
    </cfRule>
    <cfRule type="cellIs" dxfId="38988" priority="38947" operator="equal">
      <formula>#N/A</formula>
    </cfRule>
  </conditionalFormatting>
  <conditionalFormatting sqref="E28">
    <cfRule type="cellIs" dxfId="38987" priority="38944" operator="equal">
      <formula>"غياب"</formula>
    </cfRule>
    <cfRule type="cellIs" dxfId="38986" priority="38945" operator="equal">
      <formula>#N/A</formula>
    </cfRule>
  </conditionalFormatting>
  <conditionalFormatting sqref="E28">
    <cfRule type="cellIs" dxfId="38985" priority="38942" operator="equal">
      <formula>"غياب"</formula>
    </cfRule>
    <cfRule type="cellIs" dxfId="38984" priority="38943" operator="equal">
      <formula>#N/A</formula>
    </cfRule>
  </conditionalFormatting>
  <conditionalFormatting sqref="E28">
    <cfRule type="cellIs" dxfId="38983" priority="38940" operator="equal">
      <formula>"غياب"</formula>
    </cfRule>
    <cfRule type="cellIs" dxfId="38982" priority="38941" operator="equal">
      <formula>#N/A</formula>
    </cfRule>
  </conditionalFormatting>
  <conditionalFormatting sqref="E28">
    <cfRule type="cellIs" dxfId="38981" priority="38938" operator="equal">
      <formula>"غياب"</formula>
    </cfRule>
    <cfRule type="cellIs" dxfId="38980" priority="38939" operator="equal">
      <formula>#N/A</formula>
    </cfRule>
  </conditionalFormatting>
  <conditionalFormatting sqref="E28">
    <cfRule type="cellIs" dxfId="38979" priority="38936" operator="equal">
      <formula>"غياب"</formula>
    </cfRule>
    <cfRule type="cellIs" dxfId="38978" priority="38937" operator="equal">
      <formula>#N/A</formula>
    </cfRule>
  </conditionalFormatting>
  <conditionalFormatting sqref="E24:F24">
    <cfRule type="cellIs" dxfId="38977" priority="38934" operator="equal">
      <formula>"غياب"</formula>
    </cfRule>
    <cfRule type="cellIs" dxfId="38976" priority="38935" operator="equal">
      <formula>#N/A</formula>
    </cfRule>
  </conditionalFormatting>
  <conditionalFormatting sqref="E24:F24">
    <cfRule type="cellIs" dxfId="38975" priority="38932" operator="equal">
      <formula>"غياب"</formula>
    </cfRule>
    <cfRule type="cellIs" dxfId="38974" priority="38933" operator="equal">
      <formula>#N/A</formula>
    </cfRule>
  </conditionalFormatting>
  <conditionalFormatting sqref="E24:F24">
    <cfRule type="cellIs" dxfId="38973" priority="38930" operator="equal">
      <formula>"غياب"</formula>
    </cfRule>
    <cfRule type="cellIs" dxfId="38972" priority="38931" operator="equal">
      <formula>#N/A</formula>
    </cfRule>
  </conditionalFormatting>
  <conditionalFormatting sqref="E24:F24">
    <cfRule type="cellIs" dxfId="38971" priority="38928" operator="equal">
      <formula>"غياب"</formula>
    </cfRule>
    <cfRule type="cellIs" dxfId="38970" priority="38929" operator="equal">
      <formula>#N/A</formula>
    </cfRule>
  </conditionalFormatting>
  <conditionalFormatting sqref="E24:F24">
    <cfRule type="cellIs" dxfId="38969" priority="38926" operator="equal">
      <formula>"غياب"</formula>
    </cfRule>
    <cfRule type="cellIs" dxfId="38968" priority="38927" operator="equal">
      <formula>#N/A</formula>
    </cfRule>
  </conditionalFormatting>
  <conditionalFormatting sqref="E24:F24">
    <cfRule type="cellIs" dxfId="38967" priority="38924" operator="equal">
      <formula>"غياب"</formula>
    </cfRule>
    <cfRule type="cellIs" dxfId="38966" priority="38925" operator="equal">
      <formula>#N/A</formula>
    </cfRule>
  </conditionalFormatting>
  <conditionalFormatting sqref="E24:F24">
    <cfRule type="cellIs" dxfId="38965" priority="38922" operator="equal">
      <formula>"غياب"</formula>
    </cfRule>
    <cfRule type="cellIs" dxfId="38964" priority="38923" operator="equal">
      <formula>#N/A</formula>
    </cfRule>
  </conditionalFormatting>
  <conditionalFormatting sqref="E24:F24">
    <cfRule type="cellIs" dxfId="38963" priority="38920" operator="equal">
      <formula>"غياب"</formula>
    </cfRule>
    <cfRule type="cellIs" dxfId="38962" priority="38921" operator="equal">
      <formula>#N/A</formula>
    </cfRule>
  </conditionalFormatting>
  <conditionalFormatting sqref="E24:F24">
    <cfRule type="cellIs" dxfId="38961" priority="38918" operator="equal">
      <formula>"غياب"</formula>
    </cfRule>
    <cfRule type="cellIs" dxfId="38960" priority="38919" operator="equal">
      <formula>#N/A</formula>
    </cfRule>
  </conditionalFormatting>
  <conditionalFormatting sqref="E18:F18">
    <cfRule type="cellIs" dxfId="38959" priority="38916" operator="equal">
      <formula>"غياب"</formula>
    </cfRule>
    <cfRule type="cellIs" dxfId="38958" priority="38917" operator="equal">
      <formula>#N/A</formula>
    </cfRule>
  </conditionalFormatting>
  <conditionalFormatting sqref="E18:F18">
    <cfRule type="cellIs" dxfId="38957" priority="38914" operator="equal">
      <formula>"غياب"</formula>
    </cfRule>
    <cfRule type="cellIs" dxfId="38956" priority="38915" operator="equal">
      <formula>#N/A</formula>
    </cfRule>
  </conditionalFormatting>
  <conditionalFormatting sqref="E18:F18">
    <cfRule type="cellIs" dxfId="38955" priority="38912" operator="equal">
      <formula>"غياب"</formula>
    </cfRule>
    <cfRule type="cellIs" dxfId="38954" priority="38913" operator="equal">
      <formula>#N/A</formula>
    </cfRule>
  </conditionalFormatting>
  <conditionalFormatting sqref="E18:F18">
    <cfRule type="cellIs" dxfId="38953" priority="38910" operator="equal">
      <formula>"غياب"</formula>
    </cfRule>
    <cfRule type="cellIs" dxfId="38952" priority="38911" operator="equal">
      <formula>#N/A</formula>
    </cfRule>
  </conditionalFormatting>
  <conditionalFormatting sqref="E18:F18">
    <cfRule type="cellIs" dxfId="38951" priority="38908" operator="equal">
      <formula>"غياب"</formula>
    </cfRule>
    <cfRule type="cellIs" dxfId="38950" priority="38909" operator="equal">
      <formula>#N/A</formula>
    </cfRule>
  </conditionalFormatting>
  <conditionalFormatting sqref="E18:F18">
    <cfRule type="cellIs" dxfId="38949" priority="38906" operator="equal">
      <formula>"غياب"</formula>
    </cfRule>
    <cfRule type="cellIs" dxfId="38948" priority="38907" operator="equal">
      <formula>#N/A</formula>
    </cfRule>
  </conditionalFormatting>
  <conditionalFormatting sqref="E18:F18">
    <cfRule type="cellIs" dxfId="38947" priority="38904" operator="equal">
      <formula>"غياب"</formula>
    </cfRule>
    <cfRule type="cellIs" dxfId="38946" priority="38905" operator="equal">
      <formula>#N/A</formula>
    </cfRule>
  </conditionalFormatting>
  <conditionalFormatting sqref="E18:F18">
    <cfRule type="cellIs" dxfId="38945" priority="38902" operator="equal">
      <formula>"غياب"</formula>
    </cfRule>
    <cfRule type="cellIs" dxfId="38944" priority="38903" operator="equal">
      <formula>#N/A</formula>
    </cfRule>
  </conditionalFormatting>
  <conditionalFormatting sqref="E18:F18">
    <cfRule type="cellIs" dxfId="38943" priority="38900" operator="equal">
      <formula>"غياب"</formula>
    </cfRule>
    <cfRule type="cellIs" dxfId="38942" priority="38901" operator="equal">
      <formula>#N/A</formula>
    </cfRule>
  </conditionalFormatting>
  <conditionalFormatting sqref="E38:F39 F47 E53:F53 F45 F51">
    <cfRule type="cellIs" dxfId="38941" priority="38898" operator="equal">
      <formula>"غياب"</formula>
    </cfRule>
    <cfRule type="cellIs" dxfId="38940" priority="38899" operator="equal">
      <formula>#N/A</formula>
    </cfRule>
  </conditionalFormatting>
  <conditionalFormatting sqref="E38:F39 F47 E53:F53 F45 F51">
    <cfRule type="cellIs" dxfId="38939" priority="38896" operator="equal">
      <formula>"غياب"</formula>
    </cfRule>
    <cfRule type="cellIs" dxfId="38938" priority="38897" operator="equal">
      <formula>#N/A</formula>
    </cfRule>
  </conditionalFormatting>
  <conditionalFormatting sqref="E38:F39 F47 E53:F53 F45 F51">
    <cfRule type="cellIs" dxfId="38937" priority="38894" operator="equal">
      <formula>"غياب"</formula>
    </cfRule>
    <cfRule type="cellIs" dxfId="38936" priority="38895" operator="equal">
      <formula>#N/A</formula>
    </cfRule>
  </conditionalFormatting>
  <conditionalFormatting sqref="E38:F39 F47 E53:F53 F45 F51">
    <cfRule type="cellIs" dxfId="38935" priority="38892" operator="equal">
      <formula>"غياب"</formula>
    </cfRule>
    <cfRule type="cellIs" dxfId="38934" priority="38893" operator="equal">
      <formula>#N/A</formula>
    </cfRule>
  </conditionalFormatting>
  <conditionalFormatting sqref="E38:F39 F47 E53:F53 F45 F51">
    <cfRule type="cellIs" dxfId="38933" priority="38890" operator="equal">
      <formula>"غياب"</formula>
    </cfRule>
    <cfRule type="cellIs" dxfId="38932" priority="38891" operator="equal">
      <formula>#N/A</formula>
    </cfRule>
  </conditionalFormatting>
  <conditionalFormatting sqref="E38:F39 F47 E53:F53 F45 F51">
    <cfRule type="cellIs" dxfId="38931" priority="38888" operator="equal">
      <formula>"غياب"</formula>
    </cfRule>
    <cfRule type="cellIs" dxfId="38930" priority="38889" operator="equal">
      <formula>#N/A</formula>
    </cfRule>
  </conditionalFormatting>
  <conditionalFormatting sqref="E38:F39 F47 E53:F53 F45 F51">
    <cfRule type="cellIs" dxfId="38929" priority="38886" operator="equal">
      <formula>"غياب"</formula>
    </cfRule>
    <cfRule type="cellIs" dxfId="38928" priority="38887" operator="equal">
      <formula>#N/A</formula>
    </cfRule>
  </conditionalFormatting>
  <conditionalFormatting sqref="E38:F39 F47 E53:F53 F45 F51">
    <cfRule type="cellIs" dxfId="38927" priority="38884" operator="equal">
      <formula>"غياب"</formula>
    </cfRule>
    <cfRule type="cellIs" dxfId="38926" priority="38885" operator="equal">
      <formula>#N/A</formula>
    </cfRule>
  </conditionalFormatting>
  <conditionalFormatting sqref="E38:F39 F47 E53:F53 F45 F51">
    <cfRule type="cellIs" dxfId="38925" priority="38882" operator="equal">
      <formula>"غياب"</formula>
    </cfRule>
    <cfRule type="cellIs" dxfId="38924" priority="38883" operator="equal">
      <formula>#N/A</formula>
    </cfRule>
  </conditionalFormatting>
  <conditionalFormatting sqref="E38:F39 F47 E53:F53 F45 F51">
    <cfRule type="cellIs" dxfId="38923" priority="38880" operator="equal">
      <formula>"غياب"</formula>
    </cfRule>
    <cfRule type="cellIs" dxfId="38922" priority="38881" operator="equal">
      <formula>#N/A</formula>
    </cfRule>
  </conditionalFormatting>
  <conditionalFormatting sqref="E38:F39 F47 E53:F53 F45 F51">
    <cfRule type="cellIs" dxfId="38921" priority="38878" operator="equal">
      <formula>"غياب"</formula>
    </cfRule>
    <cfRule type="cellIs" dxfId="38920" priority="38879" operator="equal">
      <formula>#N/A</formula>
    </cfRule>
  </conditionalFormatting>
  <conditionalFormatting sqref="E38:F39 F47 E53:F53 F45 F51">
    <cfRule type="cellIs" dxfId="38919" priority="38876" operator="equal">
      <formula>"غياب"</formula>
    </cfRule>
    <cfRule type="cellIs" dxfId="38918" priority="38877" operator="equal">
      <formula>#N/A</formula>
    </cfRule>
  </conditionalFormatting>
  <conditionalFormatting sqref="E38:F39 F47 E53:F53 F45 F51">
    <cfRule type="cellIs" dxfId="38917" priority="38874" operator="equal">
      <formula>"غياب"</formula>
    </cfRule>
    <cfRule type="cellIs" dxfId="38916" priority="38875" operator="equal">
      <formula>#N/A</formula>
    </cfRule>
  </conditionalFormatting>
  <conditionalFormatting sqref="E38:F39 F47 E53:F53 F45 F51">
    <cfRule type="cellIs" dxfId="38915" priority="38872" operator="equal">
      <formula>"غياب"</formula>
    </cfRule>
    <cfRule type="cellIs" dxfId="38914" priority="38873" operator="equal">
      <formula>#N/A</formula>
    </cfRule>
  </conditionalFormatting>
  <conditionalFormatting sqref="E38:F39 F47 E53:F53 F45 F51">
    <cfRule type="cellIs" dxfId="38913" priority="38870" operator="equal">
      <formula>"غياب"</formula>
    </cfRule>
    <cfRule type="cellIs" dxfId="38912" priority="38871" operator="equal">
      <formula>#N/A</formula>
    </cfRule>
  </conditionalFormatting>
  <conditionalFormatting sqref="E41:F41">
    <cfRule type="cellIs" dxfId="38911" priority="38868" operator="equal">
      <formula>"غياب"</formula>
    </cfRule>
    <cfRule type="cellIs" dxfId="38910" priority="38869" operator="equal">
      <formula>#N/A</formula>
    </cfRule>
  </conditionalFormatting>
  <conditionalFormatting sqref="E41:F41">
    <cfRule type="cellIs" dxfId="38909" priority="38866" operator="equal">
      <formula>"غياب"</formula>
    </cfRule>
    <cfRule type="cellIs" dxfId="38908" priority="38867" operator="equal">
      <formula>#N/A</formula>
    </cfRule>
  </conditionalFormatting>
  <conditionalFormatting sqref="E41:F41">
    <cfRule type="cellIs" dxfId="38907" priority="38864" operator="equal">
      <formula>"غياب"</formula>
    </cfRule>
    <cfRule type="cellIs" dxfId="38906" priority="38865" operator="equal">
      <formula>#N/A</formula>
    </cfRule>
  </conditionalFormatting>
  <conditionalFormatting sqref="E41:F41">
    <cfRule type="cellIs" dxfId="38905" priority="38862" operator="equal">
      <formula>"غياب"</formula>
    </cfRule>
    <cfRule type="cellIs" dxfId="38904" priority="38863" operator="equal">
      <formula>#N/A</formula>
    </cfRule>
  </conditionalFormatting>
  <conditionalFormatting sqref="E41:F41">
    <cfRule type="cellIs" dxfId="38903" priority="38860" operator="equal">
      <formula>"غياب"</formula>
    </cfRule>
    <cfRule type="cellIs" dxfId="38902" priority="38861" operator="equal">
      <formula>#N/A</formula>
    </cfRule>
  </conditionalFormatting>
  <conditionalFormatting sqref="E41:F41">
    <cfRule type="cellIs" dxfId="38901" priority="38858" operator="equal">
      <formula>"غياب"</formula>
    </cfRule>
    <cfRule type="cellIs" dxfId="38900" priority="38859" operator="equal">
      <formula>#N/A</formula>
    </cfRule>
  </conditionalFormatting>
  <conditionalFormatting sqref="E41:F41">
    <cfRule type="cellIs" dxfId="38899" priority="38856" operator="equal">
      <formula>"غياب"</formula>
    </cfRule>
    <cfRule type="cellIs" dxfId="38898" priority="38857" operator="equal">
      <formula>#N/A</formula>
    </cfRule>
  </conditionalFormatting>
  <conditionalFormatting sqref="E41:F41">
    <cfRule type="cellIs" dxfId="38897" priority="38854" operator="equal">
      <formula>"غياب"</formula>
    </cfRule>
    <cfRule type="cellIs" dxfId="38896" priority="38855" operator="equal">
      <formula>#N/A</formula>
    </cfRule>
  </conditionalFormatting>
  <conditionalFormatting sqref="E41:F41">
    <cfRule type="cellIs" dxfId="38895" priority="38852" operator="equal">
      <formula>"غياب"</formula>
    </cfRule>
    <cfRule type="cellIs" dxfId="38894" priority="38853" operator="equal">
      <formula>#N/A</formula>
    </cfRule>
  </conditionalFormatting>
  <conditionalFormatting sqref="E41:F41">
    <cfRule type="cellIs" dxfId="38893" priority="38850" operator="equal">
      <formula>"غياب"</formula>
    </cfRule>
    <cfRule type="cellIs" dxfId="38892" priority="38851" operator="equal">
      <formula>#N/A</formula>
    </cfRule>
  </conditionalFormatting>
  <conditionalFormatting sqref="E41:F41">
    <cfRule type="cellIs" dxfId="38891" priority="38848" operator="equal">
      <formula>"غياب"</formula>
    </cfRule>
    <cfRule type="cellIs" dxfId="38890" priority="38849" operator="equal">
      <formula>#N/A</formula>
    </cfRule>
  </conditionalFormatting>
  <conditionalFormatting sqref="E41:F41">
    <cfRule type="cellIs" dxfId="38889" priority="38846" operator="equal">
      <formula>"غياب"</formula>
    </cfRule>
    <cfRule type="cellIs" dxfId="38888" priority="38847" operator="equal">
      <formula>#N/A</formula>
    </cfRule>
  </conditionalFormatting>
  <conditionalFormatting sqref="E41:F41">
    <cfRule type="cellIs" dxfId="38887" priority="38844" operator="equal">
      <formula>"غياب"</formula>
    </cfRule>
    <cfRule type="cellIs" dxfId="38886" priority="38845" operator="equal">
      <formula>#N/A</formula>
    </cfRule>
  </conditionalFormatting>
  <conditionalFormatting sqref="E41:F41">
    <cfRule type="cellIs" dxfId="38885" priority="38842" operator="equal">
      <formula>"غياب"</formula>
    </cfRule>
    <cfRule type="cellIs" dxfId="38884" priority="38843" operator="equal">
      <formula>#N/A</formula>
    </cfRule>
  </conditionalFormatting>
  <conditionalFormatting sqref="E41:F41">
    <cfRule type="cellIs" dxfId="38883" priority="38840" operator="equal">
      <formula>"غياب"</formula>
    </cfRule>
    <cfRule type="cellIs" dxfId="38882" priority="38841" operator="equal">
      <formula>#N/A</formula>
    </cfRule>
  </conditionalFormatting>
  <conditionalFormatting sqref="E401:E419 E421">
    <cfRule type="cellIs" dxfId="38881" priority="38838" operator="equal">
      <formula>"غياب"</formula>
    </cfRule>
    <cfRule type="cellIs" dxfId="38880" priority="38839" operator="equal">
      <formula>#N/A</formula>
    </cfRule>
  </conditionalFormatting>
  <conditionalFormatting sqref="E401:E419 E421">
    <cfRule type="cellIs" dxfId="38879" priority="38837" operator="equal">
      <formula>"غياب"</formula>
    </cfRule>
  </conditionalFormatting>
  <conditionalFormatting sqref="E401:E419 E421">
    <cfRule type="cellIs" dxfId="38878" priority="38835" operator="equal">
      <formula>"غياب"</formula>
    </cfRule>
    <cfRule type="cellIs" dxfId="38877" priority="38836" operator="equal">
      <formula>#N/A</formula>
    </cfRule>
  </conditionalFormatting>
  <conditionalFormatting sqref="E401:E419 E421">
    <cfRule type="cellIs" dxfId="38876" priority="38833" operator="equal">
      <formula>"غياب"</formula>
    </cfRule>
    <cfRule type="cellIs" dxfId="38875" priority="38834" operator="equal">
      <formula>#N/A</formula>
    </cfRule>
  </conditionalFormatting>
  <conditionalFormatting sqref="E401:E419 E421">
    <cfRule type="cellIs" dxfId="38874" priority="38831" operator="equal">
      <formula>"غياب"</formula>
    </cfRule>
    <cfRule type="cellIs" dxfId="38873" priority="38832" operator="equal">
      <formula>#N/A</formula>
    </cfRule>
  </conditionalFormatting>
  <conditionalFormatting sqref="E401:E419 E421">
    <cfRule type="cellIs" dxfId="38872" priority="38829" operator="equal">
      <formula>"غياب"</formula>
    </cfRule>
    <cfRule type="cellIs" dxfId="38871" priority="38830" operator="equal">
      <formula>#N/A</formula>
    </cfRule>
  </conditionalFormatting>
  <conditionalFormatting sqref="E401:E419 E421">
    <cfRule type="cellIs" dxfId="38870" priority="38827" operator="equal">
      <formula>"غياب"</formula>
    </cfRule>
    <cfRule type="cellIs" dxfId="38869" priority="38828" operator="equal">
      <formula>#N/A</formula>
    </cfRule>
  </conditionalFormatting>
  <conditionalFormatting sqref="E401:E419 E421">
    <cfRule type="cellIs" dxfId="38868" priority="38825" operator="equal">
      <formula>"غياب"</formula>
    </cfRule>
    <cfRule type="cellIs" dxfId="38867" priority="38826" operator="equal">
      <formula>#N/A</formula>
    </cfRule>
  </conditionalFormatting>
  <conditionalFormatting sqref="E401:E419 E421">
    <cfRule type="cellIs" dxfId="38866" priority="38823" operator="equal">
      <formula>"غياب"</formula>
    </cfRule>
    <cfRule type="cellIs" dxfId="38865" priority="38824" operator="equal">
      <formula>#N/A</formula>
    </cfRule>
  </conditionalFormatting>
  <conditionalFormatting sqref="E401:E419 E421">
    <cfRule type="cellIs" dxfId="38864" priority="38821" operator="equal">
      <formula>"غياب"</formula>
    </cfRule>
    <cfRule type="cellIs" dxfId="38863" priority="38822" operator="equal">
      <formula>#N/A</formula>
    </cfRule>
  </conditionalFormatting>
  <conditionalFormatting sqref="E401:E419 E421">
    <cfRule type="cellIs" dxfId="38862" priority="38819" operator="equal">
      <formula>"غياب"</formula>
    </cfRule>
    <cfRule type="cellIs" dxfId="38861" priority="38820" operator="equal">
      <formula>#N/A</formula>
    </cfRule>
  </conditionalFormatting>
  <conditionalFormatting sqref="E401:E419 E421">
    <cfRule type="cellIs" dxfId="38860" priority="38817" operator="equal">
      <formula>"غياب"</formula>
    </cfRule>
    <cfRule type="cellIs" dxfId="38859" priority="38818" operator="equal">
      <formula>#N/A</formula>
    </cfRule>
  </conditionalFormatting>
  <conditionalFormatting sqref="E401:E419 E421">
    <cfRule type="cellIs" dxfId="38858" priority="38815" operator="equal">
      <formula>"غياب"</formula>
    </cfRule>
    <cfRule type="cellIs" dxfId="38857" priority="38816" operator="equal">
      <formula>#N/A</formula>
    </cfRule>
  </conditionalFormatting>
  <conditionalFormatting sqref="E401:E419 E421">
    <cfRule type="cellIs" dxfId="38856" priority="38813" operator="equal">
      <formula>"غياب"</formula>
    </cfRule>
    <cfRule type="cellIs" dxfId="38855" priority="38814" operator="equal">
      <formula>#N/A</formula>
    </cfRule>
  </conditionalFormatting>
  <conditionalFormatting sqref="E401:E419 E421">
    <cfRule type="cellIs" dxfId="38854" priority="38811" operator="equal">
      <formula>"غياب"</formula>
    </cfRule>
    <cfRule type="cellIs" dxfId="38853" priority="38812" operator="equal">
      <formula>#N/A</formula>
    </cfRule>
  </conditionalFormatting>
  <conditionalFormatting sqref="E401:E419 E421">
    <cfRule type="cellIs" dxfId="38852" priority="38809" operator="equal">
      <formula>"غياب"</formula>
    </cfRule>
    <cfRule type="cellIs" dxfId="38851" priority="38810" operator="equal">
      <formula>#N/A</formula>
    </cfRule>
  </conditionalFormatting>
  <conditionalFormatting sqref="E401:E419 E421">
    <cfRule type="cellIs" dxfId="38850" priority="38807" operator="equal">
      <formula>"غياب"</formula>
    </cfRule>
    <cfRule type="cellIs" dxfId="38849" priority="38808" operator="equal">
      <formula>#N/A</formula>
    </cfRule>
  </conditionalFormatting>
  <conditionalFormatting sqref="E401:E419 E421">
    <cfRule type="cellIs" dxfId="38848" priority="38805" operator="equal">
      <formula>"غياب"</formula>
    </cfRule>
    <cfRule type="cellIs" dxfId="38847" priority="38806" operator="equal">
      <formula>#N/A</formula>
    </cfRule>
  </conditionalFormatting>
  <conditionalFormatting sqref="E401:E419 E421">
    <cfRule type="cellIs" dxfId="38846" priority="38803" operator="equal">
      <formula>"غياب"</formula>
    </cfRule>
    <cfRule type="cellIs" dxfId="38845" priority="38804" operator="equal">
      <formula>#N/A</formula>
    </cfRule>
  </conditionalFormatting>
  <conditionalFormatting sqref="E401:E419 E421">
    <cfRule type="cellIs" dxfId="38844" priority="38801" operator="equal">
      <formula>"غياب"</formula>
    </cfRule>
    <cfRule type="cellIs" dxfId="38843" priority="38802" operator="equal">
      <formula>#N/A</formula>
    </cfRule>
  </conditionalFormatting>
  <conditionalFormatting sqref="E401:E419 E421">
    <cfRule type="cellIs" dxfId="38842" priority="38799" operator="equal">
      <formula>"غياب"</formula>
    </cfRule>
    <cfRule type="cellIs" dxfId="38841" priority="38800" operator="equal">
      <formula>#N/A</formula>
    </cfRule>
  </conditionalFormatting>
  <conditionalFormatting sqref="E401:E419 E421">
    <cfRule type="cellIs" dxfId="38840" priority="38797" operator="equal">
      <formula>"غياب"</formula>
    </cfRule>
    <cfRule type="cellIs" dxfId="38839" priority="38798" operator="equal">
      <formula>#N/A</formula>
    </cfRule>
  </conditionalFormatting>
  <conditionalFormatting sqref="E401:E419 E421">
    <cfRule type="cellIs" dxfId="38838" priority="38795" operator="equal">
      <formula>"غياب"</formula>
    </cfRule>
    <cfRule type="cellIs" dxfId="38837" priority="38796" operator="equal">
      <formula>#N/A</formula>
    </cfRule>
  </conditionalFormatting>
  <conditionalFormatting sqref="E401:E419 E421">
    <cfRule type="cellIs" dxfId="38836" priority="38793" operator="equal">
      <formula>"غياب"</formula>
    </cfRule>
    <cfRule type="cellIs" dxfId="38835" priority="38794" operator="equal">
      <formula>#N/A</formula>
    </cfRule>
  </conditionalFormatting>
  <conditionalFormatting sqref="E401:E419 E421">
    <cfRule type="cellIs" dxfId="38834" priority="38791" operator="equal">
      <formula>"غياب"</formula>
    </cfRule>
    <cfRule type="cellIs" dxfId="38833" priority="38792" operator="equal">
      <formula>#N/A</formula>
    </cfRule>
  </conditionalFormatting>
  <conditionalFormatting sqref="E401:E419 E421">
    <cfRule type="cellIs" dxfId="38832" priority="38789" operator="equal">
      <formula>"غياب"</formula>
    </cfRule>
    <cfRule type="cellIs" dxfId="38831" priority="38790" operator="equal">
      <formula>#N/A</formula>
    </cfRule>
  </conditionalFormatting>
  <conditionalFormatting sqref="E401:E419 E421">
    <cfRule type="cellIs" dxfId="38830" priority="38787" operator="equal">
      <formula>"غياب"</formula>
    </cfRule>
    <cfRule type="cellIs" dxfId="38829" priority="38788" operator="equal">
      <formula>#N/A</formula>
    </cfRule>
  </conditionalFormatting>
  <conditionalFormatting sqref="E401:E419 E421">
    <cfRule type="cellIs" dxfId="38828" priority="38785" operator="equal">
      <formula>"غياب"</formula>
    </cfRule>
    <cfRule type="cellIs" dxfId="38827" priority="38786" operator="equal">
      <formula>#N/A</formula>
    </cfRule>
  </conditionalFormatting>
  <conditionalFormatting sqref="E401:E419 E421">
    <cfRule type="cellIs" dxfId="38826" priority="38783" operator="equal">
      <formula>"غياب"</formula>
    </cfRule>
    <cfRule type="cellIs" dxfId="38825" priority="38784" operator="equal">
      <formula>#N/A</formula>
    </cfRule>
  </conditionalFormatting>
  <conditionalFormatting sqref="E401:E419 E421">
    <cfRule type="cellIs" dxfId="38824" priority="38781" operator="equal">
      <formula>"غياب"</formula>
    </cfRule>
    <cfRule type="cellIs" dxfId="38823" priority="38782" operator="equal">
      <formula>#N/A</formula>
    </cfRule>
  </conditionalFormatting>
  <conditionalFormatting sqref="E58:F58 E72 E65 E76 F66:F67 E70:F70">
    <cfRule type="cellIs" dxfId="38822" priority="38779" operator="equal">
      <formula>"غياب"</formula>
    </cfRule>
    <cfRule type="cellIs" dxfId="38821" priority="38780" operator="equal">
      <formula>#N/A</formula>
    </cfRule>
  </conditionalFormatting>
  <conditionalFormatting sqref="E58:F58 E72 E65 E76 F66:F67 E70:F70">
    <cfRule type="cellIs" dxfId="38820" priority="38777" operator="equal">
      <formula>"غياب"</formula>
    </cfRule>
    <cfRule type="cellIs" dxfId="38819" priority="38778" operator="equal">
      <formula>#N/A</formula>
    </cfRule>
  </conditionalFormatting>
  <conditionalFormatting sqref="E58:F58 E72 E65 E76 F66:F67 E70:F70">
    <cfRule type="cellIs" dxfId="38818" priority="38775" operator="equal">
      <formula>"غياب"</formula>
    </cfRule>
    <cfRule type="cellIs" dxfId="38817" priority="38776" operator="equal">
      <formula>#N/A</formula>
    </cfRule>
  </conditionalFormatting>
  <conditionalFormatting sqref="E58:F58 E72 E65 E76 F66:F67 E70:F70">
    <cfRule type="cellIs" dxfId="38816" priority="38773" operator="equal">
      <formula>"غياب"</formula>
    </cfRule>
    <cfRule type="cellIs" dxfId="38815" priority="38774" operator="equal">
      <formula>#N/A</formula>
    </cfRule>
  </conditionalFormatting>
  <conditionalFormatting sqref="E58:F58 E72 E65 E76 F66:F67 E70:F70">
    <cfRule type="cellIs" dxfId="38814" priority="38771" operator="equal">
      <formula>"غياب"</formula>
    </cfRule>
    <cfRule type="cellIs" dxfId="38813" priority="38772" operator="equal">
      <formula>#N/A</formula>
    </cfRule>
  </conditionalFormatting>
  <conditionalFormatting sqref="E58:F58 E72 E65 E76 F66:F67 E70:F70">
    <cfRule type="cellIs" dxfId="38812" priority="38769" operator="equal">
      <formula>"غياب"</formula>
    </cfRule>
    <cfRule type="cellIs" dxfId="38811" priority="38770" operator="equal">
      <formula>#N/A</formula>
    </cfRule>
  </conditionalFormatting>
  <conditionalFormatting sqref="E58:F58 E72 E65 E76 F66:F67 E70:F70">
    <cfRule type="cellIs" dxfId="38810" priority="38767" operator="equal">
      <formula>"غياب"</formula>
    </cfRule>
    <cfRule type="cellIs" dxfId="38809" priority="38768" operator="equal">
      <formula>#N/A</formula>
    </cfRule>
  </conditionalFormatting>
  <conditionalFormatting sqref="E58:F58 E72 E65 E76 F66:F67 E70:F70">
    <cfRule type="cellIs" dxfId="38808" priority="38765" operator="equal">
      <formula>"غياب"</formula>
    </cfRule>
    <cfRule type="cellIs" dxfId="38807" priority="38766" operator="equal">
      <formula>#N/A</formula>
    </cfRule>
  </conditionalFormatting>
  <conditionalFormatting sqref="E58:F58 E72 E65 E76 F66:F67 E70:F70">
    <cfRule type="cellIs" dxfId="38806" priority="38763" operator="equal">
      <formula>"غياب"</formula>
    </cfRule>
    <cfRule type="cellIs" dxfId="38805" priority="38764" operator="equal">
      <formula>#N/A</formula>
    </cfRule>
  </conditionalFormatting>
  <conditionalFormatting sqref="E58:F58 E72 E65 E76 F66:F67 E70:F70">
    <cfRule type="cellIs" dxfId="38804" priority="38761" operator="equal">
      <formula>"غياب"</formula>
    </cfRule>
    <cfRule type="cellIs" dxfId="38803" priority="38762" operator="equal">
      <formula>#N/A</formula>
    </cfRule>
  </conditionalFormatting>
  <conditionalFormatting sqref="E58:F58 E72 E65 E76 F66:F67 E70:F70">
    <cfRule type="cellIs" dxfId="38802" priority="38759" operator="equal">
      <formula>"غياب"</formula>
    </cfRule>
    <cfRule type="cellIs" dxfId="38801" priority="38760" operator="equal">
      <formula>#N/A</formula>
    </cfRule>
  </conditionalFormatting>
  <conditionalFormatting sqref="E58:F58 E72 E65 E76 F66:F67 E70:F70">
    <cfRule type="cellIs" dxfId="38800" priority="38757" operator="equal">
      <formula>"غياب"</formula>
    </cfRule>
    <cfRule type="cellIs" dxfId="38799" priority="38758" operator="equal">
      <formula>#N/A</formula>
    </cfRule>
  </conditionalFormatting>
  <conditionalFormatting sqref="E58:F58 E72 E65 E76 F66:F67 E70:F70">
    <cfRule type="cellIs" dxfId="38798" priority="38755" operator="equal">
      <formula>"غياب"</formula>
    </cfRule>
    <cfRule type="cellIs" dxfId="38797" priority="38756" operator="equal">
      <formula>#N/A</formula>
    </cfRule>
  </conditionalFormatting>
  <conditionalFormatting sqref="E58:F58 E72 E65 E76 F66:F67 E70:F70">
    <cfRule type="cellIs" dxfId="38796" priority="38753" operator="equal">
      <formula>"غياب"</formula>
    </cfRule>
    <cfRule type="cellIs" dxfId="38795" priority="38754" operator="equal">
      <formula>#N/A</formula>
    </cfRule>
  </conditionalFormatting>
  <conditionalFormatting sqref="E58:F58 E72 E65 E76 F66:F67 E70:F70">
    <cfRule type="cellIs" dxfId="38794" priority="38751" operator="equal">
      <formula>"غياب"</formula>
    </cfRule>
    <cfRule type="cellIs" dxfId="38793" priority="38752" operator="equal">
      <formula>#N/A</formula>
    </cfRule>
  </conditionalFormatting>
  <conditionalFormatting sqref="E58:F58 E72 E65 E76 F66:F67 E70:F70">
    <cfRule type="cellIs" dxfId="38792" priority="38749" operator="equal">
      <formula>"غياب"</formula>
    </cfRule>
    <cfRule type="cellIs" dxfId="38791" priority="38750" operator="equal">
      <formula>#N/A</formula>
    </cfRule>
  </conditionalFormatting>
  <conditionalFormatting sqref="E58:F58 E72 E65 E76 F66:F67 E70:F70">
    <cfRule type="cellIs" dxfId="38790" priority="38747" operator="equal">
      <formula>"غياب"</formula>
    </cfRule>
    <cfRule type="cellIs" dxfId="38789" priority="38748" operator="equal">
      <formula>#N/A</formula>
    </cfRule>
  </conditionalFormatting>
  <conditionalFormatting sqref="E58:F58 E72 E65 E76 F66:F67 E70:F70">
    <cfRule type="cellIs" dxfId="38788" priority="38745" operator="equal">
      <formula>"غياب"</formula>
    </cfRule>
    <cfRule type="cellIs" dxfId="38787" priority="38746" operator="equal">
      <formula>#N/A</formula>
    </cfRule>
  </conditionalFormatting>
  <conditionalFormatting sqref="E58:F58 E72 E65 E76 F66:F67 E70:F70">
    <cfRule type="cellIs" dxfId="38786" priority="38743" operator="equal">
      <formula>"غياب"</formula>
    </cfRule>
    <cfRule type="cellIs" dxfId="38785" priority="38744" operator="equal">
      <formula>#N/A</formula>
    </cfRule>
  </conditionalFormatting>
  <conditionalFormatting sqref="E58:F58 E72 E65 E76 F66:F67 E70:F70">
    <cfRule type="cellIs" dxfId="38784" priority="38741" operator="equal">
      <formula>"غياب"</formula>
    </cfRule>
    <cfRule type="cellIs" dxfId="38783" priority="38742" operator="equal">
      <formula>#N/A</formula>
    </cfRule>
  </conditionalFormatting>
  <conditionalFormatting sqref="E58:F58 E72 E65 E76 F66:F67 E70:F70">
    <cfRule type="cellIs" dxfId="38782" priority="38739" operator="equal">
      <formula>"غياب"</formula>
    </cfRule>
    <cfRule type="cellIs" dxfId="38781" priority="38740" operator="equal">
      <formula>#N/A</formula>
    </cfRule>
  </conditionalFormatting>
  <conditionalFormatting sqref="E58:F58 E72 E65 E76 F66:F67 E70:F70">
    <cfRule type="cellIs" dxfId="38780" priority="38737" operator="equal">
      <formula>"غياب"</formula>
    </cfRule>
    <cfRule type="cellIs" dxfId="38779" priority="38738" operator="equal">
      <formula>#N/A</formula>
    </cfRule>
  </conditionalFormatting>
  <conditionalFormatting sqref="E58:F58 E72 E65 E76 F66:F67 E70:F70">
    <cfRule type="cellIs" dxfId="38778" priority="38735" operator="equal">
      <formula>"غياب"</formula>
    </cfRule>
    <cfRule type="cellIs" dxfId="38777" priority="38736" operator="equal">
      <formula>#N/A</formula>
    </cfRule>
  </conditionalFormatting>
  <conditionalFormatting sqref="E58:F58 E72 E65 E76 F66:F67 E70:F70">
    <cfRule type="cellIs" dxfId="38776" priority="38733" operator="equal">
      <formula>"غياب"</formula>
    </cfRule>
    <cfRule type="cellIs" dxfId="38775" priority="38734" operator="equal">
      <formula>#N/A</formula>
    </cfRule>
  </conditionalFormatting>
  <conditionalFormatting sqref="E58:F58 E72 E65 E76 F66:F67 E70:F70">
    <cfRule type="cellIs" dxfId="38774" priority="38731" operator="equal">
      <formula>"غياب"</formula>
    </cfRule>
    <cfRule type="cellIs" dxfId="38773" priority="38732" operator="equal">
      <formula>#N/A</formula>
    </cfRule>
  </conditionalFormatting>
  <conditionalFormatting sqref="E58:F58 E72 E65 E76 F66:F67 E70:F70">
    <cfRule type="cellIs" dxfId="38772" priority="38729" operator="equal">
      <formula>"غياب"</formula>
    </cfRule>
    <cfRule type="cellIs" dxfId="38771" priority="38730" operator="equal">
      <formula>#N/A</formula>
    </cfRule>
  </conditionalFormatting>
  <conditionalFormatting sqref="E58:F58 E72 E65 E76 F66:F67 E70:F70">
    <cfRule type="cellIs" dxfId="38770" priority="38727" operator="equal">
      <formula>"غياب"</formula>
    </cfRule>
    <cfRule type="cellIs" dxfId="38769" priority="38728" operator="equal">
      <formula>#N/A</formula>
    </cfRule>
  </conditionalFormatting>
  <conditionalFormatting sqref="E58:F58 E72 E65 E76 F66:F67 E70:F70">
    <cfRule type="cellIs" dxfId="38768" priority="38725" operator="equal">
      <formula>"غياب"</formula>
    </cfRule>
    <cfRule type="cellIs" dxfId="38767" priority="38726" operator="equal">
      <formula>#N/A</formula>
    </cfRule>
  </conditionalFormatting>
  <conditionalFormatting sqref="E58:F58 E72 E65 E76 F66:F67 E70:F70">
    <cfRule type="cellIs" dxfId="38766" priority="38723" operator="equal">
      <formula>"غياب"</formula>
    </cfRule>
    <cfRule type="cellIs" dxfId="38765" priority="38724" operator="equal">
      <formula>#N/A</formula>
    </cfRule>
  </conditionalFormatting>
  <conditionalFormatting sqref="E58:F58 E72 E65 E76 F66:F67 E70:F70">
    <cfRule type="cellIs" dxfId="38764" priority="38721" operator="equal">
      <formula>"غياب"</formula>
    </cfRule>
    <cfRule type="cellIs" dxfId="38763" priority="38722" operator="equal">
      <formula>#N/A</formula>
    </cfRule>
  </conditionalFormatting>
  <conditionalFormatting sqref="F56 F64:F65 F72">
    <cfRule type="cellIs" dxfId="38762" priority="38719" operator="equal">
      <formula>"غياب"</formula>
    </cfRule>
    <cfRule type="cellIs" dxfId="38761" priority="38720" operator="equal">
      <formula>#N/A</formula>
    </cfRule>
  </conditionalFormatting>
  <conditionalFormatting sqref="F56 F64:F65 F72">
    <cfRule type="cellIs" dxfId="38760" priority="38717" operator="equal">
      <formula>"غياب"</formula>
    </cfRule>
    <cfRule type="cellIs" dxfId="38759" priority="38718" operator="equal">
      <formula>#N/A</formula>
    </cfRule>
  </conditionalFormatting>
  <conditionalFormatting sqref="F56 F64:F65 F72">
    <cfRule type="cellIs" dxfId="38758" priority="38715" operator="equal">
      <formula>"غياب"</formula>
    </cfRule>
    <cfRule type="cellIs" dxfId="38757" priority="38716" operator="equal">
      <formula>#N/A</formula>
    </cfRule>
  </conditionalFormatting>
  <conditionalFormatting sqref="F56 F64:F65 F72">
    <cfRule type="cellIs" dxfId="38756" priority="38713" operator="equal">
      <formula>"غياب"</formula>
    </cfRule>
    <cfRule type="cellIs" dxfId="38755" priority="38714" operator="equal">
      <formula>#N/A</formula>
    </cfRule>
  </conditionalFormatting>
  <conditionalFormatting sqref="F56 F64:F65 F72">
    <cfRule type="cellIs" dxfId="38754" priority="38711" operator="equal">
      <formula>"غياب"</formula>
    </cfRule>
    <cfRule type="cellIs" dxfId="38753" priority="38712" operator="equal">
      <formula>#N/A</formula>
    </cfRule>
  </conditionalFormatting>
  <conditionalFormatting sqref="F56 F64:F65 F72">
    <cfRule type="cellIs" dxfId="38752" priority="38709" operator="equal">
      <formula>"غياب"</formula>
    </cfRule>
    <cfRule type="cellIs" dxfId="38751" priority="38710" operator="equal">
      <formula>#N/A</formula>
    </cfRule>
  </conditionalFormatting>
  <conditionalFormatting sqref="F56 F64:F65 F72">
    <cfRule type="cellIs" dxfId="38750" priority="38707" operator="equal">
      <formula>"غياب"</formula>
    </cfRule>
    <cfRule type="cellIs" dxfId="38749" priority="38708" operator="equal">
      <formula>#N/A</formula>
    </cfRule>
  </conditionalFormatting>
  <conditionalFormatting sqref="F56 F64:F65 F72">
    <cfRule type="cellIs" dxfId="38748" priority="38705" operator="equal">
      <formula>"غياب"</formula>
    </cfRule>
    <cfRule type="cellIs" dxfId="38747" priority="38706" operator="equal">
      <formula>#N/A</formula>
    </cfRule>
  </conditionalFormatting>
  <conditionalFormatting sqref="F56 F64:F65 F72">
    <cfRule type="cellIs" dxfId="38746" priority="38703" operator="equal">
      <formula>"غياب"</formula>
    </cfRule>
    <cfRule type="cellIs" dxfId="38745" priority="38704" operator="equal">
      <formula>#N/A</formula>
    </cfRule>
  </conditionalFormatting>
  <conditionalFormatting sqref="F56 F64:F65 F72">
    <cfRule type="cellIs" dxfId="38744" priority="38701" operator="equal">
      <formula>"غياب"</formula>
    </cfRule>
    <cfRule type="cellIs" dxfId="38743" priority="38702" operator="equal">
      <formula>#N/A</formula>
    </cfRule>
  </conditionalFormatting>
  <conditionalFormatting sqref="F56 F64:F65 F72">
    <cfRule type="cellIs" dxfId="38742" priority="38699" operator="equal">
      <formula>"غياب"</formula>
    </cfRule>
    <cfRule type="cellIs" dxfId="38741" priority="38700" operator="equal">
      <formula>#N/A</formula>
    </cfRule>
  </conditionalFormatting>
  <conditionalFormatting sqref="F56 F64:F65 F72">
    <cfRule type="cellIs" dxfId="38740" priority="38697" operator="equal">
      <formula>"غياب"</formula>
    </cfRule>
    <cfRule type="cellIs" dxfId="38739" priority="38698" operator="equal">
      <formula>#N/A</formula>
    </cfRule>
  </conditionalFormatting>
  <conditionalFormatting sqref="F56 F64:F65 F72">
    <cfRule type="cellIs" dxfId="38738" priority="38695" operator="equal">
      <formula>"غياب"</formula>
    </cfRule>
    <cfRule type="cellIs" dxfId="38737" priority="38696" operator="equal">
      <formula>#N/A</formula>
    </cfRule>
  </conditionalFormatting>
  <conditionalFormatting sqref="E355:F373 E375:F375">
    <cfRule type="cellIs" dxfId="38736" priority="38693" operator="equal">
      <formula>"غياب"</formula>
    </cfRule>
    <cfRule type="cellIs" dxfId="38735" priority="38694" operator="equal">
      <formula>#N/A</formula>
    </cfRule>
  </conditionalFormatting>
  <conditionalFormatting sqref="E355:F373 E375:F375">
    <cfRule type="cellIs" dxfId="38734" priority="38692" operator="equal">
      <formula>"غياب"</formula>
    </cfRule>
  </conditionalFormatting>
  <conditionalFormatting sqref="E355:F373 E375:F375">
    <cfRule type="cellIs" dxfId="38733" priority="38690" operator="equal">
      <formula>"غياب"</formula>
    </cfRule>
    <cfRule type="cellIs" dxfId="38732" priority="38691" operator="equal">
      <formula>#N/A</formula>
    </cfRule>
  </conditionalFormatting>
  <conditionalFormatting sqref="E355:F373 E375:F375">
    <cfRule type="cellIs" dxfId="38731" priority="38688" operator="equal">
      <formula>"غياب"</formula>
    </cfRule>
    <cfRule type="cellIs" dxfId="38730" priority="38689" operator="equal">
      <formula>#N/A</formula>
    </cfRule>
  </conditionalFormatting>
  <conditionalFormatting sqref="E355:F373 E375:F375">
    <cfRule type="cellIs" dxfId="38729" priority="38686" operator="equal">
      <formula>"غياب"</formula>
    </cfRule>
    <cfRule type="cellIs" dxfId="38728" priority="38687" operator="equal">
      <formula>#N/A</formula>
    </cfRule>
  </conditionalFormatting>
  <conditionalFormatting sqref="E355:F373 E375:F375">
    <cfRule type="cellIs" dxfId="38727" priority="38684" operator="equal">
      <formula>"غياب"</formula>
    </cfRule>
    <cfRule type="cellIs" dxfId="38726" priority="38685" operator="equal">
      <formula>#N/A</formula>
    </cfRule>
  </conditionalFormatting>
  <conditionalFormatting sqref="E355:F373 E375:F375">
    <cfRule type="cellIs" dxfId="38725" priority="38682" operator="equal">
      <formula>"غياب"</formula>
    </cfRule>
    <cfRule type="cellIs" dxfId="38724" priority="38683" operator="equal">
      <formula>#N/A</formula>
    </cfRule>
  </conditionalFormatting>
  <conditionalFormatting sqref="E355:F373 E375:F375">
    <cfRule type="cellIs" dxfId="38723" priority="38680" operator="equal">
      <formula>"غياب"</formula>
    </cfRule>
    <cfRule type="cellIs" dxfId="38722" priority="38681" operator="equal">
      <formula>#N/A</formula>
    </cfRule>
  </conditionalFormatting>
  <conditionalFormatting sqref="E355:F373 E375:F375">
    <cfRule type="cellIs" dxfId="38721" priority="38678" operator="equal">
      <formula>"غياب"</formula>
    </cfRule>
    <cfRule type="cellIs" dxfId="38720" priority="38679" operator="equal">
      <formula>#N/A</formula>
    </cfRule>
  </conditionalFormatting>
  <conditionalFormatting sqref="E355:F373 E375:F375">
    <cfRule type="cellIs" dxfId="38719" priority="38676" operator="equal">
      <formula>"غياب"</formula>
    </cfRule>
    <cfRule type="cellIs" dxfId="38718" priority="38677" operator="equal">
      <formula>#N/A</formula>
    </cfRule>
  </conditionalFormatting>
  <conditionalFormatting sqref="E355:F373 E375:F375">
    <cfRule type="cellIs" dxfId="38717" priority="38674" operator="equal">
      <formula>"غياب"</formula>
    </cfRule>
    <cfRule type="cellIs" dxfId="38716" priority="38675" operator="equal">
      <formula>#N/A</formula>
    </cfRule>
  </conditionalFormatting>
  <conditionalFormatting sqref="E355:F373 E375:F375">
    <cfRule type="cellIs" dxfId="38715" priority="38672" operator="equal">
      <formula>"غياب"</formula>
    </cfRule>
    <cfRule type="cellIs" dxfId="38714" priority="38673" operator="equal">
      <formula>#N/A</formula>
    </cfRule>
  </conditionalFormatting>
  <conditionalFormatting sqref="E355:F373 E375:F375">
    <cfRule type="cellIs" dxfId="38713" priority="38670" operator="equal">
      <formula>"غياب"</formula>
    </cfRule>
    <cfRule type="cellIs" dxfId="38712" priority="38671" operator="equal">
      <formula>#N/A</formula>
    </cfRule>
  </conditionalFormatting>
  <conditionalFormatting sqref="E355:F373 E375:F375">
    <cfRule type="cellIs" dxfId="38711" priority="38668" operator="equal">
      <formula>"غياب"</formula>
    </cfRule>
    <cfRule type="cellIs" dxfId="38710" priority="38669" operator="equal">
      <formula>#N/A</formula>
    </cfRule>
  </conditionalFormatting>
  <conditionalFormatting sqref="E355:F373 E375:F375">
    <cfRule type="cellIs" dxfId="38709" priority="38666" operator="equal">
      <formula>"غياب"</formula>
    </cfRule>
    <cfRule type="cellIs" dxfId="38708" priority="38667" operator="equal">
      <formula>#N/A</formula>
    </cfRule>
  </conditionalFormatting>
  <conditionalFormatting sqref="E355:F373 E375:F375">
    <cfRule type="cellIs" dxfId="38707" priority="38664" operator="equal">
      <formula>"غياب"</formula>
    </cfRule>
    <cfRule type="cellIs" dxfId="38706" priority="38665" operator="equal">
      <formula>#N/A</formula>
    </cfRule>
  </conditionalFormatting>
  <conditionalFormatting sqref="E355:F373 E375:F375">
    <cfRule type="cellIs" dxfId="38705" priority="38662" operator="equal">
      <formula>"غياب"</formula>
    </cfRule>
    <cfRule type="cellIs" dxfId="38704" priority="38663" operator="equal">
      <formula>#N/A</formula>
    </cfRule>
  </conditionalFormatting>
  <conditionalFormatting sqref="E355:F373 E375:F375">
    <cfRule type="cellIs" dxfId="38703" priority="38660" operator="equal">
      <formula>"غياب"</formula>
    </cfRule>
    <cfRule type="cellIs" dxfId="38702" priority="38661" operator="equal">
      <formula>#N/A</formula>
    </cfRule>
  </conditionalFormatting>
  <conditionalFormatting sqref="E355:F373 E375:F375">
    <cfRule type="cellIs" dxfId="38701" priority="38658" operator="equal">
      <formula>"غياب"</formula>
    </cfRule>
    <cfRule type="cellIs" dxfId="38700" priority="38659" operator="equal">
      <formula>#N/A</formula>
    </cfRule>
  </conditionalFormatting>
  <conditionalFormatting sqref="E355:F373 E375:F375">
    <cfRule type="cellIs" dxfId="38699" priority="38656" operator="equal">
      <formula>"غياب"</formula>
    </cfRule>
    <cfRule type="cellIs" dxfId="38698" priority="38657" operator="equal">
      <formula>#N/A</formula>
    </cfRule>
  </conditionalFormatting>
  <conditionalFormatting sqref="E355:F373 E375:F375">
    <cfRule type="cellIs" dxfId="38697" priority="38654" operator="equal">
      <formula>"غياب"</formula>
    </cfRule>
    <cfRule type="cellIs" dxfId="38696" priority="38655" operator="equal">
      <formula>#N/A</formula>
    </cfRule>
  </conditionalFormatting>
  <conditionalFormatting sqref="E355:F373 E375:F375">
    <cfRule type="cellIs" dxfId="38695" priority="38652" operator="equal">
      <formula>"غياب"</formula>
    </cfRule>
    <cfRule type="cellIs" dxfId="38694" priority="38653" operator="equal">
      <formula>#N/A</formula>
    </cfRule>
  </conditionalFormatting>
  <conditionalFormatting sqref="E355:F373 E375:F375">
    <cfRule type="cellIs" dxfId="38693" priority="38650" operator="equal">
      <formula>"غياب"</formula>
    </cfRule>
    <cfRule type="cellIs" dxfId="38692" priority="38651" operator="equal">
      <formula>#N/A</formula>
    </cfRule>
  </conditionalFormatting>
  <conditionalFormatting sqref="E355:F373 E375:F375">
    <cfRule type="cellIs" dxfId="38691" priority="38648" operator="equal">
      <formula>"غياب"</formula>
    </cfRule>
    <cfRule type="cellIs" dxfId="38690" priority="38649" operator="equal">
      <formula>#N/A</formula>
    </cfRule>
  </conditionalFormatting>
  <conditionalFormatting sqref="E355:F373 E375:F375">
    <cfRule type="cellIs" dxfId="38689" priority="38646" operator="equal">
      <formula>"غياب"</formula>
    </cfRule>
    <cfRule type="cellIs" dxfId="38688" priority="38647" operator="equal">
      <formula>#N/A</formula>
    </cfRule>
  </conditionalFormatting>
  <conditionalFormatting sqref="E355:F373 E375:F375">
    <cfRule type="cellIs" dxfId="38687" priority="38644" operator="equal">
      <formula>"غياب"</formula>
    </cfRule>
    <cfRule type="cellIs" dxfId="38686" priority="38645" operator="equal">
      <formula>#N/A</formula>
    </cfRule>
  </conditionalFormatting>
  <conditionalFormatting sqref="E355:F373 E375:F375">
    <cfRule type="cellIs" dxfId="38685" priority="38642" operator="equal">
      <formula>"غياب"</formula>
    </cfRule>
    <cfRule type="cellIs" dxfId="38684" priority="38643" operator="equal">
      <formula>#N/A</formula>
    </cfRule>
  </conditionalFormatting>
  <conditionalFormatting sqref="E355:F373 E375:F375">
    <cfRule type="cellIs" dxfId="38683" priority="38640" operator="equal">
      <formula>"غياب"</formula>
    </cfRule>
    <cfRule type="cellIs" dxfId="38682" priority="38641" operator="equal">
      <formula>#N/A</formula>
    </cfRule>
  </conditionalFormatting>
  <conditionalFormatting sqref="E355:F373 E375:F375">
    <cfRule type="cellIs" dxfId="38681" priority="38638" operator="equal">
      <formula>"غياب"</formula>
    </cfRule>
    <cfRule type="cellIs" dxfId="38680" priority="38639" operator="equal">
      <formula>#N/A</formula>
    </cfRule>
  </conditionalFormatting>
  <conditionalFormatting sqref="E355:F373 E375:F375">
    <cfRule type="cellIs" dxfId="38679" priority="38636" operator="equal">
      <formula>"غياب"</formula>
    </cfRule>
    <cfRule type="cellIs" dxfId="38678" priority="38637" operator="equal">
      <formula>#N/A</formula>
    </cfRule>
  </conditionalFormatting>
  <conditionalFormatting sqref="E355:F373 E375:F375">
    <cfRule type="cellIs" dxfId="38677" priority="38634" operator="equal">
      <formula>"غياب"</formula>
    </cfRule>
    <cfRule type="cellIs" dxfId="38676" priority="38635" operator="equal">
      <formula>#N/A</formula>
    </cfRule>
  </conditionalFormatting>
  <conditionalFormatting sqref="E355:F373 E375:F375">
    <cfRule type="cellIs" dxfId="38675" priority="38632" operator="equal">
      <formula>"غياب"</formula>
    </cfRule>
    <cfRule type="cellIs" dxfId="38674" priority="38633" operator="equal">
      <formula>#N/A</formula>
    </cfRule>
  </conditionalFormatting>
  <conditionalFormatting sqref="E355:F373 E375:F375">
    <cfRule type="cellIs" dxfId="38673" priority="38630" operator="equal">
      <formula>"غياب"</formula>
    </cfRule>
    <cfRule type="cellIs" dxfId="38672" priority="38631" operator="equal">
      <formula>#N/A</formula>
    </cfRule>
  </conditionalFormatting>
  <conditionalFormatting sqref="E355:F373 E375:F375">
    <cfRule type="cellIs" dxfId="38671" priority="38628" operator="equal">
      <formula>"غياب"</formula>
    </cfRule>
    <cfRule type="cellIs" dxfId="38670" priority="38629" operator="equal">
      <formula>#N/A</formula>
    </cfRule>
  </conditionalFormatting>
  <conditionalFormatting sqref="E355:F373 E375:F375">
    <cfRule type="cellIs" dxfId="38669" priority="38626" operator="equal">
      <formula>"غياب"</formula>
    </cfRule>
    <cfRule type="cellIs" dxfId="38668" priority="38627" operator="equal">
      <formula>#N/A</formula>
    </cfRule>
  </conditionalFormatting>
  <conditionalFormatting sqref="E355:F373 E375:F375">
    <cfRule type="cellIs" dxfId="38667" priority="38624" operator="equal">
      <formula>"غياب"</formula>
    </cfRule>
    <cfRule type="cellIs" dxfId="38666" priority="38625" operator="equal">
      <formula>#N/A</formula>
    </cfRule>
  </conditionalFormatting>
  <conditionalFormatting sqref="E355:F373 E375:F375">
    <cfRule type="cellIs" dxfId="38665" priority="38622" operator="equal">
      <formula>"غياب"</formula>
    </cfRule>
    <cfRule type="cellIs" dxfId="38664" priority="38623" operator="equal">
      <formula>#N/A</formula>
    </cfRule>
  </conditionalFormatting>
  <conditionalFormatting sqref="E355:F373 E375:F375">
    <cfRule type="cellIs" dxfId="38663" priority="38620" operator="equal">
      <formula>"غياب"</formula>
    </cfRule>
    <cfRule type="cellIs" dxfId="38662" priority="38621" operator="equal">
      <formula>#N/A</formula>
    </cfRule>
  </conditionalFormatting>
  <conditionalFormatting sqref="E355:F373 E375:F375">
    <cfRule type="cellIs" dxfId="38661" priority="38618" operator="equal">
      <formula>"غياب"</formula>
    </cfRule>
    <cfRule type="cellIs" dxfId="38660" priority="38619" operator="equal">
      <formula>#N/A</formula>
    </cfRule>
  </conditionalFormatting>
  <conditionalFormatting sqref="E355:F373 E375:F375">
    <cfRule type="cellIs" dxfId="38659" priority="38616" operator="equal">
      <formula>"غياب"</formula>
    </cfRule>
    <cfRule type="cellIs" dxfId="38658" priority="38617" operator="equal">
      <formula>#N/A</formula>
    </cfRule>
  </conditionalFormatting>
  <conditionalFormatting sqref="E355:F373 E375:F375">
    <cfRule type="cellIs" dxfId="38657" priority="38614" operator="equal">
      <formula>"غياب"</formula>
    </cfRule>
    <cfRule type="cellIs" dxfId="38656" priority="38615" operator="equal">
      <formula>#N/A</formula>
    </cfRule>
  </conditionalFormatting>
  <conditionalFormatting sqref="E355:F373 E375:F375">
    <cfRule type="cellIs" dxfId="38655" priority="38612" operator="equal">
      <formula>"غياب"</formula>
    </cfRule>
    <cfRule type="cellIs" dxfId="38654" priority="38613" operator="equal">
      <formula>#N/A</formula>
    </cfRule>
  </conditionalFormatting>
  <conditionalFormatting sqref="E355:F373 E375:F375">
    <cfRule type="cellIs" dxfId="38653" priority="38610" operator="equal">
      <formula>"غياب"</formula>
    </cfRule>
    <cfRule type="cellIs" dxfId="38652" priority="38611" operator="equal">
      <formula>#N/A</formula>
    </cfRule>
  </conditionalFormatting>
  <conditionalFormatting sqref="E355:F373 E375:F375">
    <cfRule type="cellIs" dxfId="38651" priority="38608" operator="equal">
      <formula>"غياب"</formula>
    </cfRule>
    <cfRule type="cellIs" dxfId="38650" priority="38609" operator="equal">
      <formula>#N/A</formula>
    </cfRule>
  </conditionalFormatting>
  <conditionalFormatting sqref="E355:F373 E375:F375">
    <cfRule type="cellIs" dxfId="38649" priority="38606" operator="equal">
      <formula>"غياب"</formula>
    </cfRule>
    <cfRule type="cellIs" dxfId="38648" priority="38607" operator="equal">
      <formula>#N/A</formula>
    </cfRule>
  </conditionalFormatting>
  <conditionalFormatting sqref="E355:F373 E375:F375">
    <cfRule type="cellIs" dxfId="38647" priority="38604" operator="equal">
      <formula>"غياب"</formula>
    </cfRule>
    <cfRule type="cellIs" dxfId="38646" priority="38605" operator="equal">
      <formula>#N/A</formula>
    </cfRule>
  </conditionalFormatting>
  <conditionalFormatting sqref="E355:F373 E375:F375">
    <cfRule type="cellIs" dxfId="38645" priority="38602" operator="equal">
      <formula>"غياب"</formula>
    </cfRule>
    <cfRule type="cellIs" dxfId="38644" priority="38603" operator="equal">
      <formula>#N/A</formula>
    </cfRule>
  </conditionalFormatting>
  <conditionalFormatting sqref="E355:F373 E375:F375">
    <cfRule type="cellIs" dxfId="38643" priority="38600" operator="equal">
      <formula>"غياب"</formula>
    </cfRule>
    <cfRule type="cellIs" dxfId="38642" priority="38601" operator="equal">
      <formula>#N/A</formula>
    </cfRule>
  </conditionalFormatting>
  <conditionalFormatting sqref="E355:F373 E375:F375">
    <cfRule type="cellIs" dxfId="38641" priority="38598" operator="equal">
      <formula>"غياب"</formula>
    </cfRule>
    <cfRule type="cellIs" dxfId="38640" priority="38599" operator="equal">
      <formula>#N/A</formula>
    </cfRule>
  </conditionalFormatting>
  <conditionalFormatting sqref="E355:F373 E375:F375">
    <cfRule type="cellIs" dxfId="38639" priority="38596" operator="equal">
      <formula>"غياب"</formula>
    </cfRule>
    <cfRule type="cellIs" dxfId="38638" priority="38597" operator="equal">
      <formula>#N/A</formula>
    </cfRule>
  </conditionalFormatting>
  <conditionalFormatting sqref="E355:F373 E375:F375">
    <cfRule type="cellIs" dxfId="38637" priority="38594" operator="equal">
      <formula>"غياب"</formula>
    </cfRule>
    <cfRule type="cellIs" dxfId="38636" priority="38595" operator="equal">
      <formula>#N/A</formula>
    </cfRule>
  </conditionalFormatting>
  <conditionalFormatting sqref="E355:F373 E375:F375">
    <cfRule type="cellIs" dxfId="38635" priority="38592" operator="equal">
      <formula>"غياب"</formula>
    </cfRule>
    <cfRule type="cellIs" dxfId="38634" priority="38593" operator="equal">
      <formula>#N/A</formula>
    </cfRule>
  </conditionalFormatting>
  <conditionalFormatting sqref="E355:F373 E375:F375">
    <cfRule type="cellIs" dxfId="38633" priority="38590" operator="equal">
      <formula>"غياب"</formula>
    </cfRule>
    <cfRule type="cellIs" dxfId="38632" priority="38591" operator="equal">
      <formula>#N/A</formula>
    </cfRule>
  </conditionalFormatting>
  <conditionalFormatting sqref="E355:F373 E375:F375">
    <cfRule type="cellIs" dxfId="38631" priority="38588" operator="equal">
      <formula>"غياب"</formula>
    </cfRule>
    <cfRule type="cellIs" dxfId="38630" priority="38589" operator="equal">
      <formula>#N/A</formula>
    </cfRule>
  </conditionalFormatting>
  <conditionalFormatting sqref="E355:F373 E375:F375">
    <cfRule type="cellIs" dxfId="38629" priority="38586" operator="equal">
      <formula>"غياب"</formula>
    </cfRule>
    <cfRule type="cellIs" dxfId="38628" priority="38587" operator="equal">
      <formula>#N/A</formula>
    </cfRule>
  </conditionalFormatting>
  <conditionalFormatting sqref="E355:F373 E375:F375">
    <cfRule type="cellIs" dxfId="38627" priority="38584" operator="equal">
      <formula>"غياب"</formula>
    </cfRule>
    <cfRule type="cellIs" dxfId="38626" priority="38585" operator="equal">
      <formula>#N/A</formula>
    </cfRule>
  </conditionalFormatting>
  <conditionalFormatting sqref="E355:F373 E375:F375">
    <cfRule type="cellIs" dxfId="38625" priority="38582" operator="equal">
      <formula>"غياب"</formula>
    </cfRule>
    <cfRule type="cellIs" dxfId="38624" priority="38583" operator="equal">
      <formula>#N/A</formula>
    </cfRule>
  </conditionalFormatting>
  <conditionalFormatting sqref="E355:F373 E375:F375">
    <cfRule type="cellIs" dxfId="38623" priority="38580" operator="equal">
      <formula>"غياب"</formula>
    </cfRule>
    <cfRule type="cellIs" dxfId="38622" priority="38581" operator="equal">
      <formula>#N/A</formula>
    </cfRule>
  </conditionalFormatting>
  <conditionalFormatting sqref="E355:F373 E375:F375">
    <cfRule type="cellIs" dxfId="38621" priority="38578" operator="equal">
      <formula>"غياب"</formula>
    </cfRule>
    <cfRule type="cellIs" dxfId="38620" priority="38579" operator="equal">
      <formula>#N/A</formula>
    </cfRule>
  </conditionalFormatting>
  <conditionalFormatting sqref="E355:F373 E375:F375">
    <cfRule type="cellIs" dxfId="38619" priority="38576" operator="equal">
      <formula>"غياب"</formula>
    </cfRule>
    <cfRule type="cellIs" dxfId="38618" priority="38577" operator="equal">
      <formula>#N/A</formula>
    </cfRule>
  </conditionalFormatting>
  <conditionalFormatting sqref="E355:F373 E375:F375">
    <cfRule type="cellIs" dxfId="38617" priority="38574" operator="equal">
      <formula>"غياب"</formula>
    </cfRule>
    <cfRule type="cellIs" dxfId="38616" priority="38575" operator="equal">
      <formula>#N/A</formula>
    </cfRule>
  </conditionalFormatting>
  <conditionalFormatting sqref="E355:F373 E375:F375">
    <cfRule type="cellIs" dxfId="38615" priority="38572" operator="equal">
      <formula>"غياب"</formula>
    </cfRule>
    <cfRule type="cellIs" dxfId="38614" priority="38573" operator="equal">
      <formula>#N/A</formula>
    </cfRule>
  </conditionalFormatting>
  <conditionalFormatting sqref="E355:F373 E375:F375">
    <cfRule type="cellIs" dxfId="38613" priority="38570" operator="equal">
      <formula>"غياب"</formula>
    </cfRule>
    <cfRule type="cellIs" dxfId="38612" priority="38571" operator="equal">
      <formula>#N/A</formula>
    </cfRule>
  </conditionalFormatting>
  <conditionalFormatting sqref="E355:F373 E375:F375">
    <cfRule type="cellIs" dxfId="38611" priority="38568" operator="equal">
      <formula>"غياب"</formula>
    </cfRule>
    <cfRule type="cellIs" dxfId="38610" priority="38569" operator="equal">
      <formula>#N/A</formula>
    </cfRule>
  </conditionalFormatting>
  <conditionalFormatting sqref="E355:F373 E375:F375">
    <cfRule type="cellIs" dxfId="38609" priority="38566" operator="equal">
      <formula>"غياب"</formula>
    </cfRule>
    <cfRule type="cellIs" dxfId="38608" priority="38567" operator="equal">
      <formula>#N/A</formula>
    </cfRule>
  </conditionalFormatting>
  <conditionalFormatting sqref="E355:F373 E375:F375">
    <cfRule type="cellIs" dxfId="38607" priority="38564" operator="equal">
      <formula>"غياب"</formula>
    </cfRule>
    <cfRule type="cellIs" dxfId="38606" priority="38565" operator="equal">
      <formula>#N/A</formula>
    </cfRule>
  </conditionalFormatting>
  <conditionalFormatting sqref="E355:F373 E375:F375">
    <cfRule type="cellIs" dxfId="38605" priority="38562" operator="equal">
      <formula>"غياب"</formula>
    </cfRule>
    <cfRule type="cellIs" dxfId="38604" priority="38563" operator="equal">
      <formula>#N/A</formula>
    </cfRule>
  </conditionalFormatting>
  <conditionalFormatting sqref="E355:F373 E375:F375">
    <cfRule type="cellIs" dxfId="38603" priority="38560" operator="equal">
      <formula>"غياب"</formula>
    </cfRule>
    <cfRule type="cellIs" dxfId="38602" priority="38561" operator="equal">
      <formula>#N/A</formula>
    </cfRule>
  </conditionalFormatting>
  <conditionalFormatting sqref="E355:F373 E375:F375">
    <cfRule type="cellIs" dxfId="38601" priority="38558" operator="equal">
      <formula>"غياب"</formula>
    </cfRule>
    <cfRule type="cellIs" dxfId="38600" priority="38559" operator="equal">
      <formula>#N/A</formula>
    </cfRule>
  </conditionalFormatting>
  <conditionalFormatting sqref="E355:F373 E375:F375">
    <cfRule type="cellIs" dxfId="38599" priority="38556" operator="equal">
      <formula>"غياب"</formula>
    </cfRule>
    <cfRule type="cellIs" dxfId="38598" priority="38557" operator="equal">
      <formula>#N/A</formula>
    </cfRule>
  </conditionalFormatting>
  <conditionalFormatting sqref="E355:F373 E375:F375">
    <cfRule type="cellIs" dxfId="38597" priority="38554" operator="equal">
      <formula>"غياب"</formula>
    </cfRule>
    <cfRule type="cellIs" dxfId="38596" priority="38555" operator="equal">
      <formula>#N/A</formula>
    </cfRule>
  </conditionalFormatting>
  <conditionalFormatting sqref="E355:F373 E375:F375">
    <cfRule type="cellIs" dxfId="38595" priority="38552" operator="equal">
      <formula>"غياب"</formula>
    </cfRule>
    <cfRule type="cellIs" dxfId="38594" priority="38553" operator="equal">
      <formula>#N/A</formula>
    </cfRule>
  </conditionalFormatting>
  <conditionalFormatting sqref="E355:F373 E375:F375">
    <cfRule type="cellIs" dxfId="38593" priority="38550" operator="equal">
      <formula>"غياب"</formula>
    </cfRule>
    <cfRule type="cellIs" dxfId="38592" priority="38551" operator="equal">
      <formula>#N/A</formula>
    </cfRule>
  </conditionalFormatting>
  <conditionalFormatting sqref="E355:F373 E375:F375">
    <cfRule type="cellIs" dxfId="38591" priority="38548" operator="equal">
      <formula>"غياب"</formula>
    </cfRule>
    <cfRule type="cellIs" dxfId="38590" priority="38549" operator="equal">
      <formula>#N/A</formula>
    </cfRule>
  </conditionalFormatting>
  <conditionalFormatting sqref="E355:F373 E375:F375">
    <cfRule type="cellIs" dxfId="38589" priority="38546" operator="equal">
      <formula>"غياب"</formula>
    </cfRule>
    <cfRule type="cellIs" dxfId="38588" priority="38547" operator="equal">
      <formula>#N/A</formula>
    </cfRule>
  </conditionalFormatting>
  <conditionalFormatting sqref="E355:F373 E375:F375">
    <cfRule type="cellIs" dxfId="38587" priority="38544" operator="equal">
      <formula>"غياب"</formula>
    </cfRule>
    <cfRule type="cellIs" dxfId="38586" priority="38545" operator="equal">
      <formula>#N/A</formula>
    </cfRule>
  </conditionalFormatting>
  <conditionalFormatting sqref="E355:F373 E375:F375">
    <cfRule type="cellIs" dxfId="38585" priority="38542" operator="equal">
      <formula>"غياب"</formula>
    </cfRule>
    <cfRule type="cellIs" dxfId="38584" priority="38543" operator="equal">
      <formula>#N/A</formula>
    </cfRule>
  </conditionalFormatting>
  <conditionalFormatting sqref="E355:F373 E375:F375">
    <cfRule type="cellIs" dxfId="38583" priority="38540" operator="equal">
      <formula>"غياب"</formula>
    </cfRule>
    <cfRule type="cellIs" dxfId="38582" priority="38541" operator="equal">
      <formula>#N/A</formula>
    </cfRule>
  </conditionalFormatting>
  <conditionalFormatting sqref="E355:F373 E375:F375">
    <cfRule type="cellIs" dxfId="38581" priority="38538" operator="equal">
      <formula>"غياب"</formula>
    </cfRule>
    <cfRule type="cellIs" dxfId="38580" priority="38539" operator="equal">
      <formula>#N/A</formula>
    </cfRule>
  </conditionalFormatting>
  <conditionalFormatting sqref="F401:F419 F421">
    <cfRule type="cellIs" dxfId="38579" priority="38536" operator="equal">
      <formula>"غياب"</formula>
    </cfRule>
    <cfRule type="cellIs" dxfId="38578" priority="38537" operator="equal">
      <formula>#N/A</formula>
    </cfRule>
  </conditionalFormatting>
  <conditionalFormatting sqref="F401:F419 F421">
    <cfRule type="cellIs" dxfId="38577" priority="38535" operator="equal">
      <formula>"غياب"</formula>
    </cfRule>
  </conditionalFormatting>
  <conditionalFormatting sqref="F401:F419 F421">
    <cfRule type="cellIs" dxfId="38576" priority="38533" operator="equal">
      <formula>"غياب"</formula>
    </cfRule>
    <cfRule type="cellIs" dxfId="38575" priority="38534" operator="equal">
      <formula>#N/A</formula>
    </cfRule>
  </conditionalFormatting>
  <conditionalFormatting sqref="F401:F419 F421">
    <cfRule type="cellIs" dxfId="38574" priority="38531" operator="equal">
      <formula>"غياب"</formula>
    </cfRule>
    <cfRule type="cellIs" dxfId="38573" priority="38532" operator="equal">
      <formula>#N/A</formula>
    </cfRule>
  </conditionalFormatting>
  <conditionalFormatting sqref="F401:F419 F421">
    <cfRule type="cellIs" dxfId="38572" priority="38529" operator="equal">
      <formula>"غياب"</formula>
    </cfRule>
    <cfRule type="cellIs" dxfId="38571" priority="38530" operator="equal">
      <formula>#N/A</formula>
    </cfRule>
  </conditionalFormatting>
  <conditionalFormatting sqref="F401:F419 F421">
    <cfRule type="cellIs" dxfId="38570" priority="38527" operator="equal">
      <formula>"غياب"</formula>
    </cfRule>
    <cfRule type="cellIs" dxfId="38569" priority="38528" operator="equal">
      <formula>#N/A</formula>
    </cfRule>
  </conditionalFormatting>
  <conditionalFormatting sqref="F401:F419 F421">
    <cfRule type="cellIs" dxfId="38568" priority="38525" operator="equal">
      <formula>"غياب"</formula>
    </cfRule>
    <cfRule type="cellIs" dxfId="38567" priority="38526" operator="equal">
      <formula>#N/A</formula>
    </cfRule>
  </conditionalFormatting>
  <conditionalFormatting sqref="F401:F419 F421">
    <cfRule type="cellIs" dxfId="38566" priority="38523" operator="equal">
      <formula>"غياب"</formula>
    </cfRule>
    <cfRule type="cellIs" dxfId="38565" priority="38524" operator="equal">
      <formula>#N/A</formula>
    </cfRule>
  </conditionalFormatting>
  <conditionalFormatting sqref="F401:F419 F421">
    <cfRule type="cellIs" dxfId="38564" priority="38521" operator="equal">
      <formula>"غياب"</formula>
    </cfRule>
    <cfRule type="cellIs" dxfId="38563" priority="38522" operator="equal">
      <formula>#N/A</formula>
    </cfRule>
  </conditionalFormatting>
  <conditionalFormatting sqref="F401:F419 F421">
    <cfRule type="cellIs" dxfId="38562" priority="38519" operator="equal">
      <formula>"غياب"</formula>
    </cfRule>
    <cfRule type="cellIs" dxfId="38561" priority="38520" operator="equal">
      <formula>#N/A</formula>
    </cfRule>
  </conditionalFormatting>
  <conditionalFormatting sqref="F401:F419 F421">
    <cfRule type="cellIs" dxfId="38560" priority="38517" operator="equal">
      <formula>"غياب"</formula>
    </cfRule>
    <cfRule type="cellIs" dxfId="38559" priority="38518" operator="equal">
      <formula>#N/A</formula>
    </cfRule>
  </conditionalFormatting>
  <conditionalFormatting sqref="F401:F419 F421">
    <cfRule type="cellIs" dxfId="38558" priority="38515" operator="equal">
      <formula>"غياب"</formula>
    </cfRule>
    <cfRule type="cellIs" dxfId="38557" priority="38516" operator="equal">
      <formula>#N/A</formula>
    </cfRule>
  </conditionalFormatting>
  <conditionalFormatting sqref="F401:F419 F421">
    <cfRule type="cellIs" dxfId="38556" priority="38513" operator="equal">
      <formula>"غياب"</formula>
    </cfRule>
    <cfRule type="cellIs" dxfId="38555" priority="38514" operator="equal">
      <formula>#N/A</formula>
    </cfRule>
  </conditionalFormatting>
  <conditionalFormatting sqref="F401:F419 F421">
    <cfRule type="cellIs" dxfId="38554" priority="38511" operator="equal">
      <formula>"غياب"</formula>
    </cfRule>
    <cfRule type="cellIs" dxfId="38553" priority="38512" operator="equal">
      <formula>#N/A</formula>
    </cfRule>
  </conditionalFormatting>
  <conditionalFormatting sqref="F401:F419 F421">
    <cfRule type="cellIs" dxfId="38552" priority="38509" operator="equal">
      <formula>"غياب"</formula>
    </cfRule>
    <cfRule type="cellIs" dxfId="38551" priority="38510" operator="equal">
      <formula>#N/A</formula>
    </cfRule>
  </conditionalFormatting>
  <conditionalFormatting sqref="F401:F419 F421">
    <cfRule type="cellIs" dxfId="38550" priority="38507" operator="equal">
      <formula>"غياب"</formula>
    </cfRule>
    <cfRule type="cellIs" dxfId="38549" priority="38508" operator="equal">
      <formula>#N/A</formula>
    </cfRule>
  </conditionalFormatting>
  <conditionalFormatting sqref="F401:F419 F421">
    <cfRule type="cellIs" dxfId="38548" priority="38505" operator="equal">
      <formula>"غياب"</formula>
    </cfRule>
    <cfRule type="cellIs" dxfId="38547" priority="38506" operator="equal">
      <formula>#N/A</formula>
    </cfRule>
  </conditionalFormatting>
  <conditionalFormatting sqref="F401:F419 F421">
    <cfRule type="cellIs" dxfId="38546" priority="38503" operator="equal">
      <formula>"غياب"</formula>
    </cfRule>
    <cfRule type="cellIs" dxfId="38545" priority="38504" operator="equal">
      <formula>#N/A</formula>
    </cfRule>
  </conditionalFormatting>
  <conditionalFormatting sqref="F401:F419 F421">
    <cfRule type="cellIs" dxfId="38544" priority="38501" operator="equal">
      <formula>"غياب"</formula>
    </cfRule>
    <cfRule type="cellIs" dxfId="38543" priority="38502" operator="equal">
      <formula>#N/A</formula>
    </cfRule>
  </conditionalFormatting>
  <conditionalFormatting sqref="F401:F419 F421">
    <cfRule type="cellIs" dxfId="38542" priority="38499" operator="equal">
      <formula>"غياب"</formula>
    </cfRule>
    <cfRule type="cellIs" dxfId="38541" priority="38500" operator="equal">
      <formula>#N/A</formula>
    </cfRule>
  </conditionalFormatting>
  <conditionalFormatting sqref="F401:F419 F421">
    <cfRule type="cellIs" dxfId="38540" priority="38497" operator="equal">
      <formula>"غياب"</formula>
    </cfRule>
    <cfRule type="cellIs" dxfId="38539" priority="38498" operator="equal">
      <formula>#N/A</formula>
    </cfRule>
  </conditionalFormatting>
  <conditionalFormatting sqref="F401:F419 F421">
    <cfRule type="cellIs" dxfId="38538" priority="38495" operator="equal">
      <formula>"غياب"</formula>
    </cfRule>
    <cfRule type="cellIs" dxfId="38537" priority="38496" operator="equal">
      <formula>#N/A</formula>
    </cfRule>
  </conditionalFormatting>
  <conditionalFormatting sqref="F401:F419 F421">
    <cfRule type="cellIs" dxfId="38536" priority="38493" operator="equal">
      <formula>"غياب"</formula>
    </cfRule>
    <cfRule type="cellIs" dxfId="38535" priority="38494" operator="equal">
      <formula>#N/A</formula>
    </cfRule>
  </conditionalFormatting>
  <conditionalFormatting sqref="F401:F419 F421">
    <cfRule type="cellIs" dxfId="38534" priority="38491" operator="equal">
      <formula>"غياب"</formula>
    </cfRule>
    <cfRule type="cellIs" dxfId="38533" priority="38492" operator="equal">
      <formula>#N/A</formula>
    </cfRule>
  </conditionalFormatting>
  <conditionalFormatting sqref="F401:F419 F421">
    <cfRule type="cellIs" dxfId="38532" priority="38489" operator="equal">
      <formula>"غياب"</formula>
    </cfRule>
    <cfRule type="cellIs" dxfId="38531" priority="38490" operator="equal">
      <formula>#N/A</formula>
    </cfRule>
  </conditionalFormatting>
  <conditionalFormatting sqref="F401:F419 F421">
    <cfRule type="cellIs" dxfId="38530" priority="38487" operator="equal">
      <formula>"غياب"</formula>
    </cfRule>
    <cfRule type="cellIs" dxfId="38529" priority="38488" operator="equal">
      <formula>#N/A</formula>
    </cfRule>
  </conditionalFormatting>
  <conditionalFormatting sqref="F401:F419 F421">
    <cfRule type="cellIs" dxfId="38528" priority="38485" operator="equal">
      <formula>"غياب"</formula>
    </cfRule>
    <cfRule type="cellIs" dxfId="38527" priority="38486" operator="equal">
      <formula>#N/A</formula>
    </cfRule>
  </conditionalFormatting>
  <conditionalFormatting sqref="F401:F419 F421">
    <cfRule type="cellIs" dxfId="38526" priority="38483" operator="equal">
      <formula>"غياب"</formula>
    </cfRule>
    <cfRule type="cellIs" dxfId="38525" priority="38484" operator="equal">
      <formula>#N/A</formula>
    </cfRule>
  </conditionalFormatting>
  <conditionalFormatting sqref="F401:F419 F421">
    <cfRule type="cellIs" dxfId="38524" priority="38481" operator="equal">
      <formula>"غياب"</formula>
    </cfRule>
    <cfRule type="cellIs" dxfId="38523" priority="38482" operator="equal">
      <formula>#N/A</formula>
    </cfRule>
  </conditionalFormatting>
  <conditionalFormatting sqref="F401:F419 F421">
    <cfRule type="cellIs" dxfId="38522" priority="38479" operator="equal">
      <formula>"غياب"</formula>
    </cfRule>
    <cfRule type="cellIs" dxfId="38521" priority="38480" operator="equal">
      <formula>#N/A</formula>
    </cfRule>
  </conditionalFormatting>
  <conditionalFormatting sqref="E52:F52">
    <cfRule type="cellIs" dxfId="38520" priority="38477" operator="equal">
      <formula>"غياب"</formula>
    </cfRule>
    <cfRule type="cellIs" dxfId="38519" priority="38478" operator="equal">
      <formula>#N/A</formula>
    </cfRule>
  </conditionalFormatting>
  <conditionalFormatting sqref="E52:F52">
    <cfRule type="cellIs" dxfId="38518" priority="38475" operator="equal">
      <formula>"غياب"</formula>
    </cfRule>
    <cfRule type="cellIs" dxfId="38517" priority="38476" operator="equal">
      <formula>#N/A</formula>
    </cfRule>
  </conditionalFormatting>
  <conditionalFormatting sqref="E52:F52">
    <cfRule type="cellIs" dxfId="38516" priority="38473" operator="equal">
      <formula>"غياب"</formula>
    </cfRule>
    <cfRule type="cellIs" dxfId="38515" priority="38474" operator="equal">
      <formula>#N/A</formula>
    </cfRule>
  </conditionalFormatting>
  <conditionalFormatting sqref="E52:F52">
    <cfRule type="cellIs" dxfId="38514" priority="38471" operator="equal">
      <formula>"غياب"</formula>
    </cfRule>
    <cfRule type="cellIs" dxfId="38513" priority="38472" operator="equal">
      <formula>#N/A</formula>
    </cfRule>
  </conditionalFormatting>
  <conditionalFormatting sqref="E52:F52">
    <cfRule type="cellIs" dxfId="38512" priority="38469" operator="equal">
      <formula>"غياب"</formula>
    </cfRule>
    <cfRule type="cellIs" dxfId="38511" priority="38470" operator="equal">
      <formula>#N/A</formula>
    </cfRule>
  </conditionalFormatting>
  <conditionalFormatting sqref="E52:F52">
    <cfRule type="cellIs" dxfId="38510" priority="38467" operator="equal">
      <formula>"غياب"</formula>
    </cfRule>
    <cfRule type="cellIs" dxfId="38509" priority="38468" operator="equal">
      <formula>#N/A</formula>
    </cfRule>
  </conditionalFormatting>
  <conditionalFormatting sqref="F52">
    <cfRule type="cellIs" dxfId="38508" priority="38465" operator="equal">
      <formula>"غياب"</formula>
    </cfRule>
    <cfRule type="cellIs" dxfId="38507" priority="38466" operator="equal">
      <formula>#N/A</formula>
    </cfRule>
  </conditionalFormatting>
  <conditionalFormatting sqref="F52">
    <cfRule type="cellIs" dxfId="38506" priority="38463" operator="equal">
      <formula>"غياب"</formula>
    </cfRule>
    <cfRule type="cellIs" dxfId="38505" priority="38464" operator="equal">
      <formula>#N/A</formula>
    </cfRule>
  </conditionalFormatting>
  <conditionalFormatting sqref="F52">
    <cfRule type="cellIs" dxfId="38504" priority="38461" operator="equal">
      <formula>"غياب"</formula>
    </cfRule>
    <cfRule type="cellIs" dxfId="38503" priority="38462" operator="equal">
      <formula>#N/A</formula>
    </cfRule>
  </conditionalFormatting>
  <conditionalFormatting sqref="F52">
    <cfRule type="cellIs" dxfId="38502" priority="38459" operator="equal">
      <formula>"غياب"</formula>
    </cfRule>
    <cfRule type="cellIs" dxfId="38501" priority="38460" operator="equal">
      <formula>#N/A</formula>
    </cfRule>
  </conditionalFormatting>
  <conditionalFormatting sqref="F52">
    <cfRule type="cellIs" dxfId="38500" priority="38457" operator="equal">
      <formula>"غياب"</formula>
    </cfRule>
    <cfRule type="cellIs" dxfId="38499" priority="38458" operator="equal">
      <formula>#N/A</formula>
    </cfRule>
  </conditionalFormatting>
  <conditionalFormatting sqref="F52">
    <cfRule type="cellIs" dxfId="38498" priority="38455" operator="equal">
      <formula>"غياب"</formula>
    </cfRule>
    <cfRule type="cellIs" dxfId="38497" priority="38456" operator="equal">
      <formula>#N/A</formula>
    </cfRule>
  </conditionalFormatting>
  <conditionalFormatting sqref="F52">
    <cfRule type="cellIs" dxfId="38496" priority="38453" operator="equal">
      <formula>"غياب"</formula>
    </cfRule>
    <cfRule type="cellIs" dxfId="38495" priority="38454" operator="equal">
      <formula>#N/A</formula>
    </cfRule>
  </conditionalFormatting>
  <conditionalFormatting sqref="E69:F69">
    <cfRule type="cellIs" dxfId="38494" priority="38451" operator="equal">
      <formula>"غياب"</formula>
    </cfRule>
    <cfRule type="cellIs" dxfId="38493" priority="38452" operator="equal">
      <formula>#N/A</formula>
    </cfRule>
  </conditionalFormatting>
  <conditionalFormatting sqref="E69:F69">
    <cfRule type="cellIs" dxfId="38492" priority="38449" operator="equal">
      <formula>"غياب"</formula>
    </cfRule>
    <cfRule type="cellIs" dxfId="38491" priority="38450" operator="equal">
      <formula>#N/A</formula>
    </cfRule>
  </conditionalFormatting>
  <conditionalFormatting sqref="E69:F69">
    <cfRule type="cellIs" dxfId="38490" priority="38447" operator="equal">
      <formula>"غياب"</formula>
    </cfRule>
    <cfRule type="cellIs" dxfId="38489" priority="38448" operator="equal">
      <formula>#N/A</formula>
    </cfRule>
  </conditionalFormatting>
  <conditionalFormatting sqref="E69:F69">
    <cfRule type="cellIs" dxfId="38488" priority="38445" operator="equal">
      <formula>"غياب"</formula>
    </cfRule>
    <cfRule type="cellIs" dxfId="38487" priority="38446" operator="equal">
      <formula>#N/A</formula>
    </cfRule>
  </conditionalFormatting>
  <conditionalFormatting sqref="E69:F69">
    <cfRule type="cellIs" dxfId="38486" priority="38443" operator="equal">
      <formula>"غياب"</formula>
    </cfRule>
    <cfRule type="cellIs" dxfId="38485" priority="38444" operator="equal">
      <formula>#N/A</formula>
    </cfRule>
  </conditionalFormatting>
  <conditionalFormatting sqref="E69:F69">
    <cfRule type="cellIs" dxfId="38484" priority="38441" operator="equal">
      <formula>"غياب"</formula>
    </cfRule>
    <cfRule type="cellIs" dxfId="38483" priority="38442" operator="equal">
      <formula>#N/A</formula>
    </cfRule>
  </conditionalFormatting>
  <conditionalFormatting sqref="E69:F69">
    <cfRule type="cellIs" dxfId="38482" priority="38439" operator="equal">
      <formula>"غياب"</formula>
    </cfRule>
    <cfRule type="cellIs" dxfId="38481" priority="38440" operator="equal">
      <formula>#N/A</formula>
    </cfRule>
  </conditionalFormatting>
  <conditionalFormatting sqref="E69:F69">
    <cfRule type="cellIs" dxfId="38480" priority="38437" operator="equal">
      <formula>"غياب"</formula>
    </cfRule>
    <cfRule type="cellIs" dxfId="38479" priority="38438" operator="equal">
      <formula>#N/A</formula>
    </cfRule>
  </conditionalFormatting>
  <conditionalFormatting sqref="E69:F69">
    <cfRule type="cellIs" dxfId="38478" priority="38435" operator="equal">
      <formula>"غياب"</formula>
    </cfRule>
    <cfRule type="cellIs" dxfId="38477" priority="38436" operator="equal">
      <formula>#N/A</formula>
    </cfRule>
  </conditionalFormatting>
  <conditionalFormatting sqref="E69:F69">
    <cfRule type="cellIs" dxfId="38476" priority="38433" operator="equal">
      <formula>"غياب"</formula>
    </cfRule>
    <cfRule type="cellIs" dxfId="38475" priority="38434" operator="equal">
      <formula>#N/A</formula>
    </cfRule>
  </conditionalFormatting>
  <conditionalFormatting sqref="E69:F69">
    <cfRule type="cellIs" dxfId="38474" priority="38431" operator="equal">
      <formula>"غياب"</formula>
    </cfRule>
    <cfRule type="cellIs" dxfId="38473" priority="38432" operator="equal">
      <formula>#N/A</formula>
    </cfRule>
  </conditionalFormatting>
  <conditionalFormatting sqref="E69:F69">
    <cfRule type="cellIs" dxfId="38472" priority="38429" operator="equal">
      <formula>"غياب"</formula>
    </cfRule>
    <cfRule type="cellIs" dxfId="38471" priority="38430" operator="equal">
      <formula>#N/A</formula>
    </cfRule>
  </conditionalFormatting>
  <conditionalFormatting sqref="E69:F69">
    <cfRule type="cellIs" dxfId="38470" priority="38427" operator="equal">
      <formula>"غياب"</formula>
    </cfRule>
    <cfRule type="cellIs" dxfId="38469" priority="38428" operator="equal">
      <formula>#N/A</formula>
    </cfRule>
  </conditionalFormatting>
  <conditionalFormatting sqref="E69:F69">
    <cfRule type="cellIs" dxfId="38468" priority="38425" operator="equal">
      <formula>"غياب"</formula>
    </cfRule>
    <cfRule type="cellIs" dxfId="38467" priority="38426" operator="equal">
      <formula>#N/A</formula>
    </cfRule>
  </conditionalFormatting>
  <conditionalFormatting sqref="E69:F69">
    <cfRule type="cellIs" dxfId="38466" priority="38423" operator="equal">
      <formula>"غياب"</formula>
    </cfRule>
    <cfRule type="cellIs" dxfId="38465" priority="38424" operator="equal">
      <formula>#N/A</formula>
    </cfRule>
  </conditionalFormatting>
  <conditionalFormatting sqref="E69:F69">
    <cfRule type="cellIs" dxfId="38464" priority="38421" operator="equal">
      <formula>"غياب"</formula>
    </cfRule>
    <cfRule type="cellIs" dxfId="38463" priority="38422" operator="equal">
      <formula>#N/A</formula>
    </cfRule>
  </conditionalFormatting>
  <conditionalFormatting sqref="E69:F69">
    <cfRule type="cellIs" dxfId="38462" priority="38419" operator="equal">
      <formula>"غياب"</formula>
    </cfRule>
    <cfRule type="cellIs" dxfId="38461" priority="38420" operator="equal">
      <formula>#N/A</formula>
    </cfRule>
  </conditionalFormatting>
  <conditionalFormatting sqref="E69:F69">
    <cfRule type="cellIs" dxfId="38460" priority="38417" operator="equal">
      <formula>"غياب"</formula>
    </cfRule>
    <cfRule type="cellIs" dxfId="38459" priority="38418" operator="equal">
      <formula>#N/A</formula>
    </cfRule>
  </conditionalFormatting>
  <conditionalFormatting sqref="E69:F69">
    <cfRule type="cellIs" dxfId="38458" priority="38415" operator="equal">
      <formula>"غياب"</formula>
    </cfRule>
    <cfRule type="cellIs" dxfId="38457" priority="38416" operator="equal">
      <formula>#N/A</formula>
    </cfRule>
  </conditionalFormatting>
  <conditionalFormatting sqref="E69:F69">
    <cfRule type="cellIs" dxfId="38456" priority="38413" operator="equal">
      <formula>"غياب"</formula>
    </cfRule>
    <cfRule type="cellIs" dxfId="38455" priority="38414" operator="equal">
      <formula>#N/A</formula>
    </cfRule>
  </conditionalFormatting>
  <conditionalFormatting sqref="E69:F69">
    <cfRule type="cellIs" dxfId="38454" priority="38411" operator="equal">
      <formula>"غياب"</formula>
    </cfRule>
    <cfRule type="cellIs" dxfId="38453" priority="38412" operator="equal">
      <formula>#N/A</formula>
    </cfRule>
  </conditionalFormatting>
  <conditionalFormatting sqref="E69:F69">
    <cfRule type="cellIs" dxfId="38452" priority="38409" operator="equal">
      <formula>"غياب"</formula>
    </cfRule>
    <cfRule type="cellIs" dxfId="38451" priority="38410" operator="equal">
      <formula>#N/A</formula>
    </cfRule>
  </conditionalFormatting>
  <conditionalFormatting sqref="E69:F69">
    <cfRule type="cellIs" dxfId="38450" priority="38407" operator="equal">
      <formula>"غياب"</formula>
    </cfRule>
    <cfRule type="cellIs" dxfId="38449" priority="38408" operator="equal">
      <formula>#N/A</formula>
    </cfRule>
  </conditionalFormatting>
  <conditionalFormatting sqref="E69:F69">
    <cfRule type="cellIs" dxfId="38448" priority="38405" operator="equal">
      <formula>"غياب"</formula>
    </cfRule>
    <cfRule type="cellIs" dxfId="38447" priority="38406" operator="equal">
      <formula>#N/A</formula>
    </cfRule>
  </conditionalFormatting>
  <conditionalFormatting sqref="E69:F69">
    <cfRule type="cellIs" dxfId="38446" priority="38403" operator="equal">
      <formula>"غياب"</formula>
    </cfRule>
    <cfRule type="cellIs" dxfId="38445" priority="38404" operator="equal">
      <formula>#N/A</formula>
    </cfRule>
  </conditionalFormatting>
  <conditionalFormatting sqref="E69:F69">
    <cfRule type="cellIs" dxfId="38444" priority="38401" operator="equal">
      <formula>"غياب"</formula>
    </cfRule>
    <cfRule type="cellIs" dxfId="38443" priority="38402" operator="equal">
      <formula>#N/A</formula>
    </cfRule>
  </conditionalFormatting>
  <conditionalFormatting sqref="E69:F69">
    <cfRule type="cellIs" dxfId="38442" priority="38399" operator="equal">
      <formula>"غياب"</formula>
    </cfRule>
    <cfRule type="cellIs" dxfId="38441" priority="38400" operator="equal">
      <formula>#N/A</formula>
    </cfRule>
  </conditionalFormatting>
  <conditionalFormatting sqref="E69:F69">
    <cfRule type="cellIs" dxfId="38440" priority="38397" operator="equal">
      <formula>"غياب"</formula>
    </cfRule>
    <cfRule type="cellIs" dxfId="38439" priority="38398" operator="equal">
      <formula>#N/A</formula>
    </cfRule>
  </conditionalFormatting>
  <conditionalFormatting sqref="E69:F69">
    <cfRule type="cellIs" dxfId="38438" priority="38395" operator="equal">
      <formula>"غياب"</formula>
    </cfRule>
    <cfRule type="cellIs" dxfId="38437" priority="38396" operator="equal">
      <formula>#N/A</formula>
    </cfRule>
  </conditionalFormatting>
  <conditionalFormatting sqref="E69:F69">
    <cfRule type="cellIs" dxfId="38436" priority="38393" operator="equal">
      <formula>"غياب"</formula>
    </cfRule>
    <cfRule type="cellIs" dxfId="38435" priority="38394" operator="equal">
      <formula>#N/A</formula>
    </cfRule>
  </conditionalFormatting>
  <conditionalFormatting sqref="E69:F69">
    <cfRule type="cellIs" dxfId="38434" priority="38391" operator="equal">
      <formula>"غياب"</formula>
    </cfRule>
    <cfRule type="cellIs" dxfId="38433" priority="38392" operator="equal">
      <formula>#N/A</formula>
    </cfRule>
  </conditionalFormatting>
  <conditionalFormatting sqref="E69:F69">
    <cfRule type="cellIs" dxfId="38432" priority="38389" operator="equal">
      <formula>"غياب"</formula>
    </cfRule>
    <cfRule type="cellIs" dxfId="38431" priority="38390" operator="equal">
      <formula>#N/A</formula>
    </cfRule>
  </conditionalFormatting>
  <conditionalFormatting sqref="E69:F69">
    <cfRule type="cellIs" dxfId="38430" priority="38388" operator="equal">
      <formula>"غياب"</formula>
    </cfRule>
  </conditionalFormatting>
  <conditionalFormatting sqref="E69:F69">
    <cfRule type="cellIs" dxfId="38429" priority="38386" operator="equal">
      <formula>"غياب"</formula>
    </cfRule>
    <cfRule type="cellIs" dxfId="38428" priority="38387" operator="equal">
      <formula>#N/A</formula>
    </cfRule>
  </conditionalFormatting>
  <conditionalFormatting sqref="E69:F69">
    <cfRule type="cellIs" dxfId="38427" priority="38384" operator="equal">
      <formula>"غياب"</formula>
    </cfRule>
    <cfRule type="cellIs" dxfId="38426" priority="38385" operator="equal">
      <formula>#N/A</formula>
    </cfRule>
  </conditionalFormatting>
  <conditionalFormatting sqref="E69:F69">
    <cfRule type="cellIs" dxfId="38425" priority="38382" operator="equal">
      <formula>"غياب"</formula>
    </cfRule>
    <cfRule type="cellIs" dxfId="38424" priority="38383" operator="equal">
      <formula>#N/A</formula>
    </cfRule>
  </conditionalFormatting>
  <conditionalFormatting sqref="E69:F69">
    <cfRule type="cellIs" dxfId="38423" priority="38380" operator="equal">
      <formula>"غياب"</formula>
    </cfRule>
    <cfRule type="cellIs" dxfId="38422" priority="38381" operator="equal">
      <formula>#N/A</formula>
    </cfRule>
  </conditionalFormatting>
  <conditionalFormatting sqref="E69:F69">
    <cfRule type="cellIs" dxfId="38421" priority="38378" operator="equal">
      <formula>"غياب"</formula>
    </cfRule>
    <cfRule type="cellIs" dxfId="38420" priority="38379" operator="equal">
      <formula>#N/A</formula>
    </cfRule>
  </conditionalFormatting>
  <conditionalFormatting sqref="E69:F69">
    <cfRule type="cellIs" dxfId="38419" priority="38376" operator="equal">
      <formula>"غياب"</formula>
    </cfRule>
    <cfRule type="cellIs" dxfId="38418" priority="38377" operator="equal">
      <formula>#N/A</formula>
    </cfRule>
  </conditionalFormatting>
  <conditionalFormatting sqref="E69:F69">
    <cfRule type="cellIs" dxfId="38417" priority="38374" operator="equal">
      <formula>"غياب"</formula>
    </cfRule>
    <cfRule type="cellIs" dxfId="38416" priority="38375" operator="equal">
      <formula>#N/A</formula>
    </cfRule>
  </conditionalFormatting>
  <conditionalFormatting sqref="E69:F69">
    <cfRule type="cellIs" dxfId="38415" priority="38372" operator="equal">
      <formula>"غياب"</formula>
    </cfRule>
    <cfRule type="cellIs" dxfId="38414" priority="38373" operator="equal">
      <formula>#N/A</formula>
    </cfRule>
  </conditionalFormatting>
  <conditionalFormatting sqref="E69:F69">
    <cfRule type="cellIs" dxfId="38413" priority="38370" operator="equal">
      <formula>"غياب"</formula>
    </cfRule>
    <cfRule type="cellIs" dxfId="38412" priority="38371" operator="equal">
      <formula>#N/A</formula>
    </cfRule>
  </conditionalFormatting>
  <conditionalFormatting sqref="E69:F69">
    <cfRule type="cellIs" dxfId="38411" priority="38368" operator="equal">
      <formula>"غياب"</formula>
    </cfRule>
    <cfRule type="cellIs" dxfId="38410" priority="38369" operator="equal">
      <formula>#N/A</formula>
    </cfRule>
  </conditionalFormatting>
  <conditionalFormatting sqref="E69:F69">
    <cfRule type="cellIs" dxfId="38409" priority="38366" operator="equal">
      <formula>"غياب"</formula>
    </cfRule>
    <cfRule type="cellIs" dxfId="38408" priority="38367" operator="equal">
      <formula>#N/A</formula>
    </cfRule>
  </conditionalFormatting>
  <conditionalFormatting sqref="E69:F69">
    <cfRule type="cellIs" dxfId="38407" priority="38364" operator="equal">
      <formula>"غياب"</formula>
    </cfRule>
    <cfRule type="cellIs" dxfId="38406" priority="38365" operator="equal">
      <formula>#N/A</formula>
    </cfRule>
  </conditionalFormatting>
  <conditionalFormatting sqref="E69:F69">
    <cfRule type="cellIs" dxfId="38405" priority="38362" operator="equal">
      <formula>"غياب"</formula>
    </cfRule>
    <cfRule type="cellIs" dxfId="38404" priority="38363" operator="equal">
      <formula>#N/A</formula>
    </cfRule>
  </conditionalFormatting>
  <conditionalFormatting sqref="E69:F69">
    <cfRule type="cellIs" dxfId="38403" priority="38360" operator="equal">
      <formula>"غياب"</formula>
    </cfRule>
    <cfRule type="cellIs" dxfId="38402" priority="38361" operator="equal">
      <formula>#N/A</formula>
    </cfRule>
  </conditionalFormatting>
  <conditionalFormatting sqref="E69:F69">
    <cfRule type="cellIs" dxfId="38401" priority="38358" operator="equal">
      <formula>"غياب"</formula>
    </cfRule>
    <cfRule type="cellIs" dxfId="38400" priority="38359" operator="equal">
      <formula>#N/A</formula>
    </cfRule>
  </conditionalFormatting>
  <conditionalFormatting sqref="E69:F69">
    <cfRule type="cellIs" dxfId="38399" priority="38356" operator="equal">
      <formula>"غياب"</formula>
    </cfRule>
    <cfRule type="cellIs" dxfId="38398" priority="38357" operator="equal">
      <formula>#N/A</formula>
    </cfRule>
  </conditionalFormatting>
  <conditionalFormatting sqref="E69:F69">
    <cfRule type="cellIs" dxfId="38397" priority="38354" operator="equal">
      <formula>"غياب"</formula>
    </cfRule>
    <cfRule type="cellIs" dxfId="38396" priority="38355" operator="equal">
      <formula>#N/A</formula>
    </cfRule>
  </conditionalFormatting>
  <conditionalFormatting sqref="E69:F69">
    <cfRule type="cellIs" dxfId="38395" priority="38352" operator="equal">
      <formula>"غياب"</formula>
    </cfRule>
    <cfRule type="cellIs" dxfId="38394" priority="38353" operator="equal">
      <formula>#N/A</formula>
    </cfRule>
  </conditionalFormatting>
  <conditionalFormatting sqref="E69:F69">
    <cfRule type="cellIs" dxfId="38393" priority="38350" operator="equal">
      <formula>"غياب"</formula>
    </cfRule>
    <cfRule type="cellIs" dxfId="38392" priority="38351" operator="equal">
      <formula>#N/A</formula>
    </cfRule>
  </conditionalFormatting>
  <conditionalFormatting sqref="E69:F69">
    <cfRule type="cellIs" dxfId="38391" priority="38348" operator="equal">
      <formula>"غياب"</formula>
    </cfRule>
    <cfRule type="cellIs" dxfId="38390" priority="38349" operator="equal">
      <formula>#N/A</formula>
    </cfRule>
  </conditionalFormatting>
  <conditionalFormatting sqref="E69:F69">
    <cfRule type="cellIs" dxfId="38389" priority="38346" operator="equal">
      <formula>"غياب"</formula>
    </cfRule>
    <cfRule type="cellIs" dxfId="38388" priority="38347" operator="equal">
      <formula>#N/A</formula>
    </cfRule>
  </conditionalFormatting>
  <conditionalFormatting sqref="E69:F69">
    <cfRule type="cellIs" dxfId="38387" priority="38344" operator="equal">
      <formula>"غياب"</formula>
    </cfRule>
    <cfRule type="cellIs" dxfId="38386" priority="38345" operator="equal">
      <formula>#N/A</formula>
    </cfRule>
  </conditionalFormatting>
  <conditionalFormatting sqref="E69:F69">
    <cfRule type="cellIs" dxfId="38385" priority="38342" operator="equal">
      <formula>"غياب"</formula>
    </cfRule>
    <cfRule type="cellIs" dxfId="38384" priority="38343" operator="equal">
      <formula>#N/A</formula>
    </cfRule>
  </conditionalFormatting>
  <conditionalFormatting sqref="E69:F69">
    <cfRule type="cellIs" dxfId="38383" priority="38340" operator="equal">
      <formula>"غياب"</formula>
    </cfRule>
    <cfRule type="cellIs" dxfId="38382" priority="38341" operator="equal">
      <formula>#N/A</formula>
    </cfRule>
  </conditionalFormatting>
  <conditionalFormatting sqref="E69:F69">
    <cfRule type="cellIs" dxfId="38381" priority="38338" operator="equal">
      <formula>"غياب"</formula>
    </cfRule>
    <cfRule type="cellIs" dxfId="38380" priority="38339" operator="equal">
      <formula>#N/A</formula>
    </cfRule>
  </conditionalFormatting>
  <conditionalFormatting sqref="E69:F69">
    <cfRule type="cellIs" dxfId="38379" priority="38336" operator="equal">
      <formula>"غياب"</formula>
    </cfRule>
    <cfRule type="cellIs" dxfId="38378" priority="38337" operator="equal">
      <formula>#N/A</formula>
    </cfRule>
  </conditionalFormatting>
  <conditionalFormatting sqref="E69:F69">
    <cfRule type="cellIs" dxfId="38377" priority="38334" operator="equal">
      <formula>"غياب"</formula>
    </cfRule>
    <cfRule type="cellIs" dxfId="38376" priority="38335" operator="equal">
      <formula>#N/A</formula>
    </cfRule>
  </conditionalFormatting>
  <conditionalFormatting sqref="E69:F69">
    <cfRule type="cellIs" dxfId="38375" priority="38332" operator="equal">
      <formula>"غياب"</formula>
    </cfRule>
    <cfRule type="cellIs" dxfId="38374" priority="38333" operator="equal">
      <formula>#N/A</formula>
    </cfRule>
  </conditionalFormatting>
  <conditionalFormatting sqref="E69:F69">
    <cfRule type="cellIs" dxfId="38373" priority="38330" operator="equal">
      <formula>"غياب"</formula>
    </cfRule>
    <cfRule type="cellIs" dxfId="38372" priority="38331" operator="equal">
      <formula>#N/A</formula>
    </cfRule>
  </conditionalFormatting>
  <conditionalFormatting sqref="E69:F69">
    <cfRule type="cellIs" dxfId="38371" priority="38328" operator="equal">
      <formula>"غياب"</formula>
    </cfRule>
    <cfRule type="cellIs" dxfId="38370" priority="38329" operator="equal">
      <formula>#N/A</formula>
    </cfRule>
  </conditionalFormatting>
  <conditionalFormatting sqref="E69:F69">
    <cfRule type="cellIs" dxfId="38369" priority="38326" operator="equal">
      <formula>"غياب"</formula>
    </cfRule>
    <cfRule type="cellIs" dxfId="38368" priority="38327" operator="equal">
      <formula>#N/A</formula>
    </cfRule>
  </conditionalFormatting>
  <conditionalFormatting sqref="E69:F69">
    <cfRule type="cellIs" dxfId="38367" priority="38324" operator="equal">
      <formula>"غياب"</formula>
    </cfRule>
    <cfRule type="cellIs" dxfId="38366" priority="38325" operator="equal">
      <formula>#N/A</formula>
    </cfRule>
  </conditionalFormatting>
  <conditionalFormatting sqref="E69:F69">
    <cfRule type="cellIs" dxfId="38365" priority="38322" operator="equal">
      <formula>"غياب"</formula>
    </cfRule>
    <cfRule type="cellIs" dxfId="38364" priority="38323" operator="equal">
      <formula>#N/A</formula>
    </cfRule>
  </conditionalFormatting>
  <conditionalFormatting sqref="E69:F69">
    <cfRule type="cellIs" dxfId="38363" priority="38320" operator="equal">
      <formula>"غياب"</formula>
    </cfRule>
    <cfRule type="cellIs" dxfId="38362" priority="38321" operator="equal">
      <formula>#N/A</formula>
    </cfRule>
  </conditionalFormatting>
  <conditionalFormatting sqref="E69:F69">
    <cfRule type="cellIs" dxfId="38361" priority="38318" operator="equal">
      <formula>"غياب"</formula>
    </cfRule>
    <cfRule type="cellIs" dxfId="38360" priority="38319" operator="equal">
      <formula>#N/A</formula>
    </cfRule>
  </conditionalFormatting>
  <conditionalFormatting sqref="E69:F69">
    <cfRule type="cellIs" dxfId="38359" priority="38316" operator="equal">
      <formula>"غياب"</formula>
    </cfRule>
    <cfRule type="cellIs" dxfId="38358" priority="38317" operator="equal">
      <formula>#N/A</formula>
    </cfRule>
  </conditionalFormatting>
  <conditionalFormatting sqref="E69:F69">
    <cfRule type="cellIs" dxfId="38357" priority="38314" operator="equal">
      <formula>"غياب"</formula>
    </cfRule>
    <cfRule type="cellIs" dxfId="38356" priority="38315" operator="equal">
      <formula>#N/A</formula>
    </cfRule>
  </conditionalFormatting>
  <conditionalFormatting sqref="E69:F69">
    <cfRule type="cellIs" dxfId="38355" priority="38312" operator="equal">
      <formula>"غياب"</formula>
    </cfRule>
    <cfRule type="cellIs" dxfId="38354" priority="38313" operator="equal">
      <formula>#N/A</formula>
    </cfRule>
  </conditionalFormatting>
  <conditionalFormatting sqref="E69:F69">
    <cfRule type="cellIs" dxfId="38353" priority="38310" operator="equal">
      <formula>"غياب"</formula>
    </cfRule>
    <cfRule type="cellIs" dxfId="38352" priority="38311" operator="equal">
      <formula>#N/A</formula>
    </cfRule>
  </conditionalFormatting>
  <conditionalFormatting sqref="E69:F69">
    <cfRule type="cellIs" dxfId="38351" priority="38308" operator="equal">
      <formula>"غياب"</formula>
    </cfRule>
    <cfRule type="cellIs" dxfId="38350" priority="38309" operator="equal">
      <formula>#N/A</formula>
    </cfRule>
  </conditionalFormatting>
  <conditionalFormatting sqref="E69:F69">
    <cfRule type="cellIs" dxfId="38349" priority="38306" operator="equal">
      <formula>"غياب"</formula>
    </cfRule>
    <cfRule type="cellIs" dxfId="38348" priority="38307" operator="equal">
      <formula>#N/A</formula>
    </cfRule>
  </conditionalFormatting>
  <conditionalFormatting sqref="E69:F69">
    <cfRule type="cellIs" dxfId="38347" priority="38304" operator="equal">
      <formula>"غياب"</formula>
    </cfRule>
    <cfRule type="cellIs" dxfId="38346" priority="38305" operator="equal">
      <formula>#N/A</formula>
    </cfRule>
  </conditionalFormatting>
  <conditionalFormatting sqref="E69:F69">
    <cfRule type="cellIs" dxfId="38345" priority="38302" operator="equal">
      <formula>"غياب"</formula>
    </cfRule>
    <cfRule type="cellIs" dxfId="38344" priority="38303" operator="equal">
      <formula>#N/A</formula>
    </cfRule>
  </conditionalFormatting>
  <conditionalFormatting sqref="E69:F69">
    <cfRule type="cellIs" dxfId="38343" priority="38300" operator="equal">
      <formula>"غياب"</formula>
    </cfRule>
    <cfRule type="cellIs" dxfId="38342" priority="38301" operator="equal">
      <formula>#N/A</formula>
    </cfRule>
  </conditionalFormatting>
  <conditionalFormatting sqref="E69:F69">
    <cfRule type="cellIs" dxfId="38341" priority="38298" operator="equal">
      <formula>"غياب"</formula>
    </cfRule>
    <cfRule type="cellIs" dxfId="38340" priority="38299" operator="equal">
      <formula>#N/A</formula>
    </cfRule>
  </conditionalFormatting>
  <conditionalFormatting sqref="E69:F69">
    <cfRule type="cellIs" dxfId="38339" priority="38296" operator="equal">
      <formula>"غياب"</formula>
    </cfRule>
    <cfRule type="cellIs" dxfId="38338" priority="38297" operator="equal">
      <formula>#N/A</formula>
    </cfRule>
  </conditionalFormatting>
  <conditionalFormatting sqref="E69:F69">
    <cfRule type="cellIs" dxfId="38337" priority="38294" operator="equal">
      <formula>"غياب"</formula>
    </cfRule>
    <cfRule type="cellIs" dxfId="38336" priority="38295" operator="equal">
      <formula>#N/A</formula>
    </cfRule>
  </conditionalFormatting>
  <conditionalFormatting sqref="E69:F69">
    <cfRule type="cellIs" dxfId="38335" priority="38292" operator="equal">
      <formula>"غياب"</formula>
    </cfRule>
    <cfRule type="cellIs" dxfId="38334" priority="38293" operator="equal">
      <formula>#N/A</formula>
    </cfRule>
  </conditionalFormatting>
  <conditionalFormatting sqref="E69:F69">
    <cfRule type="cellIs" dxfId="38333" priority="38290" operator="equal">
      <formula>"غياب"</formula>
    </cfRule>
    <cfRule type="cellIs" dxfId="38332" priority="38291" operator="equal">
      <formula>#N/A</formula>
    </cfRule>
  </conditionalFormatting>
  <conditionalFormatting sqref="E69:F69">
    <cfRule type="cellIs" dxfId="38331" priority="38288" operator="equal">
      <formula>"غياب"</formula>
    </cfRule>
    <cfRule type="cellIs" dxfId="38330" priority="38289" operator="equal">
      <formula>#N/A</formula>
    </cfRule>
  </conditionalFormatting>
  <conditionalFormatting sqref="E69:F69">
    <cfRule type="cellIs" dxfId="38329" priority="38286" operator="equal">
      <formula>"غياب"</formula>
    </cfRule>
    <cfRule type="cellIs" dxfId="38328" priority="38287" operator="equal">
      <formula>#N/A</formula>
    </cfRule>
  </conditionalFormatting>
  <conditionalFormatting sqref="E69:F69">
    <cfRule type="cellIs" dxfId="38327" priority="38284" operator="equal">
      <formula>"غياب"</formula>
    </cfRule>
    <cfRule type="cellIs" dxfId="38326" priority="38285" operator="equal">
      <formula>#N/A</formula>
    </cfRule>
  </conditionalFormatting>
  <conditionalFormatting sqref="E69:F69">
    <cfRule type="cellIs" dxfId="38325" priority="38282" operator="equal">
      <formula>"غياب"</formula>
    </cfRule>
    <cfRule type="cellIs" dxfId="38324" priority="38283" operator="equal">
      <formula>#N/A</formula>
    </cfRule>
  </conditionalFormatting>
  <conditionalFormatting sqref="E69:F69">
    <cfRule type="cellIs" dxfId="38323" priority="38280" operator="equal">
      <formula>"غياب"</formula>
    </cfRule>
    <cfRule type="cellIs" dxfId="38322" priority="38281" operator="equal">
      <formula>#N/A</formula>
    </cfRule>
  </conditionalFormatting>
  <conditionalFormatting sqref="E69:F69">
    <cfRule type="cellIs" dxfId="38321" priority="38278" operator="equal">
      <formula>"غياب"</formula>
    </cfRule>
    <cfRule type="cellIs" dxfId="38320" priority="38279" operator="equal">
      <formula>#N/A</formula>
    </cfRule>
  </conditionalFormatting>
  <conditionalFormatting sqref="E69:F69">
    <cfRule type="cellIs" dxfId="38319" priority="38276" operator="equal">
      <formula>"غياب"</formula>
    </cfRule>
    <cfRule type="cellIs" dxfId="38318" priority="38277" operator="equal">
      <formula>#N/A</formula>
    </cfRule>
  </conditionalFormatting>
  <conditionalFormatting sqref="F69">
    <cfRule type="cellIs" dxfId="38317" priority="38274" operator="equal">
      <formula>"غياب"</formula>
    </cfRule>
    <cfRule type="cellIs" dxfId="38316" priority="38275" operator="equal">
      <formula>#N/A</formula>
    </cfRule>
  </conditionalFormatting>
  <conditionalFormatting sqref="F69">
    <cfRule type="cellIs" dxfId="38315" priority="38272" operator="equal">
      <formula>"غياب"</formula>
    </cfRule>
    <cfRule type="cellIs" dxfId="38314" priority="38273" operator="equal">
      <formula>#N/A</formula>
    </cfRule>
  </conditionalFormatting>
  <conditionalFormatting sqref="F69">
    <cfRule type="cellIs" dxfId="38313" priority="38270" operator="equal">
      <formula>"غياب"</formula>
    </cfRule>
    <cfRule type="cellIs" dxfId="38312" priority="38271" operator="equal">
      <formula>#N/A</formula>
    </cfRule>
  </conditionalFormatting>
  <conditionalFormatting sqref="F69">
    <cfRule type="cellIs" dxfId="38311" priority="38268" operator="equal">
      <formula>"غياب"</formula>
    </cfRule>
    <cfRule type="cellIs" dxfId="38310" priority="38269" operator="equal">
      <formula>#N/A</formula>
    </cfRule>
  </conditionalFormatting>
  <conditionalFormatting sqref="F69">
    <cfRule type="cellIs" dxfId="38309" priority="38266" operator="equal">
      <formula>"غياب"</formula>
    </cfRule>
    <cfRule type="cellIs" dxfId="38308" priority="38267" operator="equal">
      <formula>#N/A</formula>
    </cfRule>
  </conditionalFormatting>
  <conditionalFormatting sqref="F69">
    <cfRule type="cellIs" dxfId="38307" priority="38264" operator="equal">
      <formula>"غياب"</formula>
    </cfRule>
    <cfRule type="cellIs" dxfId="38306" priority="38265" operator="equal">
      <formula>#N/A</formula>
    </cfRule>
  </conditionalFormatting>
  <conditionalFormatting sqref="F69">
    <cfRule type="cellIs" dxfId="38305" priority="38262" operator="equal">
      <formula>"غياب"</formula>
    </cfRule>
    <cfRule type="cellIs" dxfId="38304" priority="38263" operator="equal">
      <formula>#N/A</formula>
    </cfRule>
  </conditionalFormatting>
  <conditionalFormatting sqref="F69">
    <cfRule type="cellIs" dxfId="38303" priority="38260" operator="equal">
      <formula>"غياب"</formula>
    </cfRule>
    <cfRule type="cellIs" dxfId="38302" priority="38261" operator="equal">
      <formula>#N/A</formula>
    </cfRule>
  </conditionalFormatting>
  <conditionalFormatting sqref="F69">
    <cfRule type="cellIs" dxfId="38301" priority="38258" operator="equal">
      <formula>"غياب"</formula>
    </cfRule>
    <cfRule type="cellIs" dxfId="38300" priority="38259" operator="equal">
      <formula>#N/A</formula>
    </cfRule>
  </conditionalFormatting>
  <conditionalFormatting sqref="F69">
    <cfRule type="cellIs" dxfId="38299" priority="38256" operator="equal">
      <formula>"غياب"</formula>
    </cfRule>
    <cfRule type="cellIs" dxfId="38298" priority="38257" operator="equal">
      <formula>#N/A</formula>
    </cfRule>
  </conditionalFormatting>
  <conditionalFormatting sqref="F69">
    <cfRule type="cellIs" dxfId="38297" priority="38254" operator="equal">
      <formula>"غياب"</formula>
    </cfRule>
    <cfRule type="cellIs" dxfId="38296" priority="38255" operator="equal">
      <formula>#N/A</formula>
    </cfRule>
  </conditionalFormatting>
  <conditionalFormatting sqref="F69">
    <cfRule type="cellIs" dxfId="38295" priority="38252" operator="equal">
      <formula>"غياب"</formula>
    </cfRule>
    <cfRule type="cellIs" dxfId="38294" priority="38253" operator="equal">
      <formula>#N/A</formula>
    </cfRule>
  </conditionalFormatting>
  <conditionalFormatting sqref="F69">
    <cfRule type="cellIs" dxfId="38293" priority="38250" operator="equal">
      <formula>"غياب"</formula>
    </cfRule>
    <cfRule type="cellIs" dxfId="38292" priority="38251" operator="equal">
      <formula>#N/A</formula>
    </cfRule>
  </conditionalFormatting>
  <conditionalFormatting sqref="E560:F574 E576:F581">
    <cfRule type="cellIs" dxfId="38291" priority="38248" operator="equal">
      <formula>"غياب"</formula>
    </cfRule>
    <cfRule type="cellIs" dxfId="38290" priority="38249" operator="equal">
      <formula>#N/A</formula>
    </cfRule>
  </conditionalFormatting>
  <conditionalFormatting sqref="E560:F574 E576:F581">
    <cfRule type="cellIs" dxfId="38289" priority="38247" operator="equal">
      <formula>"غياب"</formula>
    </cfRule>
  </conditionalFormatting>
  <conditionalFormatting sqref="E560:F574 E576:F581">
    <cfRule type="cellIs" dxfId="38288" priority="38245" operator="equal">
      <formula>"غياب"</formula>
    </cfRule>
    <cfRule type="cellIs" dxfId="38287" priority="38246" operator="equal">
      <formula>#N/A</formula>
    </cfRule>
  </conditionalFormatting>
  <conditionalFormatting sqref="E560:F574 E576:F581">
    <cfRule type="cellIs" dxfId="38286" priority="38243" operator="equal">
      <formula>"غياب"</formula>
    </cfRule>
    <cfRule type="cellIs" dxfId="38285" priority="38244" operator="equal">
      <formula>#N/A</formula>
    </cfRule>
  </conditionalFormatting>
  <conditionalFormatting sqref="E560:F574 E576:F581">
    <cfRule type="cellIs" dxfId="38284" priority="38241" operator="equal">
      <formula>"غياب"</formula>
    </cfRule>
    <cfRule type="cellIs" dxfId="38283" priority="38242" operator="equal">
      <formula>#N/A</formula>
    </cfRule>
  </conditionalFormatting>
  <conditionalFormatting sqref="E560:F574 E576:F581">
    <cfRule type="cellIs" dxfId="38282" priority="38239" operator="equal">
      <formula>"غياب"</formula>
    </cfRule>
    <cfRule type="cellIs" dxfId="38281" priority="38240" operator="equal">
      <formula>#N/A</formula>
    </cfRule>
  </conditionalFormatting>
  <conditionalFormatting sqref="E560:F574 E576:F581">
    <cfRule type="cellIs" dxfId="38280" priority="38237" operator="equal">
      <formula>"غياب"</formula>
    </cfRule>
    <cfRule type="cellIs" dxfId="38279" priority="38238" operator="equal">
      <formula>#N/A</formula>
    </cfRule>
  </conditionalFormatting>
  <conditionalFormatting sqref="E560:F574 E576:F581">
    <cfRule type="cellIs" dxfId="38278" priority="38235" operator="equal">
      <formula>"غياب"</formula>
    </cfRule>
    <cfRule type="cellIs" dxfId="38277" priority="38236" operator="equal">
      <formula>#N/A</formula>
    </cfRule>
  </conditionalFormatting>
  <conditionalFormatting sqref="E560:F574 E576:F581">
    <cfRule type="cellIs" dxfId="38276" priority="38233" operator="equal">
      <formula>"غياب"</formula>
    </cfRule>
    <cfRule type="cellIs" dxfId="38275" priority="38234" operator="equal">
      <formula>#N/A</formula>
    </cfRule>
  </conditionalFormatting>
  <conditionalFormatting sqref="E560:F574 E576:F581">
    <cfRule type="cellIs" dxfId="38274" priority="38231" operator="equal">
      <formula>"غياب"</formula>
    </cfRule>
    <cfRule type="cellIs" dxfId="38273" priority="38232" operator="equal">
      <formula>#N/A</formula>
    </cfRule>
  </conditionalFormatting>
  <conditionalFormatting sqref="E560:F574 E576:F581">
    <cfRule type="cellIs" dxfId="38272" priority="38229" operator="equal">
      <formula>"غياب"</formula>
    </cfRule>
    <cfRule type="cellIs" dxfId="38271" priority="38230" operator="equal">
      <formula>#N/A</formula>
    </cfRule>
  </conditionalFormatting>
  <conditionalFormatting sqref="E560:F574 E576:F581">
    <cfRule type="cellIs" dxfId="38270" priority="38227" operator="equal">
      <formula>"غياب"</formula>
    </cfRule>
    <cfRule type="cellIs" dxfId="38269" priority="38228" operator="equal">
      <formula>#N/A</formula>
    </cfRule>
  </conditionalFormatting>
  <conditionalFormatting sqref="E560:F574 E576:F581">
    <cfRule type="cellIs" dxfId="38268" priority="38225" operator="equal">
      <formula>"غياب"</formula>
    </cfRule>
    <cfRule type="cellIs" dxfId="38267" priority="38226" operator="equal">
      <formula>#N/A</formula>
    </cfRule>
  </conditionalFormatting>
  <conditionalFormatting sqref="E560:F574 E576:F581">
    <cfRule type="cellIs" dxfId="38266" priority="38223" operator="equal">
      <formula>"غياب"</formula>
    </cfRule>
    <cfRule type="cellIs" dxfId="38265" priority="38224" operator="equal">
      <formula>#N/A</formula>
    </cfRule>
  </conditionalFormatting>
  <conditionalFormatting sqref="E560:F574 E576:F581">
    <cfRule type="cellIs" dxfId="38264" priority="38221" operator="equal">
      <formula>"غياب"</formula>
    </cfRule>
    <cfRule type="cellIs" dxfId="38263" priority="38222" operator="equal">
      <formula>#N/A</formula>
    </cfRule>
  </conditionalFormatting>
  <conditionalFormatting sqref="E560:F574 E576:F581">
    <cfRule type="cellIs" dxfId="38262" priority="38219" operator="equal">
      <formula>"غياب"</formula>
    </cfRule>
    <cfRule type="cellIs" dxfId="38261" priority="38220" operator="equal">
      <formula>#N/A</formula>
    </cfRule>
  </conditionalFormatting>
  <conditionalFormatting sqref="E560:F574 E576:F581">
    <cfRule type="cellIs" dxfId="38260" priority="38217" operator="equal">
      <formula>"غياب"</formula>
    </cfRule>
    <cfRule type="cellIs" dxfId="38259" priority="38218" operator="equal">
      <formula>#N/A</formula>
    </cfRule>
  </conditionalFormatting>
  <conditionalFormatting sqref="E560:F574 E576:F581">
    <cfRule type="cellIs" dxfId="38258" priority="38215" operator="equal">
      <formula>"غياب"</formula>
    </cfRule>
    <cfRule type="cellIs" dxfId="38257" priority="38216" operator="equal">
      <formula>#N/A</formula>
    </cfRule>
  </conditionalFormatting>
  <conditionalFormatting sqref="E560:F574 E576:F581">
    <cfRule type="cellIs" dxfId="38256" priority="38213" operator="equal">
      <formula>"غياب"</formula>
    </cfRule>
    <cfRule type="cellIs" dxfId="38255" priority="38214" operator="equal">
      <formula>#N/A</formula>
    </cfRule>
  </conditionalFormatting>
  <conditionalFormatting sqref="E560:F574 E576:F581">
    <cfRule type="cellIs" dxfId="38254" priority="38211" operator="equal">
      <formula>"غياب"</formula>
    </cfRule>
    <cfRule type="cellIs" dxfId="38253" priority="38212" operator="equal">
      <formula>#N/A</formula>
    </cfRule>
  </conditionalFormatting>
  <conditionalFormatting sqref="E560:F574 E576:F581">
    <cfRule type="cellIs" dxfId="38252" priority="38209" operator="equal">
      <formula>"غياب"</formula>
    </cfRule>
    <cfRule type="cellIs" dxfId="38251" priority="38210" operator="equal">
      <formula>#N/A</formula>
    </cfRule>
  </conditionalFormatting>
  <conditionalFormatting sqref="E560:F574 E576:F581">
    <cfRule type="cellIs" dxfId="38250" priority="38207" operator="equal">
      <formula>"غياب"</formula>
    </cfRule>
    <cfRule type="cellIs" dxfId="38249" priority="38208" operator="equal">
      <formula>#N/A</formula>
    </cfRule>
  </conditionalFormatting>
  <conditionalFormatting sqref="E560:F574 E576:F581">
    <cfRule type="cellIs" dxfId="38248" priority="38205" operator="equal">
      <formula>"غياب"</formula>
    </cfRule>
    <cfRule type="cellIs" dxfId="38247" priority="38206" operator="equal">
      <formula>#N/A</formula>
    </cfRule>
  </conditionalFormatting>
  <conditionalFormatting sqref="E560:F574 E576:F581">
    <cfRule type="cellIs" dxfId="38246" priority="38203" operator="equal">
      <formula>"غياب"</formula>
    </cfRule>
    <cfRule type="cellIs" dxfId="38245" priority="38204" operator="equal">
      <formula>#N/A</formula>
    </cfRule>
  </conditionalFormatting>
  <conditionalFormatting sqref="E560:F574 E576:F581">
    <cfRule type="cellIs" dxfId="38244" priority="38201" operator="equal">
      <formula>"غياب"</formula>
    </cfRule>
    <cfRule type="cellIs" dxfId="38243" priority="38202" operator="equal">
      <formula>#N/A</formula>
    </cfRule>
  </conditionalFormatting>
  <conditionalFormatting sqref="E560:F574 E576:F581">
    <cfRule type="cellIs" dxfId="38242" priority="38199" operator="equal">
      <formula>"غياب"</formula>
    </cfRule>
    <cfRule type="cellIs" dxfId="38241" priority="38200" operator="equal">
      <formula>#N/A</formula>
    </cfRule>
  </conditionalFormatting>
  <conditionalFormatting sqref="E560:F574 E576:F581">
    <cfRule type="cellIs" dxfId="38240" priority="38197" operator="equal">
      <formula>"غياب"</formula>
    </cfRule>
    <cfRule type="cellIs" dxfId="38239" priority="38198" operator="equal">
      <formula>#N/A</formula>
    </cfRule>
  </conditionalFormatting>
  <conditionalFormatting sqref="E560:F574 E576:F581">
    <cfRule type="cellIs" dxfId="38238" priority="38195" operator="equal">
      <formula>"غياب"</formula>
    </cfRule>
    <cfRule type="cellIs" dxfId="38237" priority="38196" operator="equal">
      <formula>#N/A</formula>
    </cfRule>
  </conditionalFormatting>
  <conditionalFormatting sqref="E560:F574 E576:F581">
    <cfRule type="cellIs" dxfId="38236" priority="38193" operator="equal">
      <formula>"غياب"</formula>
    </cfRule>
    <cfRule type="cellIs" dxfId="38235" priority="38194" operator="equal">
      <formula>#N/A</formula>
    </cfRule>
  </conditionalFormatting>
  <conditionalFormatting sqref="E560:F574 E576:F581">
    <cfRule type="cellIs" dxfId="38234" priority="38191" operator="equal">
      <formula>"غياب"</formula>
    </cfRule>
    <cfRule type="cellIs" dxfId="38233" priority="38192" operator="equal">
      <formula>#N/A</formula>
    </cfRule>
  </conditionalFormatting>
  <conditionalFormatting sqref="E560:F574 E576:F581">
    <cfRule type="cellIs" dxfId="38232" priority="38189" operator="equal">
      <formula>"غياب"</formula>
    </cfRule>
    <cfRule type="cellIs" dxfId="38231" priority="38190" operator="equal">
      <formula>#N/A</formula>
    </cfRule>
  </conditionalFormatting>
  <conditionalFormatting sqref="E560:F574 E576:F581">
    <cfRule type="cellIs" dxfId="38230" priority="38187" operator="equal">
      <formula>"غياب"</formula>
    </cfRule>
    <cfRule type="cellIs" dxfId="38229" priority="38188" operator="equal">
      <formula>#N/A</formula>
    </cfRule>
  </conditionalFormatting>
  <conditionalFormatting sqref="E560:F574 E576:F581">
    <cfRule type="cellIs" dxfId="38228" priority="38185" operator="equal">
      <formula>"غياب"</formula>
    </cfRule>
    <cfRule type="cellIs" dxfId="38227" priority="38186" operator="equal">
      <formula>#N/A</formula>
    </cfRule>
  </conditionalFormatting>
  <conditionalFormatting sqref="E560:F574 E576:F581">
    <cfRule type="cellIs" dxfId="38226" priority="38183" operator="equal">
      <formula>"غياب"</formula>
    </cfRule>
    <cfRule type="cellIs" dxfId="38225" priority="38184" operator="equal">
      <formula>#N/A</formula>
    </cfRule>
  </conditionalFormatting>
  <conditionalFormatting sqref="E560:F574 E576:F581">
    <cfRule type="cellIs" dxfId="38224" priority="38181" operator="equal">
      <formula>"غياب"</formula>
    </cfRule>
    <cfRule type="cellIs" dxfId="38223" priority="38182" operator="equal">
      <formula>#N/A</formula>
    </cfRule>
  </conditionalFormatting>
  <conditionalFormatting sqref="E560:F574 E576:F581">
    <cfRule type="cellIs" dxfId="38222" priority="38179" operator="equal">
      <formula>"غياب"</formula>
    </cfRule>
    <cfRule type="cellIs" dxfId="38221" priority="38180" operator="equal">
      <formula>#N/A</formula>
    </cfRule>
  </conditionalFormatting>
  <conditionalFormatting sqref="E560:F574 E576:F581">
    <cfRule type="cellIs" dxfId="38220" priority="38177" operator="equal">
      <formula>"غياب"</formula>
    </cfRule>
    <cfRule type="cellIs" dxfId="38219" priority="38178" operator="equal">
      <formula>#N/A</formula>
    </cfRule>
  </conditionalFormatting>
  <conditionalFormatting sqref="E560:F574 E576:F581">
    <cfRule type="cellIs" dxfId="38218" priority="38175" operator="equal">
      <formula>"غياب"</formula>
    </cfRule>
    <cfRule type="cellIs" dxfId="38217" priority="38176" operator="equal">
      <formula>#N/A</formula>
    </cfRule>
  </conditionalFormatting>
  <conditionalFormatting sqref="E560:F574 E576:F581">
    <cfRule type="cellIs" dxfId="38216" priority="38173" operator="equal">
      <formula>"غياب"</formula>
    </cfRule>
    <cfRule type="cellIs" dxfId="38215" priority="38174" operator="equal">
      <formula>#N/A</formula>
    </cfRule>
  </conditionalFormatting>
  <conditionalFormatting sqref="E560:F574 E576:F581">
    <cfRule type="cellIs" dxfId="38214" priority="38171" operator="equal">
      <formula>"غياب"</formula>
    </cfRule>
    <cfRule type="cellIs" dxfId="38213" priority="38172" operator="equal">
      <formula>#N/A</formula>
    </cfRule>
  </conditionalFormatting>
  <conditionalFormatting sqref="E560:F574 E576:F581">
    <cfRule type="cellIs" dxfId="38212" priority="38169" operator="equal">
      <formula>"غياب"</formula>
    </cfRule>
    <cfRule type="cellIs" dxfId="38211" priority="38170" operator="equal">
      <formula>#N/A</formula>
    </cfRule>
  </conditionalFormatting>
  <conditionalFormatting sqref="E560:F574 E576:F581">
    <cfRule type="cellIs" dxfId="38210" priority="38167" operator="equal">
      <formula>"غياب"</formula>
    </cfRule>
    <cfRule type="cellIs" dxfId="38209" priority="38168" operator="equal">
      <formula>#N/A</formula>
    </cfRule>
  </conditionalFormatting>
  <conditionalFormatting sqref="E560:F574 E576:F581">
    <cfRule type="cellIs" dxfId="38208" priority="38165" operator="equal">
      <formula>"غياب"</formula>
    </cfRule>
    <cfRule type="cellIs" dxfId="38207" priority="38166" operator="equal">
      <formula>#N/A</formula>
    </cfRule>
  </conditionalFormatting>
  <conditionalFormatting sqref="E560:F574 E576:F581">
    <cfRule type="cellIs" dxfId="38206" priority="38163" operator="equal">
      <formula>"غياب"</formula>
    </cfRule>
    <cfRule type="cellIs" dxfId="38205" priority="38164" operator="equal">
      <formula>#N/A</formula>
    </cfRule>
  </conditionalFormatting>
  <conditionalFormatting sqref="E560:F574 E576:F581">
    <cfRule type="cellIs" dxfId="38204" priority="38161" operator="equal">
      <formula>"غياب"</formula>
    </cfRule>
    <cfRule type="cellIs" dxfId="38203" priority="38162" operator="equal">
      <formula>#N/A</formula>
    </cfRule>
  </conditionalFormatting>
  <conditionalFormatting sqref="E560:F574 E576:F581">
    <cfRule type="cellIs" dxfId="38202" priority="38159" operator="equal">
      <formula>"غياب"</formula>
    </cfRule>
    <cfRule type="cellIs" dxfId="38201" priority="38160" operator="equal">
      <formula>#N/A</formula>
    </cfRule>
  </conditionalFormatting>
  <conditionalFormatting sqref="E560:F574 E576:F581">
    <cfRule type="cellIs" dxfId="38200" priority="38157" operator="equal">
      <formula>"غياب"</formula>
    </cfRule>
    <cfRule type="cellIs" dxfId="38199" priority="38158" operator="equal">
      <formula>#N/A</formula>
    </cfRule>
  </conditionalFormatting>
  <conditionalFormatting sqref="E560:F574 E576:F581">
    <cfRule type="cellIs" dxfId="38198" priority="38155" operator="equal">
      <formula>"غياب"</formula>
    </cfRule>
    <cfRule type="cellIs" dxfId="38197" priority="38156" operator="equal">
      <formula>#N/A</formula>
    </cfRule>
  </conditionalFormatting>
  <conditionalFormatting sqref="E560:F574 E576:F581">
    <cfRule type="cellIs" dxfId="38196" priority="38153" operator="equal">
      <formula>"غياب"</formula>
    </cfRule>
    <cfRule type="cellIs" dxfId="38195" priority="38154" operator="equal">
      <formula>#N/A</formula>
    </cfRule>
  </conditionalFormatting>
  <conditionalFormatting sqref="E560:F574 E576:F581">
    <cfRule type="cellIs" dxfId="38194" priority="38151" operator="equal">
      <formula>"غياب"</formula>
    </cfRule>
    <cfRule type="cellIs" dxfId="38193" priority="38152" operator="equal">
      <formula>#N/A</formula>
    </cfRule>
  </conditionalFormatting>
  <conditionalFormatting sqref="E560:F574 E576:F581">
    <cfRule type="cellIs" dxfId="38192" priority="38149" operator="equal">
      <formula>"غياب"</formula>
    </cfRule>
    <cfRule type="cellIs" dxfId="38191" priority="38150" operator="equal">
      <formula>#N/A</formula>
    </cfRule>
  </conditionalFormatting>
  <conditionalFormatting sqref="E560:F574 E576:F581">
    <cfRule type="cellIs" dxfId="38190" priority="38147" operator="equal">
      <formula>"غياب"</formula>
    </cfRule>
    <cfRule type="cellIs" dxfId="38189" priority="38148" operator="equal">
      <formula>#N/A</formula>
    </cfRule>
  </conditionalFormatting>
  <conditionalFormatting sqref="E560:F574 E576:F581">
    <cfRule type="cellIs" dxfId="38188" priority="38145" operator="equal">
      <formula>"غياب"</formula>
    </cfRule>
    <cfRule type="cellIs" dxfId="38187" priority="38146" operator="equal">
      <formula>#N/A</formula>
    </cfRule>
  </conditionalFormatting>
  <conditionalFormatting sqref="E560:F574 E576:F581">
    <cfRule type="cellIs" dxfId="38186" priority="38143" operator="equal">
      <formula>"غياب"</formula>
    </cfRule>
    <cfRule type="cellIs" dxfId="38185" priority="38144" operator="equal">
      <formula>#N/A</formula>
    </cfRule>
  </conditionalFormatting>
  <conditionalFormatting sqref="E560:F574 E576:F581">
    <cfRule type="cellIs" dxfId="38184" priority="38141" operator="equal">
      <formula>"غياب"</formula>
    </cfRule>
    <cfRule type="cellIs" dxfId="38183" priority="38142" operator="equal">
      <formula>#N/A</formula>
    </cfRule>
  </conditionalFormatting>
  <conditionalFormatting sqref="E560:F574 E576:F581">
    <cfRule type="cellIs" dxfId="38182" priority="38139" operator="equal">
      <formula>"غياب"</formula>
    </cfRule>
    <cfRule type="cellIs" dxfId="38181" priority="38140" operator="equal">
      <formula>#N/A</formula>
    </cfRule>
  </conditionalFormatting>
  <conditionalFormatting sqref="E560:F574 E576:F581">
    <cfRule type="cellIs" dxfId="38180" priority="38137" operator="equal">
      <formula>"غياب"</formula>
    </cfRule>
    <cfRule type="cellIs" dxfId="38179" priority="38138" operator="equal">
      <formula>#N/A</formula>
    </cfRule>
  </conditionalFormatting>
  <conditionalFormatting sqref="E560:F574 E576:F581">
    <cfRule type="cellIs" dxfId="38178" priority="38135" operator="equal">
      <formula>"غياب"</formula>
    </cfRule>
    <cfRule type="cellIs" dxfId="38177" priority="38136" operator="equal">
      <formula>#N/A</formula>
    </cfRule>
  </conditionalFormatting>
  <conditionalFormatting sqref="E560:F574 E576:F581">
    <cfRule type="cellIs" dxfId="38176" priority="38133" operator="equal">
      <formula>"غياب"</formula>
    </cfRule>
    <cfRule type="cellIs" dxfId="38175" priority="38134" operator="equal">
      <formula>#N/A</formula>
    </cfRule>
  </conditionalFormatting>
  <conditionalFormatting sqref="E560:F574 E576:F581">
    <cfRule type="cellIs" dxfId="38174" priority="38131" operator="equal">
      <formula>"غياب"</formula>
    </cfRule>
    <cfRule type="cellIs" dxfId="38173" priority="38132" operator="equal">
      <formula>#N/A</formula>
    </cfRule>
  </conditionalFormatting>
  <conditionalFormatting sqref="E560:F574 E576:F581">
    <cfRule type="cellIs" dxfId="38172" priority="38129" operator="equal">
      <formula>"غياب"</formula>
    </cfRule>
    <cfRule type="cellIs" dxfId="38171" priority="38130" operator="equal">
      <formula>#N/A</formula>
    </cfRule>
  </conditionalFormatting>
  <conditionalFormatting sqref="E560:F574 E576:F581">
    <cfRule type="cellIs" dxfId="38170" priority="38127" operator="equal">
      <formula>"غياب"</formula>
    </cfRule>
    <cfRule type="cellIs" dxfId="38169" priority="38128" operator="equal">
      <formula>#N/A</formula>
    </cfRule>
  </conditionalFormatting>
  <conditionalFormatting sqref="E560:F574 E576:F581">
    <cfRule type="cellIs" dxfId="38168" priority="38125" operator="equal">
      <formula>"غياب"</formula>
    </cfRule>
    <cfRule type="cellIs" dxfId="38167" priority="38126" operator="equal">
      <formula>#N/A</formula>
    </cfRule>
  </conditionalFormatting>
  <conditionalFormatting sqref="E560:F574 E576:F581">
    <cfRule type="cellIs" dxfId="38166" priority="38123" operator="equal">
      <formula>"غياب"</formula>
    </cfRule>
    <cfRule type="cellIs" dxfId="38165" priority="38124" operator="equal">
      <formula>#N/A</formula>
    </cfRule>
  </conditionalFormatting>
  <conditionalFormatting sqref="E560:F574 E576:F581">
    <cfRule type="cellIs" dxfId="38164" priority="38121" operator="equal">
      <formula>"غياب"</formula>
    </cfRule>
    <cfRule type="cellIs" dxfId="38163" priority="38122" operator="equal">
      <formula>#N/A</formula>
    </cfRule>
  </conditionalFormatting>
  <conditionalFormatting sqref="E560:F574 E576:F581">
    <cfRule type="cellIs" dxfId="38162" priority="38119" operator="equal">
      <formula>"غياب"</formula>
    </cfRule>
    <cfRule type="cellIs" dxfId="38161" priority="38120" operator="equal">
      <formula>#N/A</formula>
    </cfRule>
  </conditionalFormatting>
  <conditionalFormatting sqref="E560:F574 E576:F581">
    <cfRule type="cellIs" dxfId="38160" priority="38117" operator="equal">
      <formula>"غياب"</formula>
    </cfRule>
    <cfRule type="cellIs" dxfId="38159" priority="38118" operator="equal">
      <formula>#N/A</formula>
    </cfRule>
  </conditionalFormatting>
  <conditionalFormatting sqref="E560:F574 E576:F581">
    <cfRule type="cellIs" dxfId="38158" priority="38115" operator="equal">
      <formula>"غياب"</formula>
    </cfRule>
    <cfRule type="cellIs" dxfId="38157" priority="38116" operator="equal">
      <formula>#N/A</formula>
    </cfRule>
  </conditionalFormatting>
  <conditionalFormatting sqref="E560:F574 E576:F581">
    <cfRule type="cellIs" dxfId="38156" priority="38113" operator="equal">
      <formula>"غياب"</formula>
    </cfRule>
    <cfRule type="cellIs" dxfId="38155" priority="38114" operator="equal">
      <formula>#N/A</formula>
    </cfRule>
  </conditionalFormatting>
  <conditionalFormatting sqref="E560:F574 E576:F581">
    <cfRule type="cellIs" dxfId="38154" priority="38111" operator="equal">
      <formula>"غياب"</formula>
    </cfRule>
    <cfRule type="cellIs" dxfId="38153" priority="38112" operator="equal">
      <formula>#N/A</formula>
    </cfRule>
  </conditionalFormatting>
  <conditionalFormatting sqref="E560:F574 E576:F581">
    <cfRule type="cellIs" dxfId="38152" priority="38109" operator="equal">
      <formula>"غياب"</formula>
    </cfRule>
    <cfRule type="cellIs" dxfId="38151" priority="38110" operator="equal">
      <formula>#N/A</formula>
    </cfRule>
  </conditionalFormatting>
  <conditionalFormatting sqref="E560:F574 E576:F581">
    <cfRule type="cellIs" dxfId="38150" priority="38107" operator="equal">
      <formula>"غياب"</formula>
    </cfRule>
    <cfRule type="cellIs" dxfId="38149" priority="38108" operator="equal">
      <formula>#N/A</formula>
    </cfRule>
  </conditionalFormatting>
  <conditionalFormatting sqref="E560:F574 E576:F581">
    <cfRule type="cellIs" dxfId="38148" priority="38105" operator="equal">
      <formula>"غياب"</formula>
    </cfRule>
    <cfRule type="cellIs" dxfId="38147" priority="38106" operator="equal">
      <formula>#N/A</formula>
    </cfRule>
  </conditionalFormatting>
  <conditionalFormatting sqref="E560:F574 E576:F581">
    <cfRule type="cellIs" dxfId="38146" priority="38103" operator="equal">
      <formula>"غياب"</formula>
    </cfRule>
    <cfRule type="cellIs" dxfId="38145" priority="38104" operator="equal">
      <formula>#N/A</formula>
    </cfRule>
  </conditionalFormatting>
  <conditionalFormatting sqref="E560:F574 E576:F581">
    <cfRule type="cellIs" dxfId="38144" priority="38101" operator="equal">
      <formula>"غياب"</formula>
    </cfRule>
    <cfRule type="cellIs" dxfId="38143" priority="38102" operator="equal">
      <formula>#N/A</formula>
    </cfRule>
  </conditionalFormatting>
  <conditionalFormatting sqref="E560:F574 E576:F581">
    <cfRule type="cellIs" dxfId="38142" priority="38099" operator="equal">
      <formula>"غياب"</formula>
    </cfRule>
    <cfRule type="cellIs" dxfId="38141" priority="38100" operator="equal">
      <formula>#N/A</formula>
    </cfRule>
  </conditionalFormatting>
  <conditionalFormatting sqref="E560:F574 E576:F581">
    <cfRule type="cellIs" dxfId="38140" priority="38097" operator="equal">
      <formula>"غياب"</formula>
    </cfRule>
    <cfRule type="cellIs" dxfId="38139" priority="38098" operator="equal">
      <formula>#N/A</formula>
    </cfRule>
  </conditionalFormatting>
  <conditionalFormatting sqref="E560:F574 E576:F581">
    <cfRule type="cellIs" dxfId="38138" priority="38095" operator="equal">
      <formula>"غياب"</formula>
    </cfRule>
    <cfRule type="cellIs" dxfId="38137" priority="38096" operator="equal">
      <formula>#N/A</formula>
    </cfRule>
  </conditionalFormatting>
  <conditionalFormatting sqref="E560:F574 E576:F581">
    <cfRule type="cellIs" dxfId="38136" priority="38093" operator="equal">
      <formula>"غياب"</formula>
    </cfRule>
    <cfRule type="cellIs" dxfId="38135" priority="38094" operator="equal">
      <formula>#N/A</formula>
    </cfRule>
  </conditionalFormatting>
  <conditionalFormatting sqref="F51">
    <cfRule type="cellIs" dxfId="38134" priority="38091" operator="equal">
      <formula>"غياب"</formula>
    </cfRule>
    <cfRule type="cellIs" dxfId="38133" priority="38092" operator="equal">
      <formula>#N/A</formula>
    </cfRule>
  </conditionalFormatting>
  <conditionalFormatting sqref="F51">
    <cfRule type="cellIs" dxfId="38132" priority="38089" operator="equal">
      <formula>"غياب"</formula>
    </cfRule>
    <cfRule type="cellIs" dxfId="38131" priority="38090" operator="equal">
      <formula>#N/A</formula>
    </cfRule>
  </conditionalFormatting>
  <conditionalFormatting sqref="F51">
    <cfRule type="cellIs" dxfId="38130" priority="38087" operator="equal">
      <formula>"غياب"</formula>
    </cfRule>
    <cfRule type="cellIs" dxfId="38129" priority="38088" operator="equal">
      <formula>#N/A</formula>
    </cfRule>
  </conditionalFormatting>
  <conditionalFormatting sqref="F51">
    <cfRule type="cellIs" dxfId="38128" priority="38085" operator="equal">
      <formula>"غياب"</formula>
    </cfRule>
    <cfRule type="cellIs" dxfId="38127" priority="38086" operator="equal">
      <formula>#N/A</formula>
    </cfRule>
  </conditionalFormatting>
  <conditionalFormatting sqref="F51">
    <cfRule type="cellIs" dxfId="38126" priority="38083" operator="equal">
      <formula>"غياب"</formula>
    </cfRule>
    <cfRule type="cellIs" dxfId="38125" priority="38084" operator="equal">
      <formula>#N/A</formula>
    </cfRule>
  </conditionalFormatting>
  <conditionalFormatting sqref="F51">
    <cfRule type="cellIs" dxfId="38124" priority="38081" operator="equal">
      <formula>"غياب"</formula>
    </cfRule>
    <cfRule type="cellIs" dxfId="38123" priority="38082" operator="equal">
      <formula>#N/A</formula>
    </cfRule>
  </conditionalFormatting>
  <conditionalFormatting sqref="F51">
    <cfRule type="cellIs" dxfId="38122" priority="38079" operator="equal">
      <formula>"غياب"</formula>
    </cfRule>
    <cfRule type="cellIs" dxfId="38121" priority="38080" operator="equal">
      <formula>#N/A</formula>
    </cfRule>
  </conditionalFormatting>
  <conditionalFormatting sqref="E28:F28">
    <cfRule type="cellIs" dxfId="38120" priority="38077" operator="equal">
      <formula>"غياب"</formula>
    </cfRule>
    <cfRule type="cellIs" dxfId="38119" priority="38078" operator="equal">
      <formula>#N/A</formula>
    </cfRule>
  </conditionalFormatting>
  <conditionalFormatting sqref="E28:F28">
    <cfRule type="cellIs" dxfId="38118" priority="38075" operator="equal">
      <formula>"غياب"</formula>
    </cfRule>
    <cfRule type="cellIs" dxfId="38117" priority="38076" operator="equal">
      <formula>#N/A</formula>
    </cfRule>
  </conditionalFormatting>
  <conditionalFormatting sqref="E28:F28">
    <cfRule type="cellIs" dxfId="38116" priority="38073" operator="equal">
      <formula>"غياب"</formula>
    </cfRule>
    <cfRule type="cellIs" dxfId="38115" priority="38074" operator="equal">
      <formula>#N/A</formula>
    </cfRule>
  </conditionalFormatting>
  <conditionalFormatting sqref="E28:F28">
    <cfRule type="cellIs" dxfId="38114" priority="38071" operator="equal">
      <formula>"غياب"</formula>
    </cfRule>
    <cfRule type="cellIs" dxfId="38113" priority="38072" operator="equal">
      <formula>#N/A</formula>
    </cfRule>
  </conditionalFormatting>
  <conditionalFormatting sqref="E28:F28">
    <cfRule type="cellIs" dxfId="38112" priority="38069" operator="equal">
      <formula>"غياب"</formula>
    </cfRule>
    <cfRule type="cellIs" dxfId="38111" priority="38070" operator="equal">
      <formula>#N/A</formula>
    </cfRule>
  </conditionalFormatting>
  <conditionalFormatting sqref="E28:F28">
    <cfRule type="cellIs" dxfId="38110" priority="38067" operator="equal">
      <formula>"غياب"</formula>
    </cfRule>
    <cfRule type="cellIs" dxfId="38109" priority="38068" operator="equal">
      <formula>#N/A</formula>
    </cfRule>
  </conditionalFormatting>
  <conditionalFormatting sqref="E28:F28">
    <cfRule type="cellIs" dxfId="38108" priority="38065" operator="equal">
      <formula>"غياب"</formula>
    </cfRule>
    <cfRule type="cellIs" dxfId="38107" priority="38066" operator="equal">
      <formula>#N/A</formula>
    </cfRule>
  </conditionalFormatting>
  <conditionalFormatting sqref="E28:F28">
    <cfRule type="cellIs" dxfId="38106" priority="38063" operator="equal">
      <formula>"غياب"</formula>
    </cfRule>
    <cfRule type="cellIs" dxfId="38105" priority="38064" operator="equal">
      <formula>#N/A</formula>
    </cfRule>
  </conditionalFormatting>
  <conditionalFormatting sqref="E28:F28">
    <cfRule type="cellIs" dxfId="38104" priority="38061" operator="equal">
      <formula>"غياب"</formula>
    </cfRule>
    <cfRule type="cellIs" dxfId="38103" priority="38062" operator="equal">
      <formula>#N/A</formula>
    </cfRule>
  </conditionalFormatting>
  <conditionalFormatting sqref="E28:F28">
    <cfRule type="cellIs" dxfId="38102" priority="38059" operator="equal">
      <formula>"غياب"</formula>
    </cfRule>
    <cfRule type="cellIs" dxfId="38101" priority="38060" operator="equal">
      <formula>#N/A</formula>
    </cfRule>
  </conditionalFormatting>
  <conditionalFormatting sqref="E28:F28">
    <cfRule type="cellIs" dxfId="38100" priority="38057" operator="equal">
      <formula>"غياب"</formula>
    </cfRule>
    <cfRule type="cellIs" dxfId="38099" priority="38058" operator="equal">
      <formula>#N/A</formula>
    </cfRule>
  </conditionalFormatting>
  <conditionalFormatting sqref="E28:F28">
    <cfRule type="cellIs" dxfId="38098" priority="38055" operator="equal">
      <formula>"غياب"</formula>
    </cfRule>
    <cfRule type="cellIs" dxfId="38097" priority="38056" operator="equal">
      <formula>#N/A</formula>
    </cfRule>
  </conditionalFormatting>
  <conditionalFormatting sqref="E28:F28">
    <cfRule type="cellIs" dxfId="38096" priority="38053" operator="equal">
      <formula>"غياب"</formula>
    </cfRule>
    <cfRule type="cellIs" dxfId="38095" priority="38054" operator="equal">
      <formula>#N/A</formula>
    </cfRule>
  </conditionalFormatting>
  <conditionalFormatting sqref="E28:F28">
    <cfRule type="cellIs" dxfId="38094" priority="38051" operator="equal">
      <formula>"غياب"</formula>
    </cfRule>
    <cfRule type="cellIs" dxfId="38093" priority="38052" operator="equal">
      <formula>#N/A</formula>
    </cfRule>
  </conditionalFormatting>
  <conditionalFormatting sqref="E28:F28">
    <cfRule type="cellIs" dxfId="38092" priority="38049" operator="equal">
      <formula>"غياب"</formula>
    </cfRule>
    <cfRule type="cellIs" dxfId="38091" priority="38050" operator="equal">
      <formula>#N/A</formula>
    </cfRule>
  </conditionalFormatting>
  <conditionalFormatting sqref="E28:F28">
    <cfRule type="cellIs" dxfId="38090" priority="38047" operator="equal">
      <formula>"غياب"</formula>
    </cfRule>
    <cfRule type="cellIs" dxfId="38089" priority="38048" operator="equal">
      <formula>#N/A</formula>
    </cfRule>
  </conditionalFormatting>
  <conditionalFormatting sqref="E28:F28">
    <cfRule type="cellIs" dxfId="38088" priority="38045" operator="equal">
      <formula>"غياب"</formula>
    </cfRule>
    <cfRule type="cellIs" dxfId="38087" priority="38046" operator="equal">
      <formula>#N/A</formula>
    </cfRule>
  </conditionalFormatting>
  <conditionalFormatting sqref="E28:F28">
    <cfRule type="cellIs" dxfId="38086" priority="38043" operator="equal">
      <formula>"غياب"</formula>
    </cfRule>
    <cfRule type="cellIs" dxfId="38085" priority="38044" operator="equal">
      <formula>#N/A</formula>
    </cfRule>
  </conditionalFormatting>
  <conditionalFormatting sqref="E28:F28">
    <cfRule type="cellIs" dxfId="38084" priority="38041" operator="equal">
      <formula>"غياب"</formula>
    </cfRule>
    <cfRule type="cellIs" dxfId="38083" priority="38042" operator="equal">
      <formula>#N/A</formula>
    </cfRule>
  </conditionalFormatting>
  <conditionalFormatting sqref="E28:F28">
    <cfRule type="cellIs" dxfId="38082" priority="38039" operator="equal">
      <formula>"غياب"</formula>
    </cfRule>
    <cfRule type="cellIs" dxfId="38081" priority="38040" operator="equal">
      <formula>#N/A</formula>
    </cfRule>
  </conditionalFormatting>
  <conditionalFormatting sqref="E28:F28">
    <cfRule type="cellIs" dxfId="38080" priority="38037" operator="equal">
      <formula>"غياب"</formula>
    </cfRule>
    <cfRule type="cellIs" dxfId="38079" priority="38038" operator="equal">
      <formula>#N/A</formula>
    </cfRule>
  </conditionalFormatting>
  <conditionalFormatting sqref="E28:F28">
    <cfRule type="cellIs" dxfId="38078" priority="38035" operator="equal">
      <formula>"غياب"</formula>
    </cfRule>
    <cfRule type="cellIs" dxfId="38077" priority="38036" operator="equal">
      <formula>#N/A</formula>
    </cfRule>
  </conditionalFormatting>
  <conditionalFormatting sqref="E28:F28">
    <cfRule type="cellIs" dxfId="38076" priority="38033" operator="equal">
      <formula>"غياب"</formula>
    </cfRule>
    <cfRule type="cellIs" dxfId="38075" priority="38034" operator="equal">
      <formula>#N/A</formula>
    </cfRule>
  </conditionalFormatting>
  <conditionalFormatting sqref="E28:F28">
    <cfRule type="cellIs" dxfId="38074" priority="38031" operator="equal">
      <formula>"غياب"</formula>
    </cfRule>
    <cfRule type="cellIs" dxfId="38073" priority="38032" operator="equal">
      <formula>#N/A</formula>
    </cfRule>
  </conditionalFormatting>
  <conditionalFormatting sqref="E28:F28">
    <cfRule type="cellIs" dxfId="38072" priority="38029" operator="equal">
      <formula>"غياب"</formula>
    </cfRule>
    <cfRule type="cellIs" dxfId="38071" priority="38030" operator="equal">
      <formula>#N/A</formula>
    </cfRule>
  </conditionalFormatting>
  <conditionalFormatting sqref="E28:F28">
    <cfRule type="cellIs" dxfId="38070" priority="38027" operator="equal">
      <formula>"غياب"</formula>
    </cfRule>
    <cfRule type="cellIs" dxfId="38069" priority="38028" operator="equal">
      <formula>#N/A</formula>
    </cfRule>
  </conditionalFormatting>
  <conditionalFormatting sqref="E28:F28">
    <cfRule type="cellIs" dxfId="38068" priority="38025" operator="equal">
      <formula>"غياب"</formula>
    </cfRule>
    <cfRule type="cellIs" dxfId="38067" priority="38026" operator="equal">
      <formula>#N/A</formula>
    </cfRule>
  </conditionalFormatting>
  <conditionalFormatting sqref="E28:F28">
    <cfRule type="cellIs" dxfId="38066" priority="38023" operator="equal">
      <formula>"غياب"</formula>
    </cfRule>
    <cfRule type="cellIs" dxfId="38065" priority="38024" operator="equal">
      <formula>#N/A</formula>
    </cfRule>
  </conditionalFormatting>
  <conditionalFormatting sqref="E28:F28">
    <cfRule type="cellIs" dxfId="38064" priority="38021" operator="equal">
      <formula>"غياب"</formula>
    </cfRule>
    <cfRule type="cellIs" dxfId="38063" priority="38022" operator="equal">
      <formula>#N/A</formula>
    </cfRule>
  </conditionalFormatting>
  <conditionalFormatting sqref="E28:F28">
    <cfRule type="cellIs" dxfId="38062" priority="38019" operator="equal">
      <formula>"غياب"</formula>
    </cfRule>
    <cfRule type="cellIs" dxfId="38061" priority="38020" operator="equal">
      <formula>#N/A</formula>
    </cfRule>
  </conditionalFormatting>
  <conditionalFormatting sqref="E28:F28">
    <cfRule type="cellIs" dxfId="38060" priority="38017" operator="equal">
      <formula>"غياب"</formula>
    </cfRule>
    <cfRule type="cellIs" dxfId="38059" priority="38018" operator="equal">
      <formula>#N/A</formula>
    </cfRule>
  </conditionalFormatting>
  <conditionalFormatting sqref="E28:F28">
    <cfRule type="cellIs" dxfId="38058" priority="38015" operator="equal">
      <formula>"غياب"</formula>
    </cfRule>
    <cfRule type="cellIs" dxfId="38057" priority="38016" operator="equal">
      <formula>#N/A</formula>
    </cfRule>
  </conditionalFormatting>
  <conditionalFormatting sqref="E28:F28">
    <cfRule type="cellIs" dxfId="38056" priority="38013" operator="equal">
      <formula>"غياب"</formula>
    </cfRule>
    <cfRule type="cellIs" dxfId="38055" priority="38014" operator="equal">
      <formula>#N/A</formula>
    </cfRule>
  </conditionalFormatting>
  <conditionalFormatting sqref="E28:F28">
    <cfRule type="cellIs" dxfId="38054" priority="38011" operator="equal">
      <formula>"غياب"</formula>
    </cfRule>
    <cfRule type="cellIs" dxfId="38053" priority="38012" operator="equal">
      <formula>#N/A</formula>
    </cfRule>
  </conditionalFormatting>
  <conditionalFormatting sqref="E28:F28">
    <cfRule type="cellIs" dxfId="38052" priority="38009" operator="equal">
      <formula>"غياب"</formula>
    </cfRule>
    <cfRule type="cellIs" dxfId="38051" priority="38010" operator="equal">
      <formula>#N/A</formula>
    </cfRule>
  </conditionalFormatting>
  <conditionalFormatting sqref="E28:F28">
    <cfRule type="cellIs" dxfId="38050" priority="38007" operator="equal">
      <formula>"غياب"</formula>
    </cfRule>
    <cfRule type="cellIs" dxfId="38049" priority="38008" operator="equal">
      <formula>#N/A</formula>
    </cfRule>
  </conditionalFormatting>
  <conditionalFormatting sqref="E28:F28">
    <cfRule type="cellIs" dxfId="38048" priority="38005" operator="equal">
      <formula>"غياب"</formula>
    </cfRule>
    <cfRule type="cellIs" dxfId="38047" priority="38006" operator="equal">
      <formula>#N/A</formula>
    </cfRule>
  </conditionalFormatting>
  <conditionalFormatting sqref="E28:F28">
    <cfRule type="cellIs" dxfId="38046" priority="38003" operator="equal">
      <formula>"غياب"</formula>
    </cfRule>
    <cfRule type="cellIs" dxfId="38045" priority="38004" operator="equal">
      <formula>#N/A</formula>
    </cfRule>
  </conditionalFormatting>
  <conditionalFormatting sqref="E28:F28">
    <cfRule type="cellIs" dxfId="38044" priority="38001" operator="equal">
      <formula>"غياب"</formula>
    </cfRule>
    <cfRule type="cellIs" dxfId="38043" priority="38002" operator="equal">
      <formula>#N/A</formula>
    </cfRule>
  </conditionalFormatting>
  <conditionalFormatting sqref="E28:F28">
    <cfRule type="cellIs" dxfId="38042" priority="37999" operator="equal">
      <formula>"غياب"</formula>
    </cfRule>
    <cfRule type="cellIs" dxfId="38041" priority="38000" operator="equal">
      <formula>#N/A</formula>
    </cfRule>
  </conditionalFormatting>
  <conditionalFormatting sqref="E28:F28">
    <cfRule type="cellIs" dxfId="38040" priority="37997" operator="equal">
      <formula>"غياب"</formula>
    </cfRule>
    <cfRule type="cellIs" dxfId="38039" priority="37998" operator="equal">
      <formula>#N/A</formula>
    </cfRule>
  </conditionalFormatting>
  <conditionalFormatting sqref="E28:F28">
    <cfRule type="cellIs" dxfId="38038" priority="37995" operator="equal">
      <formula>"غياب"</formula>
    </cfRule>
    <cfRule type="cellIs" dxfId="38037" priority="37996" operator="equal">
      <formula>#N/A</formula>
    </cfRule>
  </conditionalFormatting>
  <conditionalFormatting sqref="E28:F28">
    <cfRule type="cellIs" dxfId="38036" priority="37993" operator="equal">
      <formula>"غياب"</formula>
    </cfRule>
    <cfRule type="cellIs" dxfId="38035" priority="37994" operator="equal">
      <formula>#N/A</formula>
    </cfRule>
  </conditionalFormatting>
  <conditionalFormatting sqref="E19:F19">
    <cfRule type="cellIs" dxfId="38034" priority="37991" operator="equal">
      <formula>"غياب"</formula>
    </cfRule>
    <cfRule type="cellIs" dxfId="38033" priority="37992" operator="equal">
      <formula>#N/A</formula>
    </cfRule>
  </conditionalFormatting>
  <conditionalFormatting sqref="E19:F19">
    <cfRule type="cellIs" dxfId="38032" priority="37989" operator="equal">
      <formula>"غياب"</formula>
    </cfRule>
    <cfRule type="cellIs" dxfId="38031" priority="37990" operator="equal">
      <formula>#N/A</formula>
    </cfRule>
  </conditionalFormatting>
  <conditionalFormatting sqref="E19:F19">
    <cfRule type="cellIs" dxfId="38030" priority="37987" operator="equal">
      <formula>"غياب"</formula>
    </cfRule>
    <cfRule type="cellIs" dxfId="38029" priority="37988" operator="equal">
      <formula>#N/A</formula>
    </cfRule>
  </conditionalFormatting>
  <conditionalFormatting sqref="E19:F19">
    <cfRule type="cellIs" dxfId="38028" priority="37985" operator="equal">
      <formula>"غياب"</formula>
    </cfRule>
    <cfRule type="cellIs" dxfId="38027" priority="37986" operator="equal">
      <formula>#N/A</formula>
    </cfRule>
  </conditionalFormatting>
  <conditionalFormatting sqref="E19:F19">
    <cfRule type="cellIs" dxfId="38026" priority="37983" operator="equal">
      <formula>"غياب"</formula>
    </cfRule>
    <cfRule type="cellIs" dxfId="38025" priority="37984" operator="equal">
      <formula>#N/A</formula>
    </cfRule>
  </conditionalFormatting>
  <conditionalFormatting sqref="E19:F19">
    <cfRule type="cellIs" dxfId="38024" priority="37981" operator="equal">
      <formula>"غياب"</formula>
    </cfRule>
    <cfRule type="cellIs" dxfId="38023" priority="37982" operator="equal">
      <formula>#N/A</formula>
    </cfRule>
  </conditionalFormatting>
  <conditionalFormatting sqref="E19:F19">
    <cfRule type="cellIs" dxfId="38022" priority="37979" operator="equal">
      <formula>"غياب"</formula>
    </cfRule>
    <cfRule type="cellIs" dxfId="38021" priority="37980" operator="equal">
      <formula>#N/A</formula>
    </cfRule>
  </conditionalFormatting>
  <conditionalFormatting sqref="E19:F19">
    <cfRule type="cellIs" dxfId="38020" priority="37977" operator="equal">
      <formula>"غياب"</formula>
    </cfRule>
    <cfRule type="cellIs" dxfId="38019" priority="37978" operator="equal">
      <formula>#N/A</formula>
    </cfRule>
  </conditionalFormatting>
  <conditionalFormatting sqref="E19:F19">
    <cfRule type="cellIs" dxfId="38018" priority="37975" operator="equal">
      <formula>"غياب"</formula>
    </cfRule>
    <cfRule type="cellIs" dxfId="38017" priority="37976" operator="equal">
      <formula>#N/A</formula>
    </cfRule>
  </conditionalFormatting>
  <conditionalFormatting sqref="E19:F19">
    <cfRule type="cellIs" dxfId="38016" priority="37973" operator="equal">
      <formula>"غياب"</formula>
    </cfRule>
    <cfRule type="cellIs" dxfId="38015" priority="37974" operator="equal">
      <formula>#N/A</formula>
    </cfRule>
  </conditionalFormatting>
  <conditionalFormatting sqref="E19:F19">
    <cfRule type="cellIs" dxfId="38014" priority="37971" operator="equal">
      <formula>"غياب"</formula>
    </cfRule>
    <cfRule type="cellIs" dxfId="38013" priority="37972" operator="equal">
      <formula>#N/A</formula>
    </cfRule>
  </conditionalFormatting>
  <conditionalFormatting sqref="E19:F19">
    <cfRule type="cellIs" dxfId="38012" priority="37969" operator="equal">
      <formula>"غياب"</formula>
    </cfRule>
    <cfRule type="cellIs" dxfId="38011" priority="37970" operator="equal">
      <formula>#N/A</formula>
    </cfRule>
  </conditionalFormatting>
  <conditionalFormatting sqref="E19:F19">
    <cfRule type="cellIs" dxfId="38010" priority="37967" operator="equal">
      <formula>"غياب"</formula>
    </cfRule>
    <cfRule type="cellIs" dxfId="38009" priority="37968" operator="equal">
      <formula>#N/A</formula>
    </cfRule>
  </conditionalFormatting>
  <conditionalFormatting sqref="E19:F19">
    <cfRule type="cellIs" dxfId="38008" priority="37965" operator="equal">
      <formula>"غياب"</formula>
    </cfRule>
    <cfRule type="cellIs" dxfId="38007" priority="37966" operator="equal">
      <formula>#N/A</formula>
    </cfRule>
  </conditionalFormatting>
  <conditionalFormatting sqref="E19:F19">
    <cfRule type="cellIs" dxfId="38006" priority="37963" operator="equal">
      <formula>"غياب"</formula>
    </cfRule>
    <cfRule type="cellIs" dxfId="38005" priority="37964" operator="equal">
      <formula>#N/A</formula>
    </cfRule>
  </conditionalFormatting>
  <conditionalFormatting sqref="E19:F19">
    <cfRule type="cellIs" dxfId="38004" priority="37961" operator="equal">
      <formula>"غياب"</formula>
    </cfRule>
    <cfRule type="cellIs" dxfId="38003" priority="37962" operator="equal">
      <formula>#N/A</formula>
    </cfRule>
  </conditionalFormatting>
  <conditionalFormatting sqref="E19:F19">
    <cfRule type="cellIs" dxfId="38002" priority="37959" operator="equal">
      <formula>"غياب"</formula>
    </cfRule>
    <cfRule type="cellIs" dxfId="38001" priority="37960" operator="equal">
      <formula>#N/A</formula>
    </cfRule>
  </conditionalFormatting>
  <conditionalFormatting sqref="E19:F19">
    <cfRule type="cellIs" dxfId="38000" priority="37957" operator="equal">
      <formula>"غياب"</formula>
    </cfRule>
    <cfRule type="cellIs" dxfId="37999" priority="37958" operator="equal">
      <formula>#N/A</formula>
    </cfRule>
  </conditionalFormatting>
  <conditionalFormatting sqref="E19:F19">
    <cfRule type="cellIs" dxfId="37998" priority="37955" operator="equal">
      <formula>"غياب"</formula>
    </cfRule>
    <cfRule type="cellIs" dxfId="37997" priority="37956" operator="equal">
      <formula>#N/A</formula>
    </cfRule>
  </conditionalFormatting>
  <conditionalFormatting sqref="E19:F19">
    <cfRule type="cellIs" dxfId="37996" priority="37953" operator="equal">
      <formula>"غياب"</formula>
    </cfRule>
    <cfRule type="cellIs" dxfId="37995" priority="37954" operator="equal">
      <formula>#N/A</formula>
    </cfRule>
  </conditionalFormatting>
  <conditionalFormatting sqref="E19:F19">
    <cfRule type="cellIs" dxfId="37994" priority="37951" operator="equal">
      <formula>"غياب"</formula>
    </cfRule>
    <cfRule type="cellIs" dxfId="37993" priority="37952" operator="equal">
      <formula>#N/A</formula>
    </cfRule>
  </conditionalFormatting>
  <conditionalFormatting sqref="E19:F19">
    <cfRule type="cellIs" dxfId="37992" priority="37949" operator="equal">
      <formula>"غياب"</formula>
    </cfRule>
    <cfRule type="cellIs" dxfId="37991" priority="37950" operator="equal">
      <formula>#N/A</formula>
    </cfRule>
  </conditionalFormatting>
  <conditionalFormatting sqref="E19:F19">
    <cfRule type="cellIs" dxfId="37990" priority="37947" operator="equal">
      <formula>"غياب"</formula>
    </cfRule>
    <cfRule type="cellIs" dxfId="37989" priority="37948" operator="equal">
      <formula>#N/A</formula>
    </cfRule>
  </conditionalFormatting>
  <conditionalFormatting sqref="E19:F19">
    <cfRule type="cellIs" dxfId="37988" priority="37945" operator="equal">
      <formula>"غياب"</formula>
    </cfRule>
    <cfRule type="cellIs" dxfId="37987" priority="37946" operator="equal">
      <formula>#N/A</formula>
    </cfRule>
  </conditionalFormatting>
  <conditionalFormatting sqref="E19:F19">
    <cfRule type="cellIs" dxfId="37986" priority="37943" operator="equal">
      <formula>"غياب"</formula>
    </cfRule>
    <cfRule type="cellIs" dxfId="37985" priority="37944" operator="equal">
      <formula>#N/A</formula>
    </cfRule>
  </conditionalFormatting>
  <conditionalFormatting sqref="E19:F19">
    <cfRule type="cellIs" dxfId="37984" priority="37941" operator="equal">
      <formula>"غياب"</formula>
    </cfRule>
    <cfRule type="cellIs" dxfId="37983" priority="37942" operator="equal">
      <formula>#N/A</formula>
    </cfRule>
  </conditionalFormatting>
  <conditionalFormatting sqref="E19:F19">
    <cfRule type="cellIs" dxfId="37982" priority="37939" operator="equal">
      <formula>"غياب"</formula>
    </cfRule>
    <cfRule type="cellIs" dxfId="37981" priority="37940" operator="equal">
      <formula>#N/A</formula>
    </cfRule>
  </conditionalFormatting>
  <conditionalFormatting sqref="E19:F19">
    <cfRule type="cellIs" dxfId="37980" priority="37937" operator="equal">
      <formula>"غياب"</formula>
    </cfRule>
    <cfRule type="cellIs" dxfId="37979" priority="37938" operator="equal">
      <formula>#N/A</formula>
    </cfRule>
  </conditionalFormatting>
  <conditionalFormatting sqref="E19:F19">
    <cfRule type="cellIs" dxfId="37978" priority="37935" operator="equal">
      <formula>"غياب"</formula>
    </cfRule>
    <cfRule type="cellIs" dxfId="37977" priority="37936" operator="equal">
      <formula>#N/A</formula>
    </cfRule>
  </conditionalFormatting>
  <conditionalFormatting sqref="E19:F19">
    <cfRule type="cellIs" dxfId="37976" priority="37933" operator="equal">
      <formula>"غياب"</formula>
    </cfRule>
    <cfRule type="cellIs" dxfId="37975" priority="37934" operator="equal">
      <formula>#N/A</formula>
    </cfRule>
  </conditionalFormatting>
  <conditionalFormatting sqref="E19:F19">
    <cfRule type="cellIs" dxfId="37974" priority="37931" operator="equal">
      <formula>"غياب"</formula>
    </cfRule>
    <cfRule type="cellIs" dxfId="37973" priority="37932" operator="equal">
      <formula>#N/A</formula>
    </cfRule>
  </conditionalFormatting>
  <conditionalFormatting sqref="E19:F19">
    <cfRule type="cellIs" dxfId="37972" priority="37929" operator="equal">
      <formula>"غياب"</formula>
    </cfRule>
    <cfRule type="cellIs" dxfId="37971" priority="37930" operator="equal">
      <formula>#N/A</formula>
    </cfRule>
  </conditionalFormatting>
  <conditionalFormatting sqref="E19:F19">
    <cfRule type="cellIs" dxfId="37970" priority="37927" operator="equal">
      <formula>"غياب"</formula>
    </cfRule>
    <cfRule type="cellIs" dxfId="37969" priority="37928" operator="equal">
      <formula>#N/A</formula>
    </cfRule>
  </conditionalFormatting>
  <conditionalFormatting sqref="E19:F19">
    <cfRule type="cellIs" dxfId="37968" priority="37925" operator="equal">
      <formula>"غياب"</formula>
    </cfRule>
    <cfRule type="cellIs" dxfId="37967" priority="37926" operator="equal">
      <formula>#N/A</formula>
    </cfRule>
  </conditionalFormatting>
  <conditionalFormatting sqref="E19:F19">
    <cfRule type="cellIs" dxfId="37966" priority="37923" operator="equal">
      <formula>"غياب"</formula>
    </cfRule>
    <cfRule type="cellIs" dxfId="37965" priority="37924" operator="equal">
      <formula>#N/A</formula>
    </cfRule>
  </conditionalFormatting>
  <conditionalFormatting sqref="E19:F19">
    <cfRule type="cellIs" dxfId="37964" priority="37921" operator="equal">
      <formula>"غياب"</formula>
    </cfRule>
    <cfRule type="cellIs" dxfId="37963" priority="37922" operator="equal">
      <formula>#N/A</formula>
    </cfRule>
  </conditionalFormatting>
  <conditionalFormatting sqref="E19:F19">
    <cfRule type="cellIs" dxfId="37962" priority="37919" operator="equal">
      <formula>"غياب"</formula>
    </cfRule>
    <cfRule type="cellIs" dxfId="37961" priority="37920" operator="equal">
      <formula>#N/A</formula>
    </cfRule>
  </conditionalFormatting>
  <conditionalFormatting sqref="E19:F19">
    <cfRule type="cellIs" dxfId="37960" priority="37917" operator="equal">
      <formula>"غياب"</formula>
    </cfRule>
    <cfRule type="cellIs" dxfId="37959" priority="37918" operator="equal">
      <formula>#N/A</formula>
    </cfRule>
  </conditionalFormatting>
  <conditionalFormatting sqref="E19:F19">
    <cfRule type="cellIs" dxfId="37958" priority="37915" operator="equal">
      <formula>"غياب"</formula>
    </cfRule>
    <cfRule type="cellIs" dxfId="37957" priority="37916" operator="equal">
      <formula>#N/A</formula>
    </cfRule>
  </conditionalFormatting>
  <conditionalFormatting sqref="E19:F19">
    <cfRule type="cellIs" dxfId="37956" priority="37913" operator="equal">
      <formula>"غياب"</formula>
    </cfRule>
    <cfRule type="cellIs" dxfId="37955" priority="37914" operator="equal">
      <formula>#N/A</formula>
    </cfRule>
  </conditionalFormatting>
  <conditionalFormatting sqref="E19:F19">
    <cfRule type="cellIs" dxfId="37954" priority="37911" operator="equal">
      <formula>"غياب"</formula>
    </cfRule>
    <cfRule type="cellIs" dxfId="37953" priority="37912" operator="equal">
      <formula>#N/A</formula>
    </cfRule>
  </conditionalFormatting>
  <conditionalFormatting sqref="E19:F19">
    <cfRule type="cellIs" dxfId="37952" priority="37909" operator="equal">
      <formula>"غياب"</formula>
    </cfRule>
    <cfRule type="cellIs" dxfId="37951" priority="37910" operator="equal">
      <formula>#N/A</formula>
    </cfRule>
  </conditionalFormatting>
  <conditionalFormatting sqref="E19:F19">
    <cfRule type="cellIs" dxfId="37950" priority="37907" operator="equal">
      <formula>"غياب"</formula>
    </cfRule>
    <cfRule type="cellIs" dxfId="37949" priority="37908" operator="equal">
      <formula>#N/A</formula>
    </cfRule>
  </conditionalFormatting>
  <conditionalFormatting sqref="E74:F74">
    <cfRule type="cellIs" dxfId="37948" priority="37905" operator="equal">
      <formula>"غياب"</formula>
    </cfRule>
    <cfRule type="cellIs" dxfId="37947" priority="37906" operator="equal">
      <formula>#N/A</formula>
    </cfRule>
  </conditionalFormatting>
  <conditionalFormatting sqref="E74:F74">
    <cfRule type="cellIs" dxfId="37946" priority="37903" operator="equal">
      <formula>"غياب"</formula>
    </cfRule>
    <cfRule type="cellIs" dxfId="37945" priority="37904" operator="equal">
      <formula>#N/A</formula>
    </cfRule>
  </conditionalFormatting>
  <conditionalFormatting sqref="E74:F74">
    <cfRule type="cellIs" dxfId="37944" priority="37901" operator="equal">
      <formula>"غياب"</formula>
    </cfRule>
    <cfRule type="cellIs" dxfId="37943" priority="37902" operator="equal">
      <formula>#N/A</formula>
    </cfRule>
  </conditionalFormatting>
  <conditionalFormatting sqref="E74:F74">
    <cfRule type="cellIs" dxfId="37942" priority="37899" operator="equal">
      <formula>"غياب"</formula>
    </cfRule>
    <cfRule type="cellIs" dxfId="37941" priority="37900" operator="equal">
      <formula>#N/A</formula>
    </cfRule>
  </conditionalFormatting>
  <conditionalFormatting sqref="E74:F74">
    <cfRule type="cellIs" dxfId="37940" priority="37897" operator="equal">
      <formula>"غياب"</formula>
    </cfRule>
    <cfRule type="cellIs" dxfId="37939" priority="37898" operator="equal">
      <formula>#N/A</formula>
    </cfRule>
  </conditionalFormatting>
  <conditionalFormatting sqref="E74:F74">
    <cfRule type="cellIs" dxfId="37938" priority="37895" operator="equal">
      <formula>"غياب"</formula>
    </cfRule>
    <cfRule type="cellIs" dxfId="37937" priority="37896" operator="equal">
      <formula>#N/A</formula>
    </cfRule>
  </conditionalFormatting>
  <conditionalFormatting sqref="E74:F74">
    <cfRule type="cellIs" dxfId="37936" priority="37893" operator="equal">
      <formula>"غياب"</formula>
    </cfRule>
    <cfRule type="cellIs" dxfId="37935" priority="37894" operator="equal">
      <formula>#N/A</formula>
    </cfRule>
  </conditionalFormatting>
  <conditionalFormatting sqref="E74:F74">
    <cfRule type="cellIs" dxfId="37934" priority="37891" operator="equal">
      <formula>"غياب"</formula>
    </cfRule>
    <cfRule type="cellIs" dxfId="37933" priority="37892" operator="equal">
      <formula>#N/A</formula>
    </cfRule>
  </conditionalFormatting>
  <conditionalFormatting sqref="E74:F74">
    <cfRule type="cellIs" dxfId="37932" priority="37889" operator="equal">
      <formula>"غياب"</formula>
    </cfRule>
    <cfRule type="cellIs" dxfId="37931" priority="37890" operator="equal">
      <formula>#N/A</formula>
    </cfRule>
  </conditionalFormatting>
  <conditionalFormatting sqref="E74:F74">
    <cfRule type="cellIs" dxfId="37930" priority="37887" operator="equal">
      <formula>"غياب"</formula>
    </cfRule>
    <cfRule type="cellIs" dxfId="37929" priority="37888" operator="equal">
      <formula>#N/A</formula>
    </cfRule>
  </conditionalFormatting>
  <conditionalFormatting sqref="E74:F74">
    <cfRule type="cellIs" dxfId="37928" priority="37885" operator="equal">
      <formula>"غياب"</formula>
    </cfRule>
    <cfRule type="cellIs" dxfId="37927" priority="37886" operator="equal">
      <formula>#N/A</formula>
    </cfRule>
  </conditionalFormatting>
  <conditionalFormatting sqref="E74:F74">
    <cfRule type="cellIs" dxfId="37926" priority="37883" operator="equal">
      <formula>"غياب"</formula>
    </cfRule>
    <cfRule type="cellIs" dxfId="37925" priority="37884" operator="equal">
      <formula>#N/A</formula>
    </cfRule>
  </conditionalFormatting>
  <conditionalFormatting sqref="E74:F74">
    <cfRule type="cellIs" dxfId="37924" priority="37881" operator="equal">
      <formula>"غياب"</formula>
    </cfRule>
    <cfRule type="cellIs" dxfId="37923" priority="37882" operator="equal">
      <formula>#N/A</formula>
    </cfRule>
  </conditionalFormatting>
  <conditionalFormatting sqref="E74:F74">
    <cfRule type="cellIs" dxfId="37922" priority="37879" operator="equal">
      <formula>"غياب"</formula>
    </cfRule>
    <cfRule type="cellIs" dxfId="37921" priority="37880" operator="equal">
      <formula>#N/A</formula>
    </cfRule>
  </conditionalFormatting>
  <conditionalFormatting sqref="E74:F74">
    <cfRule type="cellIs" dxfId="37920" priority="37877" operator="equal">
      <formula>"غياب"</formula>
    </cfRule>
    <cfRule type="cellIs" dxfId="37919" priority="37878" operator="equal">
      <formula>#N/A</formula>
    </cfRule>
  </conditionalFormatting>
  <conditionalFormatting sqref="E74:F74">
    <cfRule type="cellIs" dxfId="37918" priority="37875" operator="equal">
      <formula>"غياب"</formula>
    </cfRule>
    <cfRule type="cellIs" dxfId="37917" priority="37876" operator="equal">
      <formula>#N/A</formula>
    </cfRule>
  </conditionalFormatting>
  <conditionalFormatting sqref="E74:F74">
    <cfRule type="cellIs" dxfId="37916" priority="37873" operator="equal">
      <formula>"غياب"</formula>
    </cfRule>
    <cfRule type="cellIs" dxfId="37915" priority="37874" operator="equal">
      <formula>#N/A</formula>
    </cfRule>
  </conditionalFormatting>
  <conditionalFormatting sqref="E74:F74">
    <cfRule type="cellIs" dxfId="37914" priority="37871" operator="equal">
      <formula>"غياب"</formula>
    </cfRule>
    <cfRule type="cellIs" dxfId="37913" priority="37872" operator="equal">
      <formula>#N/A</formula>
    </cfRule>
  </conditionalFormatting>
  <conditionalFormatting sqref="E74:F74">
    <cfRule type="cellIs" dxfId="37912" priority="37869" operator="equal">
      <formula>"غياب"</formula>
    </cfRule>
    <cfRule type="cellIs" dxfId="37911" priority="37870" operator="equal">
      <formula>#N/A</formula>
    </cfRule>
  </conditionalFormatting>
  <conditionalFormatting sqref="E74:F74">
    <cfRule type="cellIs" dxfId="37910" priority="37867" operator="equal">
      <formula>"غياب"</formula>
    </cfRule>
    <cfRule type="cellIs" dxfId="37909" priority="37868" operator="equal">
      <formula>#N/A</formula>
    </cfRule>
  </conditionalFormatting>
  <conditionalFormatting sqref="E74:F74">
    <cfRule type="cellIs" dxfId="37908" priority="37865" operator="equal">
      <formula>"غياب"</formula>
    </cfRule>
    <cfRule type="cellIs" dxfId="37907" priority="37866" operator="equal">
      <formula>#N/A</formula>
    </cfRule>
  </conditionalFormatting>
  <conditionalFormatting sqref="E74:F74">
    <cfRule type="cellIs" dxfId="37906" priority="37863" operator="equal">
      <formula>"غياب"</formula>
    </cfRule>
    <cfRule type="cellIs" dxfId="37905" priority="37864" operator="equal">
      <formula>#N/A</formula>
    </cfRule>
  </conditionalFormatting>
  <conditionalFormatting sqref="E74:F74">
    <cfRule type="cellIs" dxfId="37904" priority="37861" operator="equal">
      <formula>"غياب"</formula>
    </cfRule>
    <cfRule type="cellIs" dxfId="37903" priority="37862" operator="equal">
      <formula>#N/A</formula>
    </cfRule>
  </conditionalFormatting>
  <conditionalFormatting sqref="E74:F74">
    <cfRule type="cellIs" dxfId="37902" priority="37859" operator="equal">
      <formula>"غياب"</formula>
    </cfRule>
    <cfRule type="cellIs" dxfId="37901" priority="37860" operator="equal">
      <formula>#N/A</formula>
    </cfRule>
  </conditionalFormatting>
  <conditionalFormatting sqref="E74:F74">
    <cfRule type="cellIs" dxfId="37900" priority="37857" operator="equal">
      <formula>"غياب"</formula>
    </cfRule>
    <cfRule type="cellIs" dxfId="37899" priority="37858" operator="equal">
      <formula>#N/A</formula>
    </cfRule>
  </conditionalFormatting>
  <conditionalFormatting sqref="E74:F74">
    <cfRule type="cellIs" dxfId="37898" priority="37855" operator="equal">
      <formula>"غياب"</formula>
    </cfRule>
    <cfRule type="cellIs" dxfId="37897" priority="37856" operator="equal">
      <formula>#N/A</formula>
    </cfRule>
  </conditionalFormatting>
  <conditionalFormatting sqref="E74:F74">
    <cfRule type="cellIs" dxfId="37896" priority="37853" operator="equal">
      <formula>"غياب"</formula>
    </cfRule>
    <cfRule type="cellIs" dxfId="37895" priority="37854" operator="equal">
      <formula>#N/A</formula>
    </cfRule>
  </conditionalFormatting>
  <conditionalFormatting sqref="E74:F74">
    <cfRule type="cellIs" dxfId="37894" priority="37851" operator="equal">
      <formula>"غياب"</formula>
    </cfRule>
    <cfRule type="cellIs" dxfId="37893" priority="37852" operator="equal">
      <formula>#N/A</formula>
    </cfRule>
  </conditionalFormatting>
  <conditionalFormatting sqref="E74:F74">
    <cfRule type="cellIs" dxfId="37892" priority="37849" operator="equal">
      <formula>"غياب"</formula>
    </cfRule>
    <cfRule type="cellIs" dxfId="37891" priority="37850" operator="equal">
      <formula>#N/A</formula>
    </cfRule>
  </conditionalFormatting>
  <conditionalFormatting sqref="E74:F74">
    <cfRule type="cellIs" dxfId="37890" priority="37847" operator="equal">
      <formula>"غياب"</formula>
    </cfRule>
    <cfRule type="cellIs" dxfId="37889" priority="37848" operator="equal">
      <formula>#N/A</formula>
    </cfRule>
  </conditionalFormatting>
  <conditionalFormatting sqref="F74">
    <cfRule type="cellIs" dxfId="37888" priority="37845" operator="equal">
      <formula>"غياب"</formula>
    </cfRule>
    <cfRule type="cellIs" dxfId="37887" priority="37846" operator="equal">
      <formula>#N/A</formula>
    </cfRule>
  </conditionalFormatting>
  <conditionalFormatting sqref="F74">
    <cfRule type="cellIs" dxfId="37886" priority="37843" operator="equal">
      <formula>"غياب"</formula>
    </cfRule>
    <cfRule type="cellIs" dxfId="37885" priority="37844" operator="equal">
      <formula>#N/A</formula>
    </cfRule>
  </conditionalFormatting>
  <conditionalFormatting sqref="F74">
    <cfRule type="cellIs" dxfId="37884" priority="37841" operator="equal">
      <formula>"غياب"</formula>
    </cfRule>
    <cfRule type="cellIs" dxfId="37883" priority="37842" operator="equal">
      <formula>#N/A</formula>
    </cfRule>
  </conditionalFormatting>
  <conditionalFormatting sqref="F74">
    <cfRule type="cellIs" dxfId="37882" priority="37839" operator="equal">
      <formula>"غياب"</formula>
    </cfRule>
    <cfRule type="cellIs" dxfId="37881" priority="37840" operator="equal">
      <formula>#N/A</formula>
    </cfRule>
  </conditionalFormatting>
  <conditionalFormatting sqref="F74">
    <cfRule type="cellIs" dxfId="37880" priority="37837" operator="equal">
      <formula>"غياب"</formula>
    </cfRule>
    <cfRule type="cellIs" dxfId="37879" priority="37838" operator="equal">
      <formula>#N/A</formula>
    </cfRule>
  </conditionalFormatting>
  <conditionalFormatting sqref="F74">
    <cfRule type="cellIs" dxfId="37878" priority="37835" operator="equal">
      <formula>"غياب"</formula>
    </cfRule>
    <cfRule type="cellIs" dxfId="37877" priority="37836" operator="equal">
      <formula>#N/A</formula>
    </cfRule>
  </conditionalFormatting>
  <conditionalFormatting sqref="F74">
    <cfRule type="cellIs" dxfId="37876" priority="37833" operator="equal">
      <formula>"غياب"</formula>
    </cfRule>
    <cfRule type="cellIs" dxfId="37875" priority="37834" operator="equal">
      <formula>#N/A</formula>
    </cfRule>
  </conditionalFormatting>
  <conditionalFormatting sqref="E377:F396 E398:F398">
    <cfRule type="cellIs" dxfId="37874" priority="37831" operator="equal">
      <formula>"غياب"</formula>
    </cfRule>
    <cfRule type="cellIs" dxfId="37873" priority="37832" operator="equal">
      <formula>#N/A</formula>
    </cfRule>
  </conditionalFormatting>
  <conditionalFormatting sqref="E377:F396 E398:F398">
    <cfRule type="cellIs" dxfId="37872" priority="37830" operator="equal">
      <formula>"غياب"</formula>
    </cfRule>
  </conditionalFormatting>
  <conditionalFormatting sqref="E377:F396 E398:F398">
    <cfRule type="cellIs" dxfId="37871" priority="37828" operator="equal">
      <formula>"غياب"</formula>
    </cfRule>
    <cfRule type="cellIs" dxfId="37870" priority="37829" operator="equal">
      <formula>#N/A</formula>
    </cfRule>
  </conditionalFormatting>
  <conditionalFormatting sqref="E377:F396 E398:F398">
    <cfRule type="cellIs" dxfId="37869" priority="37826" operator="equal">
      <formula>"غياب"</formula>
    </cfRule>
    <cfRule type="cellIs" dxfId="37868" priority="37827" operator="equal">
      <formula>#N/A</formula>
    </cfRule>
  </conditionalFormatting>
  <conditionalFormatting sqref="E377:F396 E398:F398">
    <cfRule type="cellIs" dxfId="37867" priority="37824" operator="equal">
      <formula>"غياب"</formula>
    </cfRule>
    <cfRule type="cellIs" dxfId="37866" priority="37825" operator="equal">
      <formula>#N/A</formula>
    </cfRule>
  </conditionalFormatting>
  <conditionalFormatting sqref="E377:F396 E398:F398">
    <cfRule type="cellIs" dxfId="37865" priority="37822" operator="equal">
      <formula>"غياب"</formula>
    </cfRule>
    <cfRule type="cellIs" dxfId="37864" priority="37823" operator="equal">
      <formula>#N/A</formula>
    </cfRule>
  </conditionalFormatting>
  <conditionalFormatting sqref="E377:F396 E398:F398">
    <cfRule type="cellIs" dxfId="37863" priority="37820" operator="equal">
      <formula>"غياب"</formula>
    </cfRule>
    <cfRule type="cellIs" dxfId="37862" priority="37821" operator="equal">
      <formula>#N/A</formula>
    </cfRule>
  </conditionalFormatting>
  <conditionalFormatting sqref="E377:F396 E398:F398">
    <cfRule type="cellIs" dxfId="37861" priority="37818" operator="equal">
      <formula>"غياب"</formula>
    </cfRule>
    <cfRule type="cellIs" dxfId="37860" priority="37819" operator="equal">
      <formula>#N/A</formula>
    </cfRule>
  </conditionalFormatting>
  <conditionalFormatting sqref="E377:F396 E398:F398">
    <cfRule type="cellIs" dxfId="37859" priority="37816" operator="equal">
      <formula>"غياب"</formula>
    </cfRule>
    <cfRule type="cellIs" dxfId="37858" priority="37817" operator="equal">
      <formula>#N/A</formula>
    </cfRule>
  </conditionalFormatting>
  <conditionalFormatting sqref="E377:F396 E398:F398">
    <cfRule type="cellIs" dxfId="37857" priority="37814" operator="equal">
      <formula>"غياب"</formula>
    </cfRule>
    <cfRule type="cellIs" dxfId="37856" priority="37815" operator="equal">
      <formula>#N/A</formula>
    </cfRule>
  </conditionalFormatting>
  <conditionalFormatting sqref="E377:F396 E398:F398">
    <cfRule type="cellIs" dxfId="37855" priority="37812" operator="equal">
      <formula>"غياب"</formula>
    </cfRule>
    <cfRule type="cellIs" dxfId="37854" priority="37813" operator="equal">
      <formula>#N/A</formula>
    </cfRule>
  </conditionalFormatting>
  <conditionalFormatting sqref="E377:F396 E398:F398">
    <cfRule type="cellIs" dxfId="37853" priority="37810" operator="equal">
      <formula>"غياب"</formula>
    </cfRule>
    <cfRule type="cellIs" dxfId="37852" priority="37811" operator="equal">
      <formula>#N/A</formula>
    </cfRule>
  </conditionalFormatting>
  <conditionalFormatting sqref="E377:F396 E398:F398">
    <cfRule type="cellIs" dxfId="37851" priority="37808" operator="equal">
      <formula>"غياب"</formula>
    </cfRule>
    <cfRule type="cellIs" dxfId="37850" priority="37809" operator="equal">
      <formula>#N/A</formula>
    </cfRule>
  </conditionalFormatting>
  <conditionalFormatting sqref="E377:F396 E398:F398">
    <cfRule type="cellIs" dxfId="37849" priority="37806" operator="equal">
      <formula>"غياب"</formula>
    </cfRule>
    <cfRule type="cellIs" dxfId="37848" priority="37807" operator="equal">
      <formula>#N/A</formula>
    </cfRule>
  </conditionalFormatting>
  <conditionalFormatting sqref="E377:F396 E398:F398">
    <cfRule type="cellIs" dxfId="37847" priority="37804" operator="equal">
      <formula>"غياب"</formula>
    </cfRule>
    <cfRule type="cellIs" dxfId="37846" priority="37805" operator="equal">
      <formula>#N/A</formula>
    </cfRule>
  </conditionalFormatting>
  <conditionalFormatting sqref="E377:F396 E398:F398">
    <cfRule type="cellIs" dxfId="37845" priority="37802" operator="equal">
      <formula>"غياب"</formula>
    </cfRule>
    <cfRule type="cellIs" dxfId="37844" priority="37803" operator="equal">
      <formula>#N/A</formula>
    </cfRule>
  </conditionalFormatting>
  <conditionalFormatting sqref="E377:F396 E398:F398">
    <cfRule type="cellIs" dxfId="37843" priority="37800" operator="equal">
      <formula>"غياب"</formula>
    </cfRule>
    <cfRule type="cellIs" dxfId="37842" priority="37801" operator="equal">
      <formula>#N/A</formula>
    </cfRule>
  </conditionalFormatting>
  <conditionalFormatting sqref="E377:F396 E398:F398">
    <cfRule type="cellIs" dxfId="37841" priority="37798" operator="equal">
      <formula>"غياب"</formula>
    </cfRule>
    <cfRule type="cellIs" dxfId="37840" priority="37799" operator="equal">
      <formula>#N/A</formula>
    </cfRule>
  </conditionalFormatting>
  <conditionalFormatting sqref="E377:F396 E398:F398">
    <cfRule type="cellIs" dxfId="37839" priority="37796" operator="equal">
      <formula>"غياب"</formula>
    </cfRule>
    <cfRule type="cellIs" dxfId="37838" priority="37797" operator="equal">
      <formula>#N/A</formula>
    </cfRule>
  </conditionalFormatting>
  <conditionalFormatting sqref="E377:F396 E398:F398">
    <cfRule type="cellIs" dxfId="37837" priority="37794" operator="equal">
      <formula>"غياب"</formula>
    </cfRule>
    <cfRule type="cellIs" dxfId="37836" priority="37795" operator="equal">
      <formula>#N/A</formula>
    </cfRule>
  </conditionalFormatting>
  <conditionalFormatting sqref="E377:F396 E398:F398">
    <cfRule type="cellIs" dxfId="37835" priority="37792" operator="equal">
      <formula>"غياب"</formula>
    </cfRule>
    <cfRule type="cellIs" dxfId="37834" priority="37793" operator="equal">
      <formula>#N/A</formula>
    </cfRule>
  </conditionalFormatting>
  <conditionalFormatting sqref="E377:F396 E398:F398">
    <cfRule type="cellIs" dxfId="37833" priority="37790" operator="equal">
      <formula>"غياب"</formula>
    </cfRule>
    <cfRule type="cellIs" dxfId="37832" priority="37791" operator="equal">
      <formula>#N/A</formula>
    </cfRule>
  </conditionalFormatting>
  <conditionalFormatting sqref="E377:F396 E398:F398">
    <cfRule type="cellIs" dxfId="37831" priority="37788" operator="equal">
      <formula>"غياب"</formula>
    </cfRule>
    <cfRule type="cellIs" dxfId="37830" priority="37789" operator="equal">
      <formula>#N/A</formula>
    </cfRule>
  </conditionalFormatting>
  <conditionalFormatting sqref="E377:F396 E398:F398">
    <cfRule type="cellIs" dxfId="37829" priority="37786" operator="equal">
      <formula>"غياب"</formula>
    </cfRule>
    <cfRule type="cellIs" dxfId="37828" priority="37787" operator="equal">
      <formula>#N/A</formula>
    </cfRule>
  </conditionalFormatting>
  <conditionalFormatting sqref="E377:F396 E398:F398">
    <cfRule type="cellIs" dxfId="37827" priority="37784" operator="equal">
      <formula>"غياب"</formula>
    </cfRule>
    <cfRule type="cellIs" dxfId="37826" priority="37785" operator="equal">
      <formula>#N/A</formula>
    </cfRule>
  </conditionalFormatting>
  <conditionalFormatting sqref="E377:F396 E398:F398">
    <cfRule type="cellIs" dxfId="37825" priority="37782" operator="equal">
      <formula>"غياب"</formula>
    </cfRule>
    <cfRule type="cellIs" dxfId="37824" priority="37783" operator="equal">
      <formula>#N/A</formula>
    </cfRule>
  </conditionalFormatting>
  <conditionalFormatting sqref="E377:F396 E398:F398">
    <cfRule type="cellIs" dxfId="37823" priority="37780" operator="equal">
      <formula>"غياب"</formula>
    </cfRule>
    <cfRule type="cellIs" dxfId="37822" priority="37781" operator="equal">
      <formula>#N/A</formula>
    </cfRule>
  </conditionalFormatting>
  <conditionalFormatting sqref="E377:F396 E398:F398">
    <cfRule type="cellIs" dxfId="37821" priority="37778" operator="equal">
      <formula>"غياب"</formula>
    </cfRule>
    <cfRule type="cellIs" dxfId="37820" priority="37779" operator="equal">
      <formula>#N/A</formula>
    </cfRule>
  </conditionalFormatting>
  <conditionalFormatting sqref="E377:F396 E398:F398">
    <cfRule type="cellIs" dxfId="37819" priority="37776" operator="equal">
      <formula>"غياب"</formula>
    </cfRule>
    <cfRule type="cellIs" dxfId="37818" priority="37777" operator="equal">
      <formula>#N/A</formula>
    </cfRule>
  </conditionalFormatting>
  <conditionalFormatting sqref="E377:F396 E398:F398">
    <cfRule type="cellIs" dxfId="37817" priority="37774" operator="equal">
      <formula>"غياب"</formula>
    </cfRule>
    <cfRule type="cellIs" dxfId="37816" priority="37775" operator="equal">
      <formula>#N/A</formula>
    </cfRule>
  </conditionalFormatting>
  <conditionalFormatting sqref="E377:F396 E398:F398">
    <cfRule type="cellIs" dxfId="37815" priority="37772" operator="equal">
      <formula>"غياب"</formula>
    </cfRule>
    <cfRule type="cellIs" dxfId="37814" priority="37773" operator="equal">
      <formula>#N/A</formula>
    </cfRule>
  </conditionalFormatting>
  <conditionalFormatting sqref="E377:F396 E398:F398">
    <cfRule type="cellIs" dxfId="37813" priority="37770" operator="equal">
      <formula>"غياب"</formula>
    </cfRule>
    <cfRule type="cellIs" dxfId="37812" priority="37771" operator="equal">
      <formula>#N/A</formula>
    </cfRule>
  </conditionalFormatting>
  <conditionalFormatting sqref="E377:F396 E398:F398">
    <cfRule type="cellIs" dxfId="37811" priority="37768" operator="equal">
      <formula>"غياب"</formula>
    </cfRule>
    <cfRule type="cellIs" dxfId="37810" priority="37769" operator="equal">
      <formula>#N/A</formula>
    </cfRule>
  </conditionalFormatting>
  <conditionalFormatting sqref="E377:F396 E398:F398">
    <cfRule type="cellIs" dxfId="37809" priority="37766" operator="equal">
      <formula>"غياب"</formula>
    </cfRule>
    <cfRule type="cellIs" dxfId="37808" priority="37767" operator="equal">
      <formula>#N/A</formula>
    </cfRule>
  </conditionalFormatting>
  <conditionalFormatting sqref="E377:F396 E398:F398">
    <cfRule type="cellIs" dxfId="37807" priority="37764" operator="equal">
      <formula>"غياب"</formula>
    </cfRule>
    <cfRule type="cellIs" dxfId="37806" priority="37765" operator="equal">
      <formula>#N/A</formula>
    </cfRule>
  </conditionalFormatting>
  <conditionalFormatting sqref="E377:F396 E398:F398">
    <cfRule type="cellIs" dxfId="37805" priority="37762" operator="equal">
      <formula>"غياب"</formula>
    </cfRule>
    <cfRule type="cellIs" dxfId="37804" priority="37763" operator="equal">
      <formula>#N/A</formula>
    </cfRule>
  </conditionalFormatting>
  <conditionalFormatting sqref="E377:F396 E398:F398">
    <cfRule type="cellIs" dxfId="37803" priority="37760" operator="equal">
      <formula>"غياب"</formula>
    </cfRule>
    <cfRule type="cellIs" dxfId="37802" priority="37761" operator="equal">
      <formula>#N/A</formula>
    </cfRule>
  </conditionalFormatting>
  <conditionalFormatting sqref="E377:F396 E398:F398">
    <cfRule type="cellIs" dxfId="37801" priority="37758" operator="equal">
      <formula>"غياب"</formula>
    </cfRule>
    <cfRule type="cellIs" dxfId="37800" priority="37759" operator="equal">
      <formula>#N/A</formula>
    </cfRule>
  </conditionalFormatting>
  <conditionalFormatting sqref="E377:F396 E398:F398">
    <cfRule type="cellIs" dxfId="37799" priority="37756" operator="equal">
      <formula>"غياب"</formula>
    </cfRule>
    <cfRule type="cellIs" dxfId="37798" priority="37757" operator="equal">
      <formula>#N/A</formula>
    </cfRule>
  </conditionalFormatting>
  <conditionalFormatting sqref="E377:F396 E398:F398">
    <cfRule type="cellIs" dxfId="37797" priority="37754" operator="equal">
      <formula>"غياب"</formula>
    </cfRule>
    <cfRule type="cellIs" dxfId="37796" priority="37755" operator="equal">
      <formula>#N/A</formula>
    </cfRule>
  </conditionalFormatting>
  <conditionalFormatting sqref="E377:F396 E398:F398">
    <cfRule type="cellIs" dxfId="37795" priority="37752" operator="equal">
      <formula>"غياب"</formula>
    </cfRule>
    <cfRule type="cellIs" dxfId="37794" priority="37753" operator="equal">
      <formula>#N/A</formula>
    </cfRule>
  </conditionalFormatting>
  <conditionalFormatting sqref="E377:F396 E398:F398">
    <cfRule type="cellIs" dxfId="37793" priority="37750" operator="equal">
      <formula>"غياب"</formula>
    </cfRule>
    <cfRule type="cellIs" dxfId="37792" priority="37751" operator="equal">
      <formula>#N/A</formula>
    </cfRule>
  </conditionalFormatting>
  <conditionalFormatting sqref="E377:F396 E398:F398">
    <cfRule type="cellIs" dxfId="37791" priority="37748" operator="equal">
      <formula>"غياب"</formula>
    </cfRule>
    <cfRule type="cellIs" dxfId="37790" priority="37749" operator="equal">
      <formula>#N/A</formula>
    </cfRule>
  </conditionalFormatting>
  <conditionalFormatting sqref="E377:F396 E398:F398">
    <cfRule type="cellIs" dxfId="37789" priority="37746" operator="equal">
      <formula>"غياب"</formula>
    </cfRule>
    <cfRule type="cellIs" dxfId="37788" priority="37747" operator="equal">
      <formula>#N/A</formula>
    </cfRule>
  </conditionalFormatting>
  <conditionalFormatting sqref="E377:F396 E398:F398">
    <cfRule type="cellIs" dxfId="37787" priority="37744" operator="equal">
      <formula>"غياب"</formula>
    </cfRule>
    <cfRule type="cellIs" dxfId="37786" priority="37745" operator="equal">
      <formula>#N/A</formula>
    </cfRule>
  </conditionalFormatting>
  <conditionalFormatting sqref="E377:F396 E398:F398">
    <cfRule type="cellIs" dxfId="37785" priority="37742" operator="equal">
      <formula>"غياب"</formula>
    </cfRule>
    <cfRule type="cellIs" dxfId="37784" priority="37743" operator="equal">
      <formula>#N/A</formula>
    </cfRule>
  </conditionalFormatting>
  <conditionalFormatting sqref="E377:F396 E398:F398">
    <cfRule type="cellIs" dxfId="37783" priority="37740" operator="equal">
      <formula>"غياب"</formula>
    </cfRule>
    <cfRule type="cellIs" dxfId="37782" priority="37741" operator="equal">
      <formula>#N/A</formula>
    </cfRule>
  </conditionalFormatting>
  <conditionalFormatting sqref="E377:F396 E398:F398">
    <cfRule type="cellIs" dxfId="37781" priority="37738" operator="equal">
      <formula>"غياب"</formula>
    </cfRule>
    <cfRule type="cellIs" dxfId="37780" priority="37739" operator="equal">
      <formula>#N/A</formula>
    </cfRule>
  </conditionalFormatting>
  <conditionalFormatting sqref="E377:F396 E398:F398">
    <cfRule type="cellIs" dxfId="37779" priority="37736" operator="equal">
      <formula>"غياب"</formula>
    </cfRule>
    <cfRule type="cellIs" dxfId="37778" priority="37737" operator="equal">
      <formula>#N/A</formula>
    </cfRule>
  </conditionalFormatting>
  <conditionalFormatting sqref="E377:F396 E398:F398">
    <cfRule type="cellIs" dxfId="37777" priority="37734" operator="equal">
      <formula>"غياب"</formula>
    </cfRule>
    <cfRule type="cellIs" dxfId="37776" priority="37735" operator="equal">
      <formula>#N/A</formula>
    </cfRule>
  </conditionalFormatting>
  <conditionalFormatting sqref="E377:F396 E398:F398">
    <cfRule type="cellIs" dxfId="37775" priority="37732" operator="equal">
      <formula>"غياب"</formula>
    </cfRule>
    <cfRule type="cellIs" dxfId="37774" priority="37733" operator="equal">
      <formula>#N/A</formula>
    </cfRule>
  </conditionalFormatting>
  <conditionalFormatting sqref="E377:F396 E398:F398">
    <cfRule type="cellIs" dxfId="37773" priority="37730" operator="equal">
      <formula>"غياب"</formula>
    </cfRule>
    <cfRule type="cellIs" dxfId="37772" priority="37731" operator="equal">
      <formula>#N/A</formula>
    </cfRule>
  </conditionalFormatting>
  <conditionalFormatting sqref="E377:F396 E398:F398">
    <cfRule type="cellIs" dxfId="37771" priority="37728" operator="equal">
      <formula>"غياب"</formula>
    </cfRule>
    <cfRule type="cellIs" dxfId="37770" priority="37729" operator="equal">
      <formula>#N/A</formula>
    </cfRule>
  </conditionalFormatting>
  <conditionalFormatting sqref="E377:F396 E398:F398">
    <cfRule type="cellIs" dxfId="37769" priority="37727" operator="equal">
      <formula>"غياب"</formula>
    </cfRule>
  </conditionalFormatting>
  <conditionalFormatting sqref="E377:F396 E398:F398">
    <cfRule type="cellIs" dxfId="37768" priority="37725" operator="equal">
      <formula>"غياب"</formula>
    </cfRule>
    <cfRule type="cellIs" dxfId="37767" priority="37726" operator="equal">
      <formula>#N/A</formula>
    </cfRule>
  </conditionalFormatting>
  <conditionalFormatting sqref="E377:F396 E398:F398">
    <cfRule type="cellIs" dxfId="37766" priority="37723" operator="equal">
      <formula>"غياب"</formula>
    </cfRule>
    <cfRule type="cellIs" dxfId="37765" priority="37724" operator="equal">
      <formula>#N/A</formula>
    </cfRule>
  </conditionalFormatting>
  <conditionalFormatting sqref="E377:F396 E398:F398">
    <cfRule type="cellIs" dxfId="37764" priority="37721" operator="equal">
      <formula>"غياب"</formula>
    </cfRule>
    <cfRule type="cellIs" dxfId="37763" priority="37722" operator="equal">
      <formula>#N/A</formula>
    </cfRule>
  </conditionalFormatting>
  <conditionalFormatting sqref="E377:F396 E398:F398">
    <cfRule type="cellIs" dxfId="37762" priority="37719" operator="equal">
      <formula>"غياب"</formula>
    </cfRule>
    <cfRule type="cellIs" dxfId="37761" priority="37720" operator="equal">
      <formula>#N/A</formula>
    </cfRule>
  </conditionalFormatting>
  <conditionalFormatting sqref="E377:F396 E398:F398">
    <cfRule type="cellIs" dxfId="37760" priority="37717" operator="equal">
      <formula>"غياب"</formula>
    </cfRule>
    <cfRule type="cellIs" dxfId="37759" priority="37718" operator="equal">
      <formula>#N/A</formula>
    </cfRule>
  </conditionalFormatting>
  <conditionalFormatting sqref="E377:F396 E398:F398">
    <cfRule type="cellIs" dxfId="37758" priority="37715" operator="equal">
      <formula>"غياب"</formula>
    </cfRule>
    <cfRule type="cellIs" dxfId="37757" priority="37716" operator="equal">
      <formula>#N/A</formula>
    </cfRule>
  </conditionalFormatting>
  <conditionalFormatting sqref="E377:F396 E398:F398">
    <cfRule type="cellIs" dxfId="37756" priority="37713" operator="equal">
      <formula>"غياب"</formula>
    </cfRule>
    <cfRule type="cellIs" dxfId="37755" priority="37714" operator="equal">
      <formula>#N/A</formula>
    </cfRule>
  </conditionalFormatting>
  <conditionalFormatting sqref="E377:F396 E398:F398">
    <cfRule type="cellIs" dxfId="37754" priority="37711" operator="equal">
      <formula>"غياب"</formula>
    </cfRule>
    <cfRule type="cellIs" dxfId="37753" priority="37712" operator="equal">
      <formula>#N/A</formula>
    </cfRule>
  </conditionalFormatting>
  <conditionalFormatting sqref="E377:F396 E398:F398">
    <cfRule type="cellIs" dxfId="37752" priority="37709" operator="equal">
      <formula>"غياب"</formula>
    </cfRule>
    <cfRule type="cellIs" dxfId="37751" priority="37710" operator="equal">
      <formula>#N/A</formula>
    </cfRule>
  </conditionalFormatting>
  <conditionalFormatting sqref="E377:F396 E398:F398">
    <cfRule type="cellIs" dxfId="37750" priority="37707" operator="equal">
      <formula>"غياب"</formula>
    </cfRule>
    <cfRule type="cellIs" dxfId="37749" priority="37708" operator="equal">
      <formula>#N/A</formula>
    </cfRule>
  </conditionalFormatting>
  <conditionalFormatting sqref="E377:F396 E398:F398">
    <cfRule type="cellIs" dxfId="37748" priority="37705" operator="equal">
      <formula>"غياب"</formula>
    </cfRule>
    <cfRule type="cellIs" dxfId="37747" priority="37706" operator="equal">
      <formula>#N/A</formula>
    </cfRule>
  </conditionalFormatting>
  <conditionalFormatting sqref="E377:F396 E398:F398">
    <cfRule type="cellIs" dxfId="37746" priority="37703" operator="equal">
      <formula>"غياب"</formula>
    </cfRule>
    <cfRule type="cellIs" dxfId="37745" priority="37704" operator="equal">
      <formula>#N/A</formula>
    </cfRule>
  </conditionalFormatting>
  <conditionalFormatting sqref="E377:F396 E398:F398">
    <cfRule type="cellIs" dxfId="37744" priority="37701" operator="equal">
      <formula>"غياب"</formula>
    </cfRule>
    <cfRule type="cellIs" dxfId="37743" priority="37702" operator="equal">
      <formula>#N/A</formula>
    </cfRule>
  </conditionalFormatting>
  <conditionalFormatting sqref="E377:F396 E398:F398">
    <cfRule type="cellIs" dxfId="37742" priority="37699" operator="equal">
      <formula>"غياب"</formula>
    </cfRule>
    <cfRule type="cellIs" dxfId="37741" priority="37700" operator="equal">
      <formula>#N/A</formula>
    </cfRule>
  </conditionalFormatting>
  <conditionalFormatting sqref="E377:F396 E398:F398">
    <cfRule type="cellIs" dxfId="37740" priority="37697" operator="equal">
      <formula>"غياب"</formula>
    </cfRule>
    <cfRule type="cellIs" dxfId="37739" priority="37698" operator="equal">
      <formula>#N/A</formula>
    </cfRule>
  </conditionalFormatting>
  <conditionalFormatting sqref="E377:F396 E398:F398">
    <cfRule type="cellIs" dxfId="37738" priority="37695" operator="equal">
      <formula>"غياب"</formula>
    </cfRule>
    <cfRule type="cellIs" dxfId="37737" priority="37696" operator="equal">
      <formula>#N/A</formula>
    </cfRule>
  </conditionalFormatting>
  <conditionalFormatting sqref="E377:F396 E398:F398">
    <cfRule type="cellIs" dxfId="37736" priority="37693" operator="equal">
      <formula>"غياب"</formula>
    </cfRule>
    <cfRule type="cellIs" dxfId="37735" priority="37694" operator="equal">
      <formula>#N/A</formula>
    </cfRule>
  </conditionalFormatting>
  <conditionalFormatting sqref="E377:F396 E398:F398">
    <cfRule type="cellIs" dxfId="37734" priority="37691" operator="equal">
      <formula>"غياب"</formula>
    </cfRule>
    <cfRule type="cellIs" dxfId="37733" priority="37692" operator="equal">
      <formula>#N/A</formula>
    </cfRule>
  </conditionalFormatting>
  <conditionalFormatting sqref="E377:F396 E398:F398">
    <cfRule type="cellIs" dxfId="37732" priority="37689" operator="equal">
      <formula>"غياب"</formula>
    </cfRule>
    <cfRule type="cellIs" dxfId="37731" priority="37690" operator="equal">
      <formula>#N/A</formula>
    </cfRule>
  </conditionalFormatting>
  <conditionalFormatting sqref="E377:F396 E398:F398">
    <cfRule type="cellIs" dxfId="37730" priority="37687" operator="equal">
      <formula>"غياب"</formula>
    </cfRule>
    <cfRule type="cellIs" dxfId="37729" priority="37688" operator="equal">
      <formula>#N/A</formula>
    </cfRule>
  </conditionalFormatting>
  <conditionalFormatting sqref="E377:F396 E398:F398">
    <cfRule type="cellIs" dxfId="37728" priority="37685" operator="equal">
      <formula>"غياب"</formula>
    </cfRule>
    <cfRule type="cellIs" dxfId="37727" priority="37686" operator="equal">
      <formula>#N/A</formula>
    </cfRule>
  </conditionalFormatting>
  <conditionalFormatting sqref="E377:F396 E398:F398">
    <cfRule type="cellIs" dxfId="37726" priority="37683" operator="equal">
      <formula>"غياب"</formula>
    </cfRule>
    <cfRule type="cellIs" dxfId="37725" priority="37684" operator="equal">
      <formula>#N/A</formula>
    </cfRule>
  </conditionalFormatting>
  <conditionalFormatting sqref="E377:F396 E398:F398">
    <cfRule type="cellIs" dxfId="37724" priority="37681" operator="equal">
      <formula>"غياب"</formula>
    </cfRule>
    <cfRule type="cellIs" dxfId="37723" priority="37682" operator="equal">
      <formula>#N/A</formula>
    </cfRule>
  </conditionalFormatting>
  <conditionalFormatting sqref="E377:F396 E398:F398">
    <cfRule type="cellIs" dxfId="37722" priority="37679" operator="equal">
      <formula>"غياب"</formula>
    </cfRule>
    <cfRule type="cellIs" dxfId="37721" priority="37680" operator="equal">
      <formula>#N/A</formula>
    </cfRule>
  </conditionalFormatting>
  <conditionalFormatting sqref="E377:F396 E398:F398">
    <cfRule type="cellIs" dxfId="37720" priority="37677" operator="equal">
      <formula>"غياب"</formula>
    </cfRule>
    <cfRule type="cellIs" dxfId="37719" priority="37678" operator="equal">
      <formula>#N/A</formula>
    </cfRule>
  </conditionalFormatting>
  <conditionalFormatting sqref="E377:F396 E398:F398">
    <cfRule type="cellIs" dxfId="37718" priority="37675" operator="equal">
      <formula>"غياب"</formula>
    </cfRule>
    <cfRule type="cellIs" dxfId="37717" priority="37676" operator="equal">
      <formula>#N/A</formula>
    </cfRule>
  </conditionalFormatting>
  <conditionalFormatting sqref="E377:F396 E398:F398">
    <cfRule type="cellIs" dxfId="37716" priority="37673" operator="equal">
      <formula>"غياب"</formula>
    </cfRule>
    <cfRule type="cellIs" dxfId="37715" priority="37674" operator="equal">
      <formula>#N/A</formula>
    </cfRule>
  </conditionalFormatting>
  <conditionalFormatting sqref="E377:F396 E398:F398">
    <cfRule type="cellIs" dxfId="37714" priority="37671" operator="equal">
      <formula>"غياب"</formula>
    </cfRule>
    <cfRule type="cellIs" dxfId="37713" priority="37672" operator="equal">
      <formula>#N/A</formula>
    </cfRule>
  </conditionalFormatting>
  <conditionalFormatting sqref="E377:F396 E398:F398">
    <cfRule type="cellIs" dxfId="37712" priority="37669" operator="equal">
      <formula>"غياب"</formula>
    </cfRule>
    <cfRule type="cellIs" dxfId="37711" priority="37670" operator="equal">
      <formula>#N/A</formula>
    </cfRule>
  </conditionalFormatting>
  <conditionalFormatting sqref="E377:F396 E398:F398">
    <cfRule type="cellIs" dxfId="37710" priority="37667" operator="equal">
      <formula>"غياب"</formula>
    </cfRule>
    <cfRule type="cellIs" dxfId="37709" priority="37668" operator="equal">
      <formula>#N/A</formula>
    </cfRule>
  </conditionalFormatting>
  <conditionalFormatting sqref="E377:F396 E398:F398">
    <cfRule type="cellIs" dxfId="37708" priority="37665" operator="equal">
      <formula>"غياب"</formula>
    </cfRule>
    <cfRule type="cellIs" dxfId="37707" priority="37666" operator="equal">
      <formula>#N/A</formula>
    </cfRule>
  </conditionalFormatting>
  <conditionalFormatting sqref="E377:F396 E398:F398">
    <cfRule type="cellIs" dxfId="37706" priority="37663" operator="equal">
      <formula>"غياب"</formula>
    </cfRule>
    <cfRule type="cellIs" dxfId="37705" priority="37664" operator="equal">
      <formula>#N/A</formula>
    </cfRule>
  </conditionalFormatting>
  <conditionalFormatting sqref="E377:F396 E398:F398">
    <cfRule type="cellIs" dxfId="37704" priority="37661" operator="equal">
      <formula>"غياب"</formula>
    </cfRule>
    <cfRule type="cellIs" dxfId="37703" priority="37662" operator="equal">
      <formula>#N/A</formula>
    </cfRule>
  </conditionalFormatting>
  <conditionalFormatting sqref="E377:F396 E398:F398">
    <cfRule type="cellIs" dxfId="37702" priority="37659" operator="equal">
      <formula>"غياب"</formula>
    </cfRule>
    <cfRule type="cellIs" dxfId="37701" priority="37660" operator="equal">
      <formula>#N/A</formula>
    </cfRule>
  </conditionalFormatting>
  <conditionalFormatting sqref="E377:F396 E398:F398">
    <cfRule type="cellIs" dxfId="37700" priority="37657" operator="equal">
      <formula>"غياب"</formula>
    </cfRule>
    <cfRule type="cellIs" dxfId="37699" priority="37658" operator="equal">
      <formula>#N/A</formula>
    </cfRule>
  </conditionalFormatting>
  <conditionalFormatting sqref="E377:F396 E398:F398">
    <cfRule type="cellIs" dxfId="37698" priority="37655" operator="equal">
      <formula>"غياب"</formula>
    </cfRule>
    <cfRule type="cellIs" dxfId="37697" priority="37656" operator="equal">
      <formula>#N/A</formula>
    </cfRule>
  </conditionalFormatting>
  <conditionalFormatting sqref="E377:F396 E398:F398">
    <cfRule type="cellIs" dxfId="37696" priority="37653" operator="equal">
      <formula>"غياب"</formula>
    </cfRule>
    <cfRule type="cellIs" dxfId="37695" priority="37654" operator="equal">
      <formula>#N/A</formula>
    </cfRule>
  </conditionalFormatting>
  <conditionalFormatting sqref="E377:F396 E398:F398">
    <cfRule type="cellIs" dxfId="37694" priority="37651" operator="equal">
      <formula>"غياب"</formula>
    </cfRule>
    <cfRule type="cellIs" dxfId="37693" priority="37652" operator="equal">
      <formula>#N/A</formula>
    </cfRule>
  </conditionalFormatting>
  <conditionalFormatting sqref="E377:F396 E398:F398">
    <cfRule type="cellIs" dxfId="37692" priority="37649" operator="equal">
      <formula>"غياب"</formula>
    </cfRule>
    <cfRule type="cellIs" dxfId="37691" priority="37650" operator="equal">
      <formula>#N/A</formula>
    </cfRule>
  </conditionalFormatting>
  <conditionalFormatting sqref="E377:F396 E398:F398">
    <cfRule type="cellIs" dxfId="37690" priority="37647" operator="equal">
      <formula>"غياب"</formula>
    </cfRule>
    <cfRule type="cellIs" dxfId="37689" priority="37648" operator="equal">
      <formula>#N/A</formula>
    </cfRule>
  </conditionalFormatting>
  <conditionalFormatting sqref="E377:F396 E398:F398">
    <cfRule type="cellIs" dxfId="37688" priority="37645" operator="equal">
      <formula>"غياب"</formula>
    </cfRule>
    <cfRule type="cellIs" dxfId="37687" priority="37646" operator="equal">
      <formula>#N/A</formula>
    </cfRule>
  </conditionalFormatting>
  <conditionalFormatting sqref="E377:F396 E398:F398">
    <cfRule type="cellIs" dxfId="37686" priority="37643" operator="equal">
      <formula>"غياب"</formula>
    </cfRule>
    <cfRule type="cellIs" dxfId="37685" priority="37644" operator="equal">
      <formula>#N/A</formula>
    </cfRule>
  </conditionalFormatting>
  <conditionalFormatting sqref="E377:F396 E398:F398">
    <cfRule type="cellIs" dxfId="37684" priority="37641" operator="equal">
      <formula>"غياب"</formula>
    </cfRule>
    <cfRule type="cellIs" dxfId="37683" priority="37642" operator="equal">
      <formula>#N/A</formula>
    </cfRule>
  </conditionalFormatting>
  <conditionalFormatting sqref="E377:F396 E398:F398">
    <cfRule type="cellIs" dxfId="37682" priority="37639" operator="equal">
      <formula>"غياب"</formula>
    </cfRule>
    <cfRule type="cellIs" dxfId="37681" priority="37640" operator="equal">
      <formula>#N/A</formula>
    </cfRule>
  </conditionalFormatting>
  <conditionalFormatting sqref="E377:F396 E398:F398">
    <cfRule type="cellIs" dxfId="37680" priority="37637" operator="equal">
      <formula>"غياب"</formula>
    </cfRule>
    <cfRule type="cellIs" dxfId="37679" priority="37638" operator="equal">
      <formula>#N/A</formula>
    </cfRule>
  </conditionalFormatting>
  <conditionalFormatting sqref="E377:F396 E398:F398">
    <cfRule type="cellIs" dxfId="37678" priority="37635" operator="equal">
      <formula>"غياب"</formula>
    </cfRule>
    <cfRule type="cellIs" dxfId="37677" priority="37636" operator="equal">
      <formula>#N/A</formula>
    </cfRule>
  </conditionalFormatting>
  <conditionalFormatting sqref="E377:F396 E398:F398">
    <cfRule type="cellIs" dxfId="37676" priority="37633" operator="equal">
      <formula>"غياب"</formula>
    </cfRule>
    <cfRule type="cellIs" dxfId="37675" priority="37634" operator="equal">
      <formula>#N/A</formula>
    </cfRule>
  </conditionalFormatting>
  <conditionalFormatting sqref="E377:F396 E398:F398">
    <cfRule type="cellIs" dxfId="37674" priority="37631" operator="equal">
      <formula>"غياب"</formula>
    </cfRule>
    <cfRule type="cellIs" dxfId="37673" priority="37632" operator="equal">
      <formula>#N/A</formula>
    </cfRule>
  </conditionalFormatting>
  <conditionalFormatting sqref="E377:F396 E398:F398">
    <cfRule type="cellIs" dxfId="37672" priority="37629" operator="equal">
      <formula>"غياب"</formula>
    </cfRule>
    <cfRule type="cellIs" dxfId="37671" priority="37630" operator="equal">
      <formula>#N/A</formula>
    </cfRule>
  </conditionalFormatting>
  <conditionalFormatting sqref="E377:F396 E398:F398">
    <cfRule type="cellIs" dxfId="37670" priority="37627" operator="equal">
      <formula>"غياب"</formula>
    </cfRule>
    <cfRule type="cellIs" dxfId="37669" priority="37628" operator="equal">
      <formula>#N/A</formula>
    </cfRule>
  </conditionalFormatting>
  <conditionalFormatting sqref="F492:F513">
    <cfRule type="cellIs" dxfId="37668" priority="37625" operator="equal">
      <formula>"غياب"</formula>
    </cfRule>
    <cfRule type="cellIs" dxfId="37667" priority="37626" operator="equal">
      <formula>#N/A</formula>
    </cfRule>
  </conditionalFormatting>
  <conditionalFormatting sqref="F492:F513">
    <cfRule type="cellIs" dxfId="37666" priority="37624" operator="equal">
      <formula>"غياب"</formula>
    </cfRule>
  </conditionalFormatting>
  <conditionalFormatting sqref="F492:F513">
    <cfRule type="cellIs" dxfId="37665" priority="37622" operator="equal">
      <formula>"غياب"</formula>
    </cfRule>
    <cfRule type="cellIs" dxfId="37664" priority="37623" operator="equal">
      <formula>#N/A</formula>
    </cfRule>
  </conditionalFormatting>
  <conditionalFormatting sqref="F492:F513">
    <cfRule type="cellIs" dxfId="37663" priority="37620" operator="equal">
      <formula>"غياب"</formula>
    </cfRule>
    <cfRule type="cellIs" dxfId="37662" priority="37621" operator="equal">
      <formula>#N/A</formula>
    </cfRule>
  </conditionalFormatting>
  <conditionalFormatting sqref="F492:F513">
    <cfRule type="cellIs" dxfId="37661" priority="37618" operator="equal">
      <formula>"غياب"</formula>
    </cfRule>
    <cfRule type="cellIs" dxfId="37660" priority="37619" operator="equal">
      <formula>#N/A</formula>
    </cfRule>
  </conditionalFormatting>
  <conditionalFormatting sqref="F492:F513">
    <cfRule type="cellIs" dxfId="37659" priority="37616" operator="equal">
      <formula>"غياب"</formula>
    </cfRule>
    <cfRule type="cellIs" dxfId="37658" priority="37617" operator="equal">
      <formula>#N/A</formula>
    </cfRule>
  </conditionalFormatting>
  <conditionalFormatting sqref="F492:F513">
    <cfRule type="cellIs" dxfId="37657" priority="37614" operator="equal">
      <formula>"غياب"</formula>
    </cfRule>
    <cfRule type="cellIs" dxfId="37656" priority="37615" operator="equal">
      <formula>#N/A</formula>
    </cfRule>
  </conditionalFormatting>
  <conditionalFormatting sqref="F492:F513">
    <cfRule type="cellIs" dxfId="37655" priority="37612" operator="equal">
      <formula>"غياب"</formula>
    </cfRule>
    <cfRule type="cellIs" dxfId="37654" priority="37613" operator="equal">
      <formula>#N/A</formula>
    </cfRule>
  </conditionalFormatting>
  <conditionalFormatting sqref="F492:F513">
    <cfRule type="cellIs" dxfId="37653" priority="37610" operator="equal">
      <formula>"غياب"</formula>
    </cfRule>
    <cfRule type="cellIs" dxfId="37652" priority="37611" operator="equal">
      <formula>#N/A</formula>
    </cfRule>
  </conditionalFormatting>
  <conditionalFormatting sqref="F492:F513">
    <cfRule type="cellIs" dxfId="37651" priority="37608" operator="equal">
      <formula>"غياب"</formula>
    </cfRule>
    <cfRule type="cellIs" dxfId="37650" priority="37609" operator="equal">
      <formula>#N/A</formula>
    </cfRule>
  </conditionalFormatting>
  <conditionalFormatting sqref="F492:F513">
    <cfRule type="cellIs" dxfId="37649" priority="37606" operator="equal">
      <formula>"غياب"</formula>
    </cfRule>
    <cfRule type="cellIs" dxfId="37648" priority="37607" operator="equal">
      <formula>#N/A</formula>
    </cfRule>
  </conditionalFormatting>
  <conditionalFormatting sqref="F492:F513">
    <cfRule type="cellIs" dxfId="37647" priority="37604" operator="equal">
      <formula>"غياب"</formula>
    </cfRule>
    <cfRule type="cellIs" dxfId="37646" priority="37605" operator="equal">
      <formula>#N/A</formula>
    </cfRule>
  </conditionalFormatting>
  <conditionalFormatting sqref="F492:F513">
    <cfRule type="cellIs" dxfId="37645" priority="37602" operator="equal">
      <formula>"غياب"</formula>
    </cfRule>
    <cfRule type="cellIs" dxfId="37644" priority="37603" operator="equal">
      <formula>#N/A</formula>
    </cfRule>
  </conditionalFormatting>
  <conditionalFormatting sqref="F492:F513">
    <cfRule type="cellIs" dxfId="37643" priority="37600" operator="equal">
      <formula>"غياب"</formula>
    </cfRule>
    <cfRule type="cellIs" dxfId="37642" priority="37601" operator="equal">
      <formula>#N/A</formula>
    </cfRule>
  </conditionalFormatting>
  <conditionalFormatting sqref="F492:F513">
    <cfRule type="cellIs" dxfId="37641" priority="37598" operator="equal">
      <formula>"غياب"</formula>
    </cfRule>
    <cfRule type="cellIs" dxfId="37640" priority="37599" operator="equal">
      <formula>#N/A</formula>
    </cfRule>
  </conditionalFormatting>
  <conditionalFormatting sqref="F492:F513">
    <cfRule type="cellIs" dxfId="37639" priority="37596" operator="equal">
      <formula>"غياب"</formula>
    </cfRule>
    <cfRule type="cellIs" dxfId="37638" priority="37597" operator="equal">
      <formula>#N/A</formula>
    </cfRule>
  </conditionalFormatting>
  <conditionalFormatting sqref="F492:F513">
    <cfRule type="cellIs" dxfId="37637" priority="37594" operator="equal">
      <formula>"غياب"</formula>
    </cfRule>
    <cfRule type="cellIs" dxfId="37636" priority="37595" operator="equal">
      <formula>#N/A</formula>
    </cfRule>
  </conditionalFormatting>
  <conditionalFormatting sqref="F492:F513">
    <cfRule type="cellIs" dxfId="37635" priority="37592" operator="equal">
      <formula>"غياب"</formula>
    </cfRule>
    <cfRule type="cellIs" dxfId="37634" priority="37593" operator="equal">
      <formula>#N/A</formula>
    </cfRule>
  </conditionalFormatting>
  <conditionalFormatting sqref="F492:F513">
    <cfRule type="cellIs" dxfId="37633" priority="37590" operator="equal">
      <formula>"غياب"</formula>
    </cfRule>
    <cfRule type="cellIs" dxfId="37632" priority="37591" operator="equal">
      <formula>#N/A</formula>
    </cfRule>
  </conditionalFormatting>
  <conditionalFormatting sqref="F492:F513">
    <cfRule type="cellIs" dxfId="37631" priority="37588" operator="equal">
      <formula>"غياب"</formula>
    </cfRule>
    <cfRule type="cellIs" dxfId="37630" priority="37589" operator="equal">
      <formula>#N/A</formula>
    </cfRule>
  </conditionalFormatting>
  <conditionalFormatting sqref="F492:F513">
    <cfRule type="cellIs" dxfId="37629" priority="37586" operator="equal">
      <formula>"غياب"</formula>
    </cfRule>
    <cfRule type="cellIs" dxfId="37628" priority="37587" operator="equal">
      <formula>#N/A</formula>
    </cfRule>
  </conditionalFormatting>
  <conditionalFormatting sqref="F492:F513">
    <cfRule type="cellIs" dxfId="37627" priority="37584" operator="equal">
      <formula>"غياب"</formula>
    </cfRule>
    <cfRule type="cellIs" dxfId="37626" priority="37585" operator="equal">
      <formula>#N/A</formula>
    </cfRule>
  </conditionalFormatting>
  <conditionalFormatting sqref="F492:F513">
    <cfRule type="cellIs" dxfId="37625" priority="37582" operator="equal">
      <formula>"غياب"</formula>
    </cfRule>
    <cfRule type="cellIs" dxfId="37624" priority="37583" operator="equal">
      <formula>#N/A</formula>
    </cfRule>
  </conditionalFormatting>
  <conditionalFormatting sqref="F492:F513">
    <cfRule type="cellIs" dxfId="37623" priority="37580" operator="equal">
      <formula>"غياب"</formula>
    </cfRule>
    <cfRule type="cellIs" dxfId="37622" priority="37581" operator="equal">
      <formula>#N/A</formula>
    </cfRule>
  </conditionalFormatting>
  <conditionalFormatting sqref="F492:F513">
    <cfRule type="cellIs" dxfId="37621" priority="37578" operator="equal">
      <formula>"غياب"</formula>
    </cfRule>
    <cfRule type="cellIs" dxfId="37620" priority="37579" operator="equal">
      <formula>#N/A</formula>
    </cfRule>
  </conditionalFormatting>
  <conditionalFormatting sqref="F492:F513">
    <cfRule type="cellIs" dxfId="37619" priority="37576" operator="equal">
      <formula>"غياب"</formula>
    </cfRule>
    <cfRule type="cellIs" dxfId="37618" priority="37577" operator="equal">
      <formula>#N/A</formula>
    </cfRule>
  </conditionalFormatting>
  <conditionalFormatting sqref="F492:F513">
    <cfRule type="cellIs" dxfId="37617" priority="37574" operator="equal">
      <formula>"غياب"</formula>
    </cfRule>
    <cfRule type="cellIs" dxfId="37616" priority="37575" operator="equal">
      <formula>#N/A</formula>
    </cfRule>
  </conditionalFormatting>
  <conditionalFormatting sqref="F492:F513">
    <cfRule type="cellIs" dxfId="37615" priority="37572" operator="equal">
      <formula>"غياب"</formula>
    </cfRule>
    <cfRule type="cellIs" dxfId="37614" priority="37573" operator="equal">
      <formula>#N/A</formula>
    </cfRule>
  </conditionalFormatting>
  <conditionalFormatting sqref="F492:F513">
    <cfRule type="cellIs" dxfId="37613" priority="37570" operator="equal">
      <formula>"غياب"</formula>
    </cfRule>
    <cfRule type="cellIs" dxfId="37612" priority="37571" operator="equal">
      <formula>#N/A</formula>
    </cfRule>
  </conditionalFormatting>
  <conditionalFormatting sqref="F492:F513">
    <cfRule type="cellIs" dxfId="37611" priority="37568" operator="equal">
      <formula>"غياب"</formula>
    </cfRule>
    <cfRule type="cellIs" dxfId="37610" priority="37569" operator="equal">
      <formula>#N/A</formula>
    </cfRule>
  </conditionalFormatting>
  <conditionalFormatting sqref="F492:F513">
    <cfRule type="cellIs" dxfId="37609" priority="37566" operator="equal">
      <formula>"غياب"</formula>
    </cfRule>
    <cfRule type="cellIs" dxfId="37608" priority="37567" operator="equal">
      <formula>#N/A</formula>
    </cfRule>
  </conditionalFormatting>
  <conditionalFormatting sqref="F492:F513">
    <cfRule type="cellIs" dxfId="37607" priority="37564" operator="equal">
      <formula>"غياب"</formula>
    </cfRule>
    <cfRule type="cellIs" dxfId="37606" priority="37565" operator="equal">
      <formula>#N/A</formula>
    </cfRule>
  </conditionalFormatting>
  <conditionalFormatting sqref="F492:F513">
    <cfRule type="cellIs" dxfId="37605" priority="37562" operator="equal">
      <formula>"غياب"</formula>
    </cfRule>
    <cfRule type="cellIs" dxfId="37604" priority="37563" operator="equal">
      <formula>#N/A</formula>
    </cfRule>
  </conditionalFormatting>
  <conditionalFormatting sqref="F492:F513">
    <cfRule type="cellIs" dxfId="37603" priority="37560" operator="equal">
      <formula>"غياب"</formula>
    </cfRule>
    <cfRule type="cellIs" dxfId="37602" priority="37561" operator="equal">
      <formula>#N/A</formula>
    </cfRule>
  </conditionalFormatting>
  <conditionalFormatting sqref="F492:F513">
    <cfRule type="cellIs" dxfId="37601" priority="37558" operator="equal">
      <formula>"غياب"</formula>
    </cfRule>
    <cfRule type="cellIs" dxfId="37600" priority="37559" operator="equal">
      <formula>#N/A</formula>
    </cfRule>
  </conditionalFormatting>
  <conditionalFormatting sqref="F492:F513">
    <cfRule type="cellIs" dxfId="37599" priority="37556" operator="equal">
      <formula>"غياب"</formula>
    </cfRule>
    <cfRule type="cellIs" dxfId="37598" priority="37557" operator="equal">
      <formula>#N/A</formula>
    </cfRule>
  </conditionalFormatting>
  <conditionalFormatting sqref="E38 E53">
    <cfRule type="cellIs" dxfId="37597" priority="37554" operator="equal">
      <formula>"غياب"</formula>
    </cfRule>
    <cfRule type="cellIs" dxfId="37596" priority="37555" operator="equal">
      <formula>#N/A</formula>
    </cfRule>
  </conditionalFormatting>
  <conditionalFormatting sqref="E38 E53">
    <cfRule type="cellIs" dxfId="37595" priority="37552" operator="equal">
      <formula>"غياب"</formula>
    </cfRule>
    <cfRule type="cellIs" dxfId="37594" priority="37553" operator="equal">
      <formula>#N/A</formula>
    </cfRule>
  </conditionalFormatting>
  <conditionalFormatting sqref="E38 E53">
    <cfRule type="cellIs" dxfId="37593" priority="37550" operator="equal">
      <formula>"غياب"</formula>
    </cfRule>
    <cfRule type="cellIs" dxfId="37592" priority="37551" operator="equal">
      <formula>#N/A</formula>
    </cfRule>
  </conditionalFormatting>
  <conditionalFormatting sqref="E38 E53">
    <cfRule type="cellIs" dxfId="37591" priority="37548" operator="equal">
      <formula>"غياب"</formula>
    </cfRule>
    <cfRule type="cellIs" dxfId="37590" priority="37549" operator="equal">
      <formula>#N/A</formula>
    </cfRule>
  </conditionalFormatting>
  <conditionalFormatting sqref="E38 E53">
    <cfRule type="cellIs" dxfId="37589" priority="37546" operator="equal">
      <formula>"غياب"</formula>
    </cfRule>
    <cfRule type="cellIs" dxfId="37588" priority="37547" operator="equal">
      <formula>#N/A</formula>
    </cfRule>
  </conditionalFormatting>
  <conditionalFormatting sqref="E38 E53">
    <cfRule type="cellIs" dxfId="37587" priority="37544" operator="equal">
      <formula>"غياب"</formula>
    </cfRule>
    <cfRule type="cellIs" dxfId="37586" priority="37545" operator="equal">
      <formula>#N/A</formula>
    </cfRule>
  </conditionalFormatting>
  <conditionalFormatting sqref="E51:F51">
    <cfRule type="cellIs" dxfId="37585" priority="37542" operator="equal">
      <formula>"غياب"</formula>
    </cfRule>
    <cfRule type="cellIs" dxfId="37584" priority="37543" operator="equal">
      <formula>#N/A</formula>
    </cfRule>
  </conditionalFormatting>
  <conditionalFormatting sqref="E51:F51">
    <cfRule type="cellIs" dxfId="37583" priority="37540" operator="equal">
      <formula>"غياب"</formula>
    </cfRule>
    <cfRule type="cellIs" dxfId="37582" priority="37541" operator="equal">
      <formula>#N/A</formula>
    </cfRule>
  </conditionalFormatting>
  <conditionalFormatting sqref="E51:F51">
    <cfRule type="cellIs" dxfId="37581" priority="37538" operator="equal">
      <formula>"غياب"</formula>
    </cfRule>
    <cfRule type="cellIs" dxfId="37580" priority="37539" operator="equal">
      <formula>#N/A</formula>
    </cfRule>
  </conditionalFormatting>
  <conditionalFormatting sqref="E51:F51">
    <cfRule type="cellIs" dxfId="37579" priority="37536" operator="equal">
      <formula>"غياب"</formula>
    </cfRule>
    <cfRule type="cellIs" dxfId="37578" priority="37537" operator="equal">
      <formula>#N/A</formula>
    </cfRule>
  </conditionalFormatting>
  <conditionalFormatting sqref="E51:F51">
    <cfRule type="cellIs" dxfId="37577" priority="37534" operator="equal">
      <formula>"غياب"</formula>
    </cfRule>
    <cfRule type="cellIs" dxfId="37576" priority="37535" operator="equal">
      <formula>#N/A</formula>
    </cfRule>
  </conditionalFormatting>
  <conditionalFormatting sqref="E51:F51">
    <cfRule type="cellIs" dxfId="37575" priority="37532" operator="equal">
      <formula>"غياب"</formula>
    </cfRule>
    <cfRule type="cellIs" dxfId="37574" priority="37533" operator="equal">
      <formula>#N/A</formula>
    </cfRule>
  </conditionalFormatting>
  <conditionalFormatting sqref="F51">
    <cfRule type="cellIs" dxfId="37573" priority="37530" operator="equal">
      <formula>"غياب"</formula>
    </cfRule>
    <cfRule type="cellIs" dxfId="37572" priority="37531" operator="equal">
      <formula>#N/A</formula>
    </cfRule>
  </conditionalFormatting>
  <conditionalFormatting sqref="F51">
    <cfRule type="cellIs" dxfId="37571" priority="37528" operator="equal">
      <formula>"غياب"</formula>
    </cfRule>
    <cfRule type="cellIs" dxfId="37570" priority="37529" operator="equal">
      <formula>#N/A</formula>
    </cfRule>
  </conditionalFormatting>
  <conditionalFormatting sqref="F51">
    <cfRule type="cellIs" dxfId="37569" priority="37526" operator="equal">
      <formula>"غياب"</formula>
    </cfRule>
    <cfRule type="cellIs" dxfId="37568" priority="37527" operator="equal">
      <formula>#N/A</formula>
    </cfRule>
  </conditionalFormatting>
  <conditionalFormatting sqref="F51">
    <cfRule type="cellIs" dxfId="37567" priority="37524" operator="equal">
      <formula>"غياب"</formula>
    </cfRule>
    <cfRule type="cellIs" dxfId="37566" priority="37525" operator="equal">
      <formula>#N/A</formula>
    </cfRule>
  </conditionalFormatting>
  <conditionalFormatting sqref="F51">
    <cfRule type="cellIs" dxfId="37565" priority="37522" operator="equal">
      <formula>"غياب"</formula>
    </cfRule>
    <cfRule type="cellIs" dxfId="37564" priority="37523" operator="equal">
      <formula>#N/A</formula>
    </cfRule>
  </conditionalFormatting>
  <conditionalFormatting sqref="F51">
    <cfRule type="cellIs" dxfId="37563" priority="37520" operator="equal">
      <formula>"غياب"</formula>
    </cfRule>
    <cfRule type="cellIs" dxfId="37562" priority="37521" operator="equal">
      <formula>#N/A</formula>
    </cfRule>
  </conditionalFormatting>
  <conditionalFormatting sqref="F51">
    <cfRule type="cellIs" dxfId="37561" priority="37518" operator="equal">
      <formula>"غياب"</formula>
    </cfRule>
    <cfRule type="cellIs" dxfId="37560" priority="37519" operator="equal">
      <formula>#N/A</formula>
    </cfRule>
  </conditionalFormatting>
  <conditionalFormatting sqref="F38 F47 F53 F45 F51">
    <cfRule type="cellIs" dxfId="37559" priority="37516" operator="equal">
      <formula>"غياب"</formula>
    </cfRule>
    <cfRule type="cellIs" dxfId="37558" priority="37517" operator="equal">
      <formula>#N/A</formula>
    </cfRule>
  </conditionalFormatting>
  <conditionalFormatting sqref="F38 F47 F53 F45 F51">
    <cfRule type="cellIs" dxfId="37557" priority="37514" operator="equal">
      <formula>"غياب"</formula>
    </cfRule>
    <cfRule type="cellIs" dxfId="37556" priority="37515" operator="equal">
      <formula>#N/A</formula>
    </cfRule>
  </conditionalFormatting>
  <conditionalFormatting sqref="F38 F47 F53 F45 F51">
    <cfRule type="cellIs" dxfId="37555" priority="37512" operator="equal">
      <formula>"غياب"</formula>
    </cfRule>
    <cfRule type="cellIs" dxfId="37554" priority="37513" operator="equal">
      <formula>#N/A</formula>
    </cfRule>
  </conditionalFormatting>
  <conditionalFormatting sqref="F38 F47 F53 F45 F51">
    <cfRule type="cellIs" dxfId="37553" priority="37510" operator="equal">
      <formula>"غياب"</formula>
    </cfRule>
    <cfRule type="cellIs" dxfId="37552" priority="37511" operator="equal">
      <formula>#N/A</formula>
    </cfRule>
  </conditionalFormatting>
  <conditionalFormatting sqref="F38 F47 F53 F45 F51">
    <cfRule type="cellIs" dxfId="37551" priority="37508" operator="equal">
      <formula>"غياب"</formula>
    </cfRule>
    <cfRule type="cellIs" dxfId="37550" priority="37509" operator="equal">
      <formula>#N/A</formula>
    </cfRule>
  </conditionalFormatting>
  <conditionalFormatting sqref="F38 F47 F53 F45 F51">
    <cfRule type="cellIs" dxfId="37549" priority="37506" operator="equal">
      <formula>"غياب"</formula>
    </cfRule>
    <cfRule type="cellIs" dxfId="37548" priority="37507" operator="equal">
      <formula>#N/A</formula>
    </cfRule>
  </conditionalFormatting>
  <conditionalFormatting sqref="F38 F47 F53 F45 F51">
    <cfRule type="cellIs" dxfId="37547" priority="37504" operator="equal">
      <formula>"غياب"</formula>
    </cfRule>
    <cfRule type="cellIs" dxfId="37546" priority="37505" operator="equal">
      <formula>#N/A</formula>
    </cfRule>
  </conditionalFormatting>
  <conditionalFormatting sqref="F38 F47 F53 F45 F51">
    <cfRule type="cellIs" dxfId="37545" priority="37502" operator="equal">
      <formula>"غياب"</formula>
    </cfRule>
    <cfRule type="cellIs" dxfId="37544" priority="37503" operator="equal">
      <formula>#N/A</formula>
    </cfRule>
  </conditionalFormatting>
  <conditionalFormatting sqref="F38 F47 F53 F45 F51">
    <cfRule type="cellIs" dxfId="37543" priority="37500" operator="equal">
      <formula>"غياب"</formula>
    </cfRule>
    <cfRule type="cellIs" dxfId="37542" priority="37501" operator="equal">
      <formula>#N/A</formula>
    </cfRule>
  </conditionalFormatting>
  <conditionalFormatting sqref="F38 F47 F53 F45 F51">
    <cfRule type="cellIs" dxfId="37541" priority="37498" operator="equal">
      <formula>"غياب"</formula>
    </cfRule>
    <cfRule type="cellIs" dxfId="37540" priority="37499" operator="equal">
      <formula>#N/A</formula>
    </cfRule>
  </conditionalFormatting>
  <conditionalFormatting sqref="F38 F47 F53 F45 F51">
    <cfRule type="cellIs" dxfId="37539" priority="37496" operator="equal">
      <formula>"غياب"</formula>
    </cfRule>
    <cfRule type="cellIs" dxfId="37538" priority="37497" operator="equal">
      <formula>#N/A</formula>
    </cfRule>
  </conditionalFormatting>
  <conditionalFormatting sqref="F38 F47 F53 F45 F51">
    <cfRule type="cellIs" dxfId="37537" priority="37494" operator="equal">
      <formula>"غياب"</formula>
    </cfRule>
    <cfRule type="cellIs" dxfId="37536" priority="37495" operator="equal">
      <formula>#N/A</formula>
    </cfRule>
  </conditionalFormatting>
  <conditionalFormatting sqref="F38 F47 F53 F45 F51">
    <cfRule type="cellIs" dxfId="37535" priority="37492" operator="equal">
      <formula>"غياب"</formula>
    </cfRule>
    <cfRule type="cellIs" dxfId="37534" priority="37493" operator="equal">
      <formula>#N/A</formula>
    </cfRule>
  </conditionalFormatting>
  <conditionalFormatting sqref="F75">
    <cfRule type="cellIs" dxfId="37533" priority="37490" operator="equal">
      <formula>"غياب"</formula>
    </cfRule>
    <cfRule type="cellIs" dxfId="37532" priority="37491" operator="equal">
      <formula>#N/A</formula>
    </cfRule>
  </conditionalFormatting>
  <conditionalFormatting sqref="F75">
    <cfRule type="cellIs" dxfId="37531" priority="37488" operator="equal">
      <formula>"غياب"</formula>
    </cfRule>
    <cfRule type="cellIs" dxfId="37530" priority="37489" operator="equal">
      <formula>#N/A</formula>
    </cfRule>
  </conditionalFormatting>
  <conditionalFormatting sqref="F75">
    <cfRule type="cellIs" dxfId="37529" priority="37486" operator="equal">
      <formula>"غياب"</formula>
    </cfRule>
    <cfRule type="cellIs" dxfId="37528" priority="37487" operator="equal">
      <formula>#N/A</formula>
    </cfRule>
  </conditionalFormatting>
  <conditionalFormatting sqref="F75">
    <cfRule type="cellIs" dxfId="37527" priority="37484" operator="equal">
      <formula>"غياب"</formula>
    </cfRule>
    <cfRule type="cellIs" dxfId="37526" priority="37485" operator="equal">
      <formula>#N/A</formula>
    </cfRule>
  </conditionalFormatting>
  <conditionalFormatting sqref="F75">
    <cfRule type="cellIs" dxfId="37525" priority="37482" operator="equal">
      <formula>"غياب"</formula>
    </cfRule>
    <cfRule type="cellIs" dxfId="37524" priority="37483" operator="equal">
      <formula>#N/A</formula>
    </cfRule>
  </conditionalFormatting>
  <conditionalFormatting sqref="F75">
    <cfRule type="cellIs" dxfId="37523" priority="37480" operator="equal">
      <formula>"غياب"</formula>
    </cfRule>
    <cfRule type="cellIs" dxfId="37522" priority="37481" operator="equal">
      <formula>#N/A</formula>
    </cfRule>
  </conditionalFormatting>
  <conditionalFormatting sqref="F75">
    <cfRule type="cellIs" dxfId="37521" priority="37478" operator="equal">
      <formula>"غياب"</formula>
    </cfRule>
    <cfRule type="cellIs" dxfId="37520" priority="37479" operator="equal">
      <formula>#N/A</formula>
    </cfRule>
  </conditionalFormatting>
  <conditionalFormatting sqref="F75">
    <cfRule type="cellIs" dxfId="37519" priority="37476" operator="equal">
      <formula>"غياب"</formula>
    </cfRule>
    <cfRule type="cellIs" dxfId="37518" priority="37477" operator="equal">
      <formula>#N/A</formula>
    </cfRule>
  </conditionalFormatting>
  <conditionalFormatting sqref="F75">
    <cfRule type="cellIs" dxfId="37517" priority="37474" operator="equal">
      <formula>"غياب"</formula>
    </cfRule>
    <cfRule type="cellIs" dxfId="37516" priority="37475" operator="equal">
      <formula>#N/A</formula>
    </cfRule>
  </conditionalFormatting>
  <conditionalFormatting sqref="F75">
    <cfRule type="cellIs" dxfId="37515" priority="37472" operator="equal">
      <formula>"غياب"</formula>
    </cfRule>
    <cfRule type="cellIs" dxfId="37514" priority="37473" operator="equal">
      <formula>#N/A</formula>
    </cfRule>
  </conditionalFormatting>
  <conditionalFormatting sqref="F75">
    <cfRule type="cellIs" dxfId="37513" priority="37470" operator="equal">
      <formula>"غياب"</formula>
    </cfRule>
    <cfRule type="cellIs" dxfId="37512" priority="37471" operator="equal">
      <formula>#N/A</formula>
    </cfRule>
  </conditionalFormatting>
  <conditionalFormatting sqref="F75">
    <cfRule type="cellIs" dxfId="37511" priority="37468" operator="equal">
      <formula>"غياب"</formula>
    </cfRule>
    <cfRule type="cellIs" dxfId="37510" priority="37469" operator="equal">
      <formula>#N/A</formula>
    </cfRule>
  </conditionalFormatting>
  <conditionalFormatting sqref="F75">
    <cfRule type="cellIs" dxfId="37509" priority="37466" operator="equal">
      <formula>"غياب"</formula>
    </cfRule>
    <cfRule type="cellIs" dxfId="37508" priority="37467" operator="equal">
      <formula>#N/A</formula>
    </cfRule>
  </conditionalFormatting>
  <conditionalFormatting sqref="F75">
    <cfRule type="cellIs" dxfId="37507" priority="37464" operator="equal">
      <formula>"غياب"</formula>
    </cfRule>
    <cfRule type="cellIs" dxfId="37506" priority="37465" operator="equal">
      <formula>#N/A</formula>
    </cfRule>
  </conditionalFormatting>
  <conditionalFormatting sqref="F75">
    <cfRule type="cellIs" dxfId="37505" priority="37462" operator="equal">
      <formula>"غياب"</formula>
    </cfRule>
    <cfRule type="cellIs" dxfId="37504" priority="37463" operator="equal">
      <formula>#N/A</formula>
    </cfRule>
  </conditionalFormatting>
  <conditionalFormatting sqref="F75">
    <cfRule type="cellIs" dxfId="37503" priority="37460" operator="equal">
      <formula>"غياب"</formula>
    </cfRule>
    <cfRule type="cellIs" dxfId="37502" priority="37461" operator="equal">
      <formula>#N/A</formula>
    </cfRule>
  </conditionalFormatting>
  <conditionalFormatting sqref="F75">
    <cfRule type="cellIs" dxfId="37501" priority="37458" operator="equal">
      <formula>"غياب"</formula>
    </cfRule>
    <cfRule type="cellIs" dxfId="37500" priority="37459" operator="equal">
      <formula>#N/A</formula>
    </cfRule>
  </conditionalFormatting>
  <conditionalFormatting sqref="F75">
    <cfRule type="cellIs" dxfId="37499" priority="37456" operator="equal">
      <formula>"غياب"</formula>
    </cfRule>
    <cfRule type="cellIs" dxfId="37498" priority="37457" operator="equal">
      <formula>#N/A</formula>
    </cfRule>
  </conditionalFormatting>
  <conditionalFormatting sqref="F75">
    <cfRule type="cellIs" dxfId="37497" priority="37454" operator="equal">
      <formula>"غياب"</formula>
    </cfRule>
    <cfRule type="cellIs" dxfId="37496" priority="37455" operator="equal">
      <formula>#N/A</formula>
    </cfRule>
  </conditionalFormatting>
  <conditionalFormatting sqref="F75">
    <cfRule type="cellIs" dxfId="37495" priority="37452" operator="equal">
      <formula>"غياب"</formula>
    </cfRule>
    <cfRule type="cellIs" dxfId="37494" priority="37453" operator="equal">
      <formula>#N/A</formula>
    </cfRule>
  </conditionalFormatting>
  <conditionalFormatting sqref="F75">
    <cfRule type="cellIs" dxfId="37493" priority="37450" operator="equal">
      <formula>"غياب"</formula>
    </cfRule>
    <cfRule type="cellIs" dxfId="37492" priority="37451" operator="equal">
      <formula>#N/A</formula>
    </cfRule>
  </conditionalFormatting>
  <conditionalFormatting sqref="F75">
    <cfRule type="cellIs" dxfId="37491" priority="37448" operator="equal">
      <formula>"غياب"</formula>
    </cfRule>
    <cfRule type="cellIs" dxfId="37490" priority="37449" operator="equal">
      <formula>#N/A</formula>
    </cfRule>
  </conditionalFormatting>
  <conditionalFormatting sqref="F75">
    <cfRule type="cellIs" dxfId="37489" priority="37446" operator="equal">
      <formula>"غياب"</formula>
    </cfRule>
    <cfRule type="cellIs" dxfId="37488" priority="37447" operator="equal">
      <formula>#N/A</formula>
    </cfRule>
  </conditionalFormatting>
  <conditionalFormatting sqref="F75">
    <cfRule type="cellIs" dxfId="37487" priority="37444" operator="equal">
      <formula>"غياب"</formula>
    </cfRule>
    <cfRule type="cellIs" dxfId="37486" priority="37445" operator="equal">
      <formula>#N/A</formula>
    </cfRule>
  </conditionalFormatting>
  <conditionalFormatting sqref="F75">
    <cfRule type="cellIs" dxfId="37485" priority="37442" operator="equal">
      <formula>"غياب"</formula>
    </cfRule>
    <cfRule type="cellIs" dxfId="37484" priority="37443" operator="equal">
      <formula>#N/A</formula>
    </cfRule>
  </conditionalFormatting>
  <conditionalFormatting sqref="F75">
    <cfRule type="cellIs" dxfId="37483" priority="37440" operator="equal">
      <formula>"غياب"</formula>
    </cfRule>
    <cfRule type="cellIs" dxfId="37482" priority="37441" operator="equal">
      <formula>#N/A</formula>
    </cfRule>
  </conditionalFormatting>
  <conditionalFormatting sqref="F75">
    <cfRule type="cellIs" dxfId="37481" priority="37438" operator="equal">
      <formula>"غياب"</formula>
    </cfRule>
    <cfRule type="cellIs" dxfId="37480" priority="37439" operator="equal">
      <formula>#N/A</formula>
    </cfRule>
  </conditionalFormatting>
  <conditionalFormatting sqref="F75">
    <cfRule type="cellIs" dxfId="37479" priority="37436" operator="equal">
      <formula>"غياب"</formula>
    </cfRule>
    <cfRule type="cellIs" dxfId="37478" priority="37437" operator="equal">
      <formula>#N/A</formula>
    </cfRule>
  </conditionalFormatting>
  <conditionalFormatting sqref="F75">
    <cfRule type="cellIs" dxfId="37477" priority="37434" operator="equal">
      <formula>"غياب"</formula>
    </cfRule>
    <cfRule type="cellIs" dxfId="37476" priority="37435" operator="equal">
      <formula>#N/A</formula>
    </cfRule>
  </conditionalFormatting>
  <conditionalFormatting sqref="F75">
    <cfRule type="cellIs" dxfId="37475" priority="37432" operator="equal">
      <formula>"غياب"</formula>
    </cfRule>
    <cfRule type="cellIs" dxfId="37474" priority="37433" operator="equal">
      <formula>#N/A</formula>
    </cfRule>
  </conditionalFormatting>
  <conditionalFormatting sqref="F75">
    <cfRule type="cellIs" dxfId="37473" priority="37430" operator="equal">
      <formula>"غياب"</formula>
    </cfRule>
    <cfRule type="cellIs" dxfId="37472" priority="37431" operator="equal">
      <formula>#N/A</formula>
    </cfRule>
  </conditionalFormatting>
  <conditionalFormatting sqref="F75">
    <cfRule type="cellIs" dxfId="37471" priority="37428" operator="equal">
      <formula>"غياب"</formula>
    </cfRule>
    <cfRule type="cellIs" dxfId="37470" priority="37429" operator="equal">
      <formula>#N/A</formula>
    </cfRule>
  </conditionalFormatting>
  <conditionalFormatting sqref="F75">
    <cfRule type="cellIs" dxfId="37469" priority="37426" operator="equal">
      <formula>"غياب"</formula>
    </cfRule>
    <cfRule type="cellIs" dxfId="37468" priority="37427" operator="equal">
      <formula>#N/A</formula>
    </cfRule>
  </conditionalFormatting>
  <conditionalFormatting sqref="F75">
    <cfRule type="cellIs" dxfId="37467" priority="37424" operator="equal">
      <formula>"غياب"</formula>
    </cfRule>
    <cfRule type="cellIs" dxfId="37466" priority="37425" operator="equal">
      <formula>#N/A</formula>
    </cfRule>
  </conditionalFormatting>
  <conditionalFormatting sqref="F75">
    <cfRule type="cellIs" dxfId="37465" priority="37422" operator="equal">
      <formula>"غياب"</formula>
    </cfRule>
    <cfRule type="cellIs" dxfId="37464" priority="37423" operator="equal">
      <formula>#N/A</formula>
    </cfRule>
  </conditionalFormatting>
  <conditionalFormatting sqref="F75">
    <cfRule type="cellIs" dxfId="37463" priority="37420" operator="equal">
      <formula>"غياب"</formula>
    </cfRule>
    <cfRule type="cellIs" dxfId="37462" priority="37421" operator="equal">
      <formula>#N/A</formula>
    </cfRule>
  </conditionalFormatting>
  <conditionalFormatting sqref="F75">
    <cfRule type="cellIs" dxfId="37461" priority="37418" operator="equal">
      <formula>"غياب"</formula>
    </cfRule>
    <cfRule type="cellIs" dxfId="37460" priority="37419" operator="equal">
      <formula>#N/A</formula>
    </cfRule>
  </conditionalFormatting>
  <conditionalFormatting sqref="F75">
    <cfRule type="cellIs" dxfId="37459" priority="37416" operator="equal">
      <formula>"غياب"</formula>
    </cfRule>
    <cfRule type="cellIs" dxfId="37458" priority="37417" operator="equal">
      <formula>#N/A</formula>
    </cfRule>
  </conditionalFormatting>
  <conditionalFormatting sqref="F75">
    <cfRule type="cellIs" dxfId="37457" priority="37414" operator="equal">
      <formula>"غياب"</formula>
    </cfRule>
    <cfRule type="cellIs" dxfId="37456" priority="37415" operator="equal">
      <formula>#N/A</formula>
    </cfRule>
  </conditionalFormatting>
  <conditionalFormatting sqref="F75">
    <cfRule type="cellIs" dxfId="37455" priority="37412" operator="equal">
      <formula>"غياب"</formula>
    </cfRule>
    <cfRule type="cellIs" dxfId="37454" priority="37413" operator="equal">
      <formula>#N/A</formula>
    </cfRule>
  </conditionalFormatting>
  <conditionalFormatting sqref="F75">
    <cfRule type="cellIs" dxfId="37453" priority="37410" operator="equal">
      <formula>"غياب"</formula>
    </cfRule>
    <cfRule type="cellIs" dxfId="37452" priority="37411" operator="equal">
      <formula>#N/A</formula>
    </cfRule>
  </conditionalFormatting>
  <conditionalFormatting sqref="F75">
    <cfRule type="cellIs" dxfId="37451" priority="37408" operator="equal">
      <formula>"غياب"</formula>
    </cfRule>
    <cfRule type="cellIs" dxfId="37450" priority="37409" operator="equal">
      <formula>#N/A</formula>
    </cfRule>
  </conditionalFormatting>
  <conditionalFormatting sqref="F75">
    <cfRule type="cellIs" dxfId="37449" priority="37406" operator="equal">
      <formula>"غياب"</formula>
    </cfRule>
    <cfRule type="cellIs" dxfId="37448" priority="37407" operator="equal">
      <formula>#N/A</formula>
    </cfRule>
  </conditionalFormatting>
  <conditionalFormatting sqref="F75">
    <cfRule type="cellIs" dxfId="37447" priority="37404" operator="equal">
      <formula>"غياب"</formula>
    </cfRule>
    <cfRule type="cellIs" dxfId="37446" priority="37405" operator="equal">
      <formula>#N/A</formula>
    </cfRule>
  </conditionalFormatting>
  <conditionalFormatting sqref="F75">
    <cfRule type="cellIs" dxfId="37445" priority="37402" operator="equal">
      <formula>"غياب"</formula>
    </cfRule>
    <cfRule type="cellIs" dxfId="37444" priority="37403" operator="equal">
      <formula>#N/A</formula>
    </cfRule>
  </conditionalFormatting>
  <conditionalFormatting sqref="F75">
    <cfRule type="cellIs" dxfId="37443" priority="37401" operator="equal">
      <formula>"غياب"</formula>
    </cfRule>
  </conditionalFormatting>
  <conditionalFormatting sqref="F75">
    <cfRule type="cellIs" dxfId="37442" priority="37399" operator="equal">
      <formula>"غياب"</formula>
    </cfRule>
    <cfRule type="cellIs" dxfId="37441" priority="37400" operator="equal">
      <formula>#N/A</formula>
    </cfRule>
  </conditionalFormatting>
  <conditionalFormatting sqref="F75">
    <cfRule type="cellIs" dxfId="37440" priority="37397" operator="equal">
      <formula>"غياب"</formula>
    </cfRule>
    <cfRule type="cellIs" dxfId="37439" priority="37398" operator="equal">
      <formula>#N/A</formula>
    </cfRule>
  </conditionalFormatting>
  <conditionalFormatting sqref="F75">
    <cfRule type="cellIs" dxfId="37438" priority="37395" operator="equal">
      <formula>"غياب"</formula>
    </cfRule>
    <cfRule type="cellIs" dxfId="37437" priority="37396" operator="equal">
      <formula>#N/A</formula>
    </cfRule>
  </conditionalFormatting>
  <conditionalFormatting sqref="F75">
    <cfRule type="cellIs" dxfId="37436" priority="37393" operator="equal">
      <formula>"غياب"</formula>
    </cfRule>
    <cfRule type="cellIs" dxfId="37435" priority="37394" operator="equal">
      <formula>#N/A</formula>
    </cfRule>
  </conditionalFormatting>
  <conditionalFormatting sqref="F75">
    <cfRule type="cellIs" dxfId="37434" priority="37391" operator="equal">
      <formula>"غياب"</formula>
    </cfRule>
    <cfRule type="cellIs" dxfId="37433" priority="37392" operator="equal">
      <formula>#N/A</formula>
    </cfRule>
  </conditionalFormatting>
  <conditionalFormatting sqref="F75">
    <cfRule type="cellIs" dxfId="37432" priority="37389" operator="equal">
      <formula>"غياب"</formula>
    </cfRule>
    <cfRule type="cellIs" dxfId="37431" priority="37390" operator="equal">
      <formula>#N/A</formula>
    </cfRule>
  </conditionalFormatting>
  <conditionalFormatting sqref="F75">
    <cfRule type="cellIs" dxfId="37430" priority="37387" operator="equal">
      <formula>"غياب"</formula>
    </cfRule>
    <cfRule type="cellIs" dxfId="37429" priority="37388" operator="equal">
      <formula>#N/A</formula>
    </cfRule>
  </conditionalFormatting>
  <conditionalFormatting sqref="F75">
    <cfRule type="cellIs" dxfId="37428" priority="37385" operator="equal">
      <formula>"غياب"</formula>
    </cfRule>
    <cfRule type="cellIs" dxfId="37427" priority="37386" operator="equal">
      <formula>#N/A</formula>
    </cfRule>
  </conditionalFormatting>
  <conditionalFormatting sqref="F75">
    <cfRule type="cellIs" dxfId="37426" priority="37383" operator="equal">
      <formula>"غياب"</formula>
    </cfRule>
    <cfRule type="cellIs" dxfId="37425" priority="37384" operator="equal">
      <formula>#N/A</formula>
    </cfRule>
  </conditionalFormatting>
  <conditionalFormatting sqref="F75">
    <cfRule type="cellIs" dxfId="37424" priority="37381" operator="equal">
      <formula>"غياب"</formula>
    </cfRule>
    <cfRule type="cellIs" dxfId="37423" priority="37382" operator="equal">
      <formula>#N/A</formula>
    </cfRule>
  </conditionalFormatting>
  <conditionalFormatting sqref="F75">
    <cfRule type="cellIs" dxfId="37422" priority="37379" operator="equal">
      <formula>"غياب"</formula>
    </cfRule>
    <cfRule type="cellIs" dxfId="37421" priority="37380" operator="equal">
      <formula>#N/A</formula>
    </cfRule>
  </conditionalFormatting>
  <conditionalFormatting sqref="F75">
    <cfRule type="cellIs" dxfId="37420" priority="37377" operator="equal">
      <formula>"غياب"</formula>
    </cfRule>
    <cfRule type="cellIs" dxfId="37419" priority="37378" operator="equal">
      <formula>#N/A</formula>
    </cfRule>
  </conditionalFormatting>
  <conditionalFormatting sqref="F75">
    <cfRule type="cellIs" dxfId="37418" priority="37375" operator="equal">
      <formula>"غياب"</formula>
    </cfRule>
    <cfRule type="cellIs" dxfId="37417" priority="37376" operator="equal">
      <formula>#N/A</formula>
    </cfRule>
  </conditionalFormatting>
  <conditionalFormatting sqref="F75">
    <cfRule type="cellIs" dxfId="37416" priority="37373" operator="equal">
      <formula>"غياب"</formula>
    </cfRule>
    <cfRule type="cellIs" dxfId="37415" priority="37374" operator="equal">
      <formula>#N/A</formula>
    </cfRule>
  </conditionalFormatting>
  <conditionalFormatting sqref="F75">
    <cfRule type="cellIs" dxfId="37414" priority="37371" operator="equal">
      <formula>"غياب"</formula>
    </cfRule>
    <cfRule type="cellIs" dxfId="37413" priority="37372" operator="equal">
      <formula>#N/A</formula>
    </cfRule>
  </conditionalFormatting>
  <conditionalFormatting sqref="F75">
    <cfRule type="cellIs" dxfId="37412" priority="37369" operator="equal">
      <formula>"غياب"</formula>
    </cfRule>
    <cfRule type="cellIs" dxfId="37411" priority="37370" operator="equal">
      <formula>#N/A</formula>
    </cfRule>
  </conditionalFormatting>
  <conditionalFormatting sqref="F75">
    <cfRule type="cellIs" dxfId="37410" priority="37367" operator="equal">
      <formula>"غياب"</formula>
    </cfRule>
    <cfRule type="cellIs" dxfId="37409" priority="37368" operator="equal">
      <formula>#N/A</formula>
    </cfRule>
  </conditionalFormatting>
  <conditionalFormatting sqref="F75">
    <cfRule type="cellIs" dxfId="37408" priority="37365" operator="equal">
      <formula>"غياب"</formula>
    </cfRule>
    <cfRule type="cellIs" dxfId="37407" priority="37366" operator="equal">
      <formula>#N/A</formula>
    </cfRule>
  </conditionalFormatting>
  <conditionalFormatting sqref="F75">
    <cfRule type="cellIs" dxfId="37406" priority="37363" operator="equal">
      <formula>"غياب"</formula>
    </cfRule>
    <cfRule type="cellIs" dxfId="37405" priority="37364" operator="equal">
      <formula>#N/A</formula>
    </cfRule>
  </conditionalFormatting>
  <conditionalFormatting sqref="F75">
    <cfRule type="cellIs" dxfId="37404" priority="37361" operator="equal">
      <formula>"غياب"</formula>
    </cfRule>
    <cfRule type="cellIs" dxfId="37403" priority="37362" operator="equal">
      <formula>#N/A</formula>
    </cfRule>
  </conditionalFormatting>
  <conditionalFormatting sqref="F59">
    <cfRule type="cellIs" dxfId="37402" priority="37359" operator="equal">
      <formula>"غياب"</formula>
    </cfRule>
    <cfRule type="cellIs" dxfId="37401" priority="37360" operator="equal">
      <formula>#N/A</formula>
    </cfRule>
  </conditionalFormatting>
  <conditionalFormatting sqref="F59">
    <cfRule type="cellIs" dxfId="37400" priority="37357" operator="equal">
      <formula>"غياب"</formula>
    </cfRule>
    <cfRule type="cellIs" dxfId="37399" priority="37358" operator="equal">
      <formula>#N/A</formula>
    </cfRule>
  </conditionalFormatting>
  <conditionalFormatting sqref="F59">
    <cfRule type="cellIs" dxfId="37398" priority="37355" operator="equal">
      <formula>"غياب"</formula>
    </cfRule>
    <cfRule type="cellIs" dxfId="37397" priority="37356" operator="equal">
      <formula>#N/A</formula>
    </cfRule>
  </conditionalFormatting>
  <conditionalFormatting sqref="F59">
    <cfRule type="cellIs" dxfId="37396" priority="37353" operator="equal">
      <formula>"غياب"</formula>
    </cfRule>
    <cfRule type="cellIs" dxfId="37395" priority="37354" operator="equal">
      <formula>#N/A</formula>
    </cfRule>
  </conditionalFormatting>
  <conditionalFormatting sqref="F59">
    <cfRule type="cellIs" dxfId="37394" priority="37351" operator="equal">
      <formula>"غياب"</formula>
    </cfRule>
    <cfRule type="cellIs" dxfId="37393" priority="37352" operator="equal">
      <formula>#N/A</formula>
    </cfRule>
  </conditionalFormatting>
  <conditionalFormatting sqref="F59">
    <cfRule type="cellIs" dxfId="37392" priority="37349" operator="equal">
      <formula>"غياب"</formula>
    </cfRule>
    <cfRule type="cellIs" dxfId="37391" priority="37350" operator="equal">
      <formula>#N/A</formula>
    </cfRule>
  </conditionalFormatting>
  <conditionalFormatting sqref="F59">
    <cfRule type="cellIs" dxfId="37390" priority="37347" operator="equal">
      <formula>"غياب"</formula>
    </cfRule>
    <cfRule type="cellIs" dxfId="37389" priority="37348" operator="equal">
      <formula>#N/A</formula>
    </cfRule>
  </conditionalFormatting>
  <conditionalFormatting sqref="F59">
    <cfRule type="cellIs" dxfId="37388" priority="37345" operator="equal">
      <formula>"غياب"</formula>
    </cfRule>
    <cfRule type="cellIs" dxfId="37387" priority="37346" operator="equal">
      <formula>#N/A</formula>
    </cfRule>
  </conditionalFormatting>
  <conditionalFormatting sqref="F59">
    <cfRule type="cellIs" dxfId="37386" priority="37343" operator="equal">
      <formula>"غياب"</formula>
    </cfRule>
    <cfRule type="cellIs" dxfId="37385" priority="37344" operator="equal">
      <formula>#N/A</formula>
    </cfRule>
  </conditionalFormatting>
  <conditionalFormatting sqref="F59">
    <cfRule type="cellIs" dxfId="37384" priority="37341" operator="equal">
      <formula>"غياب"</formula>
    </cfRule>
    <cfRule type="cellIs" dxfId="37383" priority="37342" operator="equal">
      <formula>#N/A</formula>
    </cfRule>
  </conditionalFormatting>
  <conditionalFormatting sqref="F59">
    <cfRule type="cellIs" dxfId="37382" priority="37339" operator="equal">
      <formula>"غياب"</formula>
    </cfRule>
    <cfRule type="cellIs" dxfId="37381" priority="37340" operator="equal">
      <formula>#N/A</formula>
    </cfRule>
  </conditionalFormatting>
  <conditionalFormatting sqref="F59">
    <cfRule type="cellIs" dxfId="37380" priority="37337" operator="equal">
      <formula>"غياب"</formula>
    </cfRule>
    <cfRule type="cellIs" dxfId="37379" priority="37338" operator="equal">
      <formula>#N/A</formula>
    </cfRule>
  </conditionalFormatting>
  <conditionalFormatting sqref="F59">
    <cfRule type="cellIs" dxfId="37378" priority="37335" operator="equal">
      <formula>"غياب"</formula>
    </cfRule>
    <cfRule type="cellIs" dxfId="37377" priority="37336" operator="equal">
      <formula>#N/A</formula>
    </cfRule>
  </conditionalFormatting>
  <conditionalFormatting sqref="E583:E597 E599:E604">
    <cfRule type="cellIs" dxfId="37376" priority="37333" operator="equal">
      <formula>"غياب"</formula>
    </cfRule>
    <cfRule type="cellIs" dxfId="37375" priority="37334" operator="equal">
      <formula>#N/A</formula>
    </cfRule>
  </conditionalFormatting>
  <conditionalFormatting sqref="E583:E597 E599:E604">
    <cfRule type="cellIs" dxfId="37374" priority="37332" operator="equal">
      <formula>"غياب"</formula>
    </cfRule>
  </conditionalFormatting>
  <conditionalFormatting sqref="E583:E597 E599:E604">
    <cfRule type="cellIs" dxfId="37373" priority="37330" operator="equal">
      <formula>"غياب"</formula>
    </cfRule>
    <cfRule type="cellIs" dxfId="37372" priority="37331" operator="equal">
      <formula>#N/A</formula>
    </cfRule>
  </conditionalFormatting>
  <conditionalFormatting sqref="E583:E597 E599:E604">
    <cfRule type="cellIs" dxfId="37371" priority="37328" operator="equal">
      <formula>"غياب"</formula>
    </cfRule>
    <cfRule type="cellIs" dxfId="37370" priority="37329" operator="equal">
      <formula>#N/A</formula>
    </cfRule>
  </conditionalFormatting>
  <conditionalFormatting sqref="E583:E597 E599:E604">
    <cfRule type="cellIs" dxfId="37369" priority="37326" operator="equal">
      <formula>"غياب"</formula>
    </cfRule>
    <cfRule type="cellIs" dxfId="37368" priority="37327" operator="equal">
      <formula>#N/A</formula>
    </cfRule>
  </conditionalFormatting>
  <conditionalFormatting sqref="E583:E597 E599:E604">
    <cfRule type="cellIs" dxfId="37367" priority="37324" operator="equal">
      <formula>"غياب"</formula>
    </cfRule>
    <cfRule type="cellIs" dxfId="37366" priority="37325" operator="equal">
      <formula>#N/A</formula>
    </cfRule>
  </conditionalFormatting>
  <conditionalFormatting sqref="E583:E597 E599:E604">
    <cfRule type="cellIs" dxfId="37365" priority="37322" operator="equal">
      <formula>"غياب"</formula>
    </cfRule>
    <cfRule type="cellIs" dxfId="37364" priority="37323" operator="equal">
      <formula>#N/A</formula>
    </cfRule>
  </conditionalFormatting>
  <conditionalFormatting sqref="E583:E597 E599:E604">
    <cfRule type="cellIs" dxfId="37363" priority="37320" operator="equal">
      <formula>"غياب"</formula>
    </cfRule>
    <cfRule type="cellIs" dxfId="37362" priority="37321" operator="equal">
      <formula>#N/A</formula>
    </cfRule>
  </conditionalFormatting>
  <conditionalFormatting sqref="E583:E597 E599:E604">
    <cfRule type="cellIs" dxfId="37361" priority="37318" operator="equal">
      <formula>"غياب"</formula>
    </cfRule>
    <cfRule type="cellIs" dxfId="37360" priority="37319" operator="equal">
      <formula>#N/A</formula>
    </cfRule>
  </conditionalFormatting>
  <conditionalFormatting sqref="E583:E597 E599:E604">
    <cfRule type="cellIs" dxfId="37359" priority="37316" operator="equal">
      <formula>"غياب"</formula>
    </cfRule>
    <cfRule type="cellIs" dxfId="37358" priority="37317" operator="equal">
      <formula>#N/A</formula>
    </cfRule>
  </conditionalFormatting>
  <conditionalFormatting sqref="E583:E597 E599:E604">
    <cfRule type="cellIs" dxfId="37357" priority="37314" operator="equal">
      <formula>"غياب"</formula>
    </cfRule>
    <cfRule type="cellIs" dxfId="37356" priority="37315" operator="equal">
      <formula>#N/A</formula>
    </cfRule>
  </conditionalFormatting>
  <conditionalFormatting sqref="E583:E597 E599:E604">
    <cfRule type="cellIs" dxfId="37355" priority="37312" operator="equal">
      <formula>"غياب"</formula>
    </cfRule>
    <cfRule type="cellIs" dxfId="37354" priority="37313" operator="equal">
      <formula>#N/A</formula>
    </cfRule>
  </conditionalFormatting>
  <conditionalFormatting sqref="E583:E597 E599:E604">
    <cfRule type="cellIs" dxfId="37353" priority="37310" operator="equal">
      <formula>"غياب"</formula>
    </cfRule>
    <cfRule type="cellIs" dxfId="37352" priority="37311" operator="equal">
      <formula>#N/A</formula>
    </cfRule>
  </conditionalFormatting>
  <conditionalFormatting sqref="E583:E597 E599:E604">
    <cfRule type="cellIs" dxfId="37351" priority="37308" operator="equal">
      <formula>"غياب"</formula>
    </cfRule>
    <cfRule type="cellIs" dxfId="37350" priority="37309" operator="equal">
      <formula>#N/A</formula>
    </cfRule>
  </conditionalFormatting>
  <conditionalFormatting sqref="E583:E597 E599:E604">
    <cfRule type="cellIs" dxfId="37349" priority="37306" operator="equal">
      <formula>"غياب"</formula>
    </cfRule>
    <cfRule type="cellIs" dxfId="37348" priority="37307" operator="equal">
      <formula>#N/A</formula>
    </cfRule>
  </conditionalFormatting>
  <conditionalFormatting sqref="E583:E597 E599:E604">
    <cfRule type="cellIs" dxfId="37347" priority="37304" operator="equal">
      <formula>"غياب"</formula>
    </cfRule>
    <cfRule type="cellIs" dxfId="37346" priority="37305" operator="equal">
      <formula>#N/A</formula>
    </cfRule>
  </conditionalFormatting>
  <conditionalFormatting sqref="E583:E597 E599:E604">
    <cfRule type="cellIs" dxfId="37345" priority="37302" operator="equal">
      <formula>"غياب"</formula>
    </cfRule>
    <cfRule type="cellIs" dxfId="37344" priority="37303" operator="equal">
      <formula>#N/A</formula>
    </cfRule>
  </conditionalFormatting>
  <conditionalFormatting sqref="E583:E597 E599:E604">
    <cfRule type="cellIs" dxfId="37343" priority="37300" operator="equal">
      <formula>"غياب"</formula>
    </cfRule>
    <cfRule type="cellIs" dxfId="37342" priority="37301" operator="equal">
      <formula>#N/A</formula>
    </cfRule>
  </conditionalFormatting>
  <conditionalFormatting sqref="E583:E597 E599:E604">
    <cfRule type="cellIs" dxfId="37341" priority="37298" operator="equal">
      <formula>"غياب"</formula>
    </cfRule>
    <cfRule type="cellIs" dxfId="37340" priority="37299" operator="equal">
      <formula>#N/A</formula>
    </cfRule>
  </conditionalFormatting>
  <conditionalFormatting sqref="E583:E597 E599:E604">
    <cfRule type="cellIs" dxfId="37339" priority="37296" operator="equal">
      <formula>"غياب"</formula>
    </cfRule>
    <cfRule type="cellIs" dxfId="37338" priority="37297" operator="equal">
      <formula>#N/A</formula>
    </cfRule>
  </conditionalFormatting>
  <conditionalFormatting sqref="E583:E597 E599:E604">
    <cfRule type="cellIs" dxfId="37337" priority="37294" operator="equal">
      <formula>"غياب"</formula>
    </cfRule>
    <cfRule type="cellIs" dxfId="37336" priority="37295" operator="equal">
      <formula>#N/A</formula>
    </cfRule>
  </conditionalFormatting>
  <conditionalFormatting sqref="E583:E597 E599:E604">
    <cfRule type="cellIs" dxfId="37335" priority="37292" operator="equal">
      <formula>"غياب"</formula>
    </cfRule>
    <cfRule type="cellIs" dxfId="37334" priority="37293" operator="equal">
      <formula>#N/A</formula>
    </cfRule>
  </conditionalFormatting>
  <conditionalFormatting sqref="E583:E597 E599:E604">
    <cfRule type="cellIs" dxfId="37333" priority="37290" operator="equal">
      <formula>"غياب"</formula>
    </cfRule>
    <cfRule type="cellIs" dxfId="37332" priority="37291" operator="equal">
      <formula>#N/A</formula>
    </cfRule>
  </conditionalFormatting>
  <conditionalFormatting sqref="E583:E597 E599:E604">
    <cfRule type="cellIs" dxfId="37331" priority="37288" operator="equal">
      <formula>"غياب"</formula>
    </cfRule>
    <cfRule type="cellIs" dxfId="37330" priority="37289" operator="equal">
      <formula>#N/A</formula>
    </cfRule>
  </conditionalFormatting>
  <conditionalFormatting sqref="E583:E597 E599:E604">
    <cfRule type="cellIs" dxfId="37329" priority="37286" operator="equal">
      <formula>"غياب"</formula>
    </cfRule>
    <cfRule type="cellIs" dxfId="37328" priority="37287" operator="equal">
      <formula>#N/A</formula>
    </cfRule>
  </conditionalFormatting>
  <conditionalFormatting sqref="E583:E597 E599:E604">
    <cfRule type="cellIs" dxfId="37327" priority="37284" operator="equal">
      <formula>"غياب"</formula>
    </cfRule>
    <cfRule type="cellIs" dxfId="37326" priority="37285" operator="equal">
      <formula>#N/A</formula>
    </cfRule>
  </conditionalFormatting>
  <conditionalFormatting sqref="E583:E597 E599:E604">
    <cfRule type="cellIs" dxfId="37325" priority="37282" operator="equal">
      <formula>"غياب"</formula>
    </cfRule>
    <cfRule type="cellIs" dxfId="37324" priority="37283" operator="equal">
      <formula>#N/A</formula>
    </cfRule>
  </conditionalFormatting>
  <conditionalFormatting sqref="E583:E597 E599:E604">
    <cfRule type="cellIs" dxfId="37323" priority="37280" operator="equal">
      <formula>"غياب"</formula>
    </cfRule>
    <cfRule type="cellIs" dxfId="37322" priority="37281" operator="equal">
      <formula>#N/A</formula>
    </cfRule>
  </conditionalFormatting>
  <conditionalFormatting sqref="E583:E597 E599:E604">
    <cfRule type="cellIs" dxfId="37321" priority="37278" operator="equal">
      <formula>"غياب"</formula>
    </cfRule>
    <cfRule type="cellIs" dxfId="37320" priority="37279" operator="equal">
      <formula>#N/A</formula>
    </cfRule>
  </conditionalFormatting>
  <conditionalFormatting sqref="E583:E597 E599:E604">
    <cfRule type="cellIs" dxfId="37319" priority="37276" operator="equal">
      <formula>"غياب"</formula>
    </cfRule>
    <cfRule type="cellIs" dxfId="37318" priority="37277" operator="equal">
      <formula>#N/A</formula>
    </cfRule>
  </conditionalFormatting>
  <conditionalFormatting sqref="E583:E597 E599:E604">
    <cfRule type="cellIs" dxfId="37317" priority="37274" operator="equal">
      <formula>"غياب"</formula>
    </cfRule>
    <cfRule type="cellIs" dxfId="37316" priority="37275" operator="equal">
      <formula>#N/A</formula>
    </cfRule>
  </conditionalFormatting>
  <conditionalFormatting sqref="E583:E597 E599:E604">
    <cfRule type="cellIs" dxfId="37315" priority="37272" operator="equal">
      <formula>"غياب"</formula>
    </cfRule>
    <cfRule type="cellIs" dxfId="37314" priority="37273" operator="equal">
      <formula>#N/A</formula>
    </cfRule>
  </conditionalFormatting>
  <conditionalFormatting sqref="E583:E597 E599:E604">
    <cfRule type="cellIs" dxfId="37313" priority="37270" operator="equal">
      <formula>"غياب"</formula>
    </cfRule>
    <cfRule type="cellIs" dxfId="37312" priority="37271" operator="equal">
      <formula>#N/A</formula>
    </cfRule>
  </conditionalFormatting>
  <conditionalFormatting sqref="E583:E597 E599:E604">
    <cfRule type="cellIs" dxfId="37311" priority="37268" operator="equal">
      <formula>"غياب"</formula>
    </cfRule>
    <cfRule type="cellIs" dxfId="37310" priority="37269" operator="equal">
      <formula>#N/A</formula>
    </cfRule>
  </conditionalFormatting>
  <conditionalFormatting sqref="E583:E597 E599:E604">
    <cfRule type="cellIs" dxfId="37309" priority="37266" operator="equal">
      <formula>"غياب"</formula>
    </cfRule>
    <cfRule type="cellIs" dxfId="37308" priority="37267" operator="equal">
      <formula>#N/A</formula>
    </cfRule>
  </conditionalFormatting>
  <conditionalFormatting sqref="E583:E597 E599:E604">
    <cfRule type="cellIs" dxfId="37307" priority="37264" operator="equal">
      <formula>"غياب"</formula>
    </cfRule>
    <cfRule type="cellIs" dxfId="37306" priority="37265" operator="equal">
      <formula>#N/A</formula>
    </cfRule>
  </conditionalFormatting>
  <conditionalFormatting sqref="E583:E597 E599:E604">
    <cfRule type="cellIs" dxfId="37305" priority="37262" operator="equal">
      <formula>"غياب"</formula>
    </cfRule>
    <cfRule type="cellIs" dxfId="37304" priority="37263" operator="equal">
      <formula>#N/A</formula>
    </cfRule>
  </conditionalFormatting>
  <conditionalFormatting sqref="E583:E597 E599:E604">
    <cfRule type="cellIs" dxfId="37303" priority="37260" operator="equal">
      <formula>"غياب"</formula>
    </cfRule>
    <cfRule type="cellIs" dxfId="37302" priority="37261" operator="equal">
      <formula>#N/A</formula>
    </cfRule>
  </conditionalFormatting>
  <conditionalFormatting sqref="E583:E597 E599:E604">
    <cfRule type="cellIs" dxfId="37301" priority="37258" operator="equal">
      <formula>"غياب"</formula>
    </cfRule>
    <cfRule type="cellIs" dxfId="37300" priority="37259" operator="equal">
      <formula>#N/A</formula>
    </cfRule>
  </conditionalFormatting>
  <conditionalFormatting sqref="E583:E597 E599:E604">
    <cfRule type="cellIs" dxfId="37299" priority="37256" operator="equal">
      <formula>"غياب"</formula>
    </cfRule>
    <cfRule type="cellIs" dxfId="37298" priority="37257" operator="equal">
      <formula>#N/A</formula>
    </cfRule>
  </conditionalFormatting>
  <conditionalFormatting sqref="E583:E597 E599:E604">
    <cfRule type="cellIs" dxfId="37297" priority="37254" operator="equal">
      <formula>"غياب"</formula>
    </cfRule>
    <cfRule type="cellIs" dxfId="37296" priority="37255" operator="equal">
      <formula>#N/A</formula>
    </cfRule>
  </conditionalFormatting>
  <conditionalFormatting sqref="E583:E597 E599:E604">
    <cfRule type="cellIs" dxfId="37295" priority="37252" operator="equal">
      <formula>"غياب"</formula>
    </cfRule>
    <cfRule type="cellIs" dxfId="37294" priority="37253" operator="equal">
      <formula>#N/A</formula>
    </cfRule>
  </conditionalFormatting>
  <conditionalFormatting sqref="E583:E597 E599:E604">
    <cfRule type="cellIs" dxfId="37293" priority="37250" operator="equal">
      <formula>"غياب"</formula>
    </cfRule>
    <cfRule type="cellIs" dxfId="37292" priority="37251" operator="equal">
      <formula>#N/A</formula>
    </cfRule>
  </conditionalFormatting>
  <conditionalFormatting sqref="E583:E597 E599:E604">
    <cfRule type="cellIs" dxfId="37291" priority="37248" operator="equal">
      <formula>"غياب"</formula>
    </cfRule>
    <cfRule type="cellIs" dxfId="37290" priority="37249" operator="equal">
      <formula>#N/A</formula>
    </cfRule>
  </conditionalFormatting>
  <conditionalFormatting sqref="E583:E597 E599:E604">
    <cfRule type="cellIs" dxfId="37289" priority="37246" operator="equal">
      <formula>"غياب"</formula>
    </cfRule>
    <cfRule type="cellIs" dxfId="37288" priority="37247" operator="equal">
      <formula>#N/A</formula>
    </cfRule>
  </conditionalFormatting>
  <conditionalFormatting sqref="E583:E597 E599:E604">
    <cfRule type="cellIs" dxfId="37287" priority="37244" operator="equal">
      <formula>"غياب"</formula>
    </cfRule>
    <cfRule type="cellIs" dxfId="37286" priority="37245" operator="equal">
      <formula>#N/A</formula>
    </cfRule>
  </conditionalFormatting>
  <conditionalFormatting sqref="E583:E597 E599:E604">
    <cfRule type="cellIs" dxfId="37285" priority="37242" operator="equal">
      <formula>"غياب"</formula>
    </cfRule>
    <cfRule type="cellIs" dxfId="37284" priority="37243" operator="equal">
      <formula>#N/A</formula>
    </cfRule>
  </conditionalFormatting>
  <conditionalFormatting sqref="E583:E597 E599:E604">
    <cfRule type="cellIs" dxfId="37283" priority="37240" operator="equal">
      <formula>"غياب"</formula>
    </cfRule>
    <cfRule type="cellIs" dxfId="37282" priority="37241" operator="equal">
      <formula>#N/A</formula>
    </cfRule>
  </conditionalFormatting>
  <conditionalFormatting sqref="E583:E597 E599:E604">
    <cfRule type="cellIs" dxfId="37281" priority="37238" operator="equal">
      <formula>"غياب"</formula>
    </cfRule>
    <cfRule type="cellIs" dxfId="37280" priority="37239" operator="equal">
      <formula>#N/A</formula>
    </cfRule>
  </conditionalFormatting>
  <conditionalFormatting sqref="E583:E597 E599:E604">
    <cfRule type="cellIs" dxfId="37279" priority="37236" operator="equal">
      <formula>"غياب"</formula>
    </cfRule>
    <cfRule type="cellIs" dxfId="37278" priority="37237" operator="equal">
      <formula>#N/A</formula>
    </cfRule>
  </conditionalFormatting>
  <conditionalFormatting sqref="E583:E597 E599:E604">
    <cfRule type="cellIs" dxfId="37277" priority="37234" operator="equal">
      <formula>"غياب"</formula>
    </cfRule>
    <cfRule type="cellIs" dxfId="37276" priority="37235" operator="equal">
      <formula>#N/A</formula>
    </cfRule>
  </conditionalFormatting>
  <conditionalFormatting sqref="E583:E597 E599:E604">
    <cfRule type="cellIs" dxfId="37275" priority="37232" operator="equal">
      <formula>"غياب"</formula>
    </cfRule>
    <cfRule type="cellIs" dxfId="37274" priority="37233" operator="equal">
      <formula>#N/A</formula>
    </cfRule>
  </conditionalFormatting>
  <conditionalFormatting sqref="E583:E597 E599:E604">
    <cfRule type="cellIs" dxfId="37273" priority="37230" operator="equal">
      <formula>"غياب"</formula>
    </cfRule>
    <cfRule type="cellIs" dxfId="37272" priority="37231" operator="equal">
      <formula>#N/A</formula>
    </cfRule>
  </conditionalFormatting>
  <conditionalFormatting sqref="E583:E597 E599:E604">
    <cfRule type="cellIs" dxfId="37271" priority="37228" operator="equal">
      <formula>"غياب"</formula>
    </cfRule>
    <cfRule type="cellIs" dxfId="37270" priority="37229" operator="equal">
      <formula>#N/A</formula>
    </cfRule>
  </conditionalFormatting>
  <conditionalFormatting sqref="E583:E597 E599:E604">
    <cfRule type="cellIs" dxfId="37269" priority="37226" operator="equal">
      <formula>"غياب"</formula>
    </cfRule>
    <cfRule type="cellIs" dxfId="37268" priority="37227" operator="equal">
      <formula>#N/A</formula>
    </cfRule>
  </conditionalFormatting>
  <conditionalFormatting sqref="E583:E597 E599:E604">
    <cfRule type="cellIs" dxfId="37267" priority="37224" operator="equal">
      <formula>"غياب"</formula>
    </cfRule>
    <cfRule type="cellIs" dxfId="37266" priority="37225" operator="equal">
      <formula>#N/A</formula>
    </cfRule>
  </conditionalFormatting>
  <conditionalFormatting sqref="E583:E597 E599:E604">
    <cfRule type="cellIs" dxfId="37265" priority="37222" operator="equal">
      <formula>"غياب"</formula>
    </cfRule>
    <cfRule type="cellIs" dxfId="37264" priority="37223" operator="equal">
      <formula>#N/A</formula>
    </cfRule>
  </conditionalFormatting>
  <conditionalFormatting sqref="E583:E597 E599:E604">
    <cfRule type="cellIs" dxfId="37263" priority="37220" operator="equal">
      <formula>"غياب"</formula>
    </cfRule>
    <cfRule type="cellIs" dxfId="37262" priority="37221" operator="equal">
      <formula>#N/A</formula>
    </cfRule>
  </conditionalFormatting>
  <conditionalFormatting sqref="E583:E597 E599:E604">
    <cfRule type="cellIs" dxfId="37261" priority="37218" operator="equal">
      <formula>"غياب"</formula>
    </cfRule>
    <cfRule type="cellIs" dxfId="37260" priority="37219" operator="equal">
      <formula>#N/A</formula>
    </cfRule>
  </conditionalFormatting>
  <conditionalFormatting sqref="E583:E597 E599:E604">
    <cfRule type="cellIs" dxfId="37259" priority="37216" operator="equal">
      <formula>"غياب"</formula>
    </cfRule>
    <cfRule type="cellIs" dxfId="37258" priority="37217" operator="equal">
      <formula>#N/A</formula>
    </cfRule>
  </conditionalFormatting>
  <conditionalFormatting sqref="E583:E597 E599:E604">
    <cfRule type="cellIs" dxfId="37257" priority="37214" operator="equal">
      <formula>"غياب"</formula>
    </cfRule>
    <cfRule type="cellIs" dxfId="37256" priority="37215" operator="equal">
      <formula>#N/A</formula>
    </cfRule>
  </conditionalFormatting>
  <conditionalFormatting sqref="E583:E597 E599:E604">
    <cfRule type="cellIs" dxfId="37255" priority="37212" operator="equal">
      <formula>"غياب"</formula>
    </cfRule>
    <cfRule type="cellIs" dxfId="37254" priority="37213" operator="equal">
      <formula>#N/A</formula>
    </cfRule>
  </conditionalFormatting>
  <conditionalFormatting sqref="E583:E597 E599:E604">
    <cfRule type="cellIs" dxfId="37253" priority="37210" operator="equal">
      <formula>"غياب"</formula>
    </cfRule>
    <cfRule type="cellIs" dxfId="37252" priority="37211" operator="equal">
      <formula>#N/A</formula>
    </cfRule>
  </conditionalFormatting>
  <conditionalFormatting sqref="E583:E597 E599:E604">
    <cfRule type="cellIs" dxfId="37251" priority="37208" operator="equal">
      <formula>"غياب"</formula>
    </cfRule>
    <cfRule type="cellIs" dxfId="37250" priority="37209" operator="equal">
      <formula>#N/A</formula>
    </cfRule>
  </conditionalFormatting>
  <conditionalFormatting sqref="F583:F597 F599:F604">
    <cfRule type="cellIs" dxfId="37249" priority="37206" operator="equal">
      <formula>"غياب"</formula>
    </cfRule>
    <cfRule type="cellIs" dxfId="37248" priority="37207" operator="equal">
      <formula>#N/A</formula>
    </cfRule>
  </conditionalFormatting>
  <conditionalFormatting sqref="F583:F597 F599:F604">
    <cfRule type="cellIs" dxfId="37247" priority="37205" operator="equal">
      <formula>"غياب"</formula>
    </cfRule>
  </conditionalFormatting>
  <conditionalFormatting sqref="F583:F597 F599:F604">
    <cfRule type="cellIs" dxfId="37246" priority="37203" operator="equal">
      <formula>"غياب"</formula>
    </cfRule>
    <cfRule type="cellIs" dxfId="37245" priority="37204" operator="equal">
      <formula>#N/A</formula>
    </cfRule>
  </conditionalFormatting>
  <conditionalFormatting sqref="F583:F597 F599:F604">
    <cfRule type="cellIs" dxfId="37244" priority="37201" operator="equal">
      <formula>"غياب"</formula>
    </cfRule>
    <cfRule type="cellIs" dxfId="37243" priority="37202" operator="equal">
      <formula>#N/A</formula>
    </cfRule>
  </conditionalFormatting>
  <conditionalFormatting sqref="F583:F597 F599:F604">
    <cfRule type="cellIs" dxfId="37242" priority="37199" operator="equal">
      <formula>"غياب"</formula>
    </cfRule>
    <cfRule type="cellIs" dxfId="37241" priority="37200" operator="equal">
      <formula>#N/A</formula>
    </cfRule>
  </conditionalFormatting>
  <conditionalFormatting sqref="F583:F597 F599:F604">
    <cfRule type="cellIs" dxfId="37240" priority="37197" operator="equal">
      <formula>"غياب"</formula>
    </cfRule>
    <cfRule type="cellIs" dxfId="37239" priority="37198" operator="equal">
      <formula>#N/A</formula>
    </cfRule>
  </conditionalFormatting>
  <conditionalFormatting sqref="F583:F597 F599:F604">
    <cfRule type="cellIs" dxfId="37238" priority="37195" operator="equal">
      <formula>"غياب"</formula>
    </cfRule>
    <cfRule type="cellIs" dxfId="37237" priority="37196" operator="equal">
      <formula>#N/A</formula>
    </cfRule>
  </conditionalFormatting>
  <conditionalFormatting sqref="F583:F597 F599:F604">
    <cfRule type="cellIs" dxfId="37236" priority="37193" operator="equal">
      <formula>"غياب"</formula>
    </cfRule>
    <cfRule type="cellIs" dxfId="37235" priority="37194" operator="equal">
      <formula>#N/A</formula>
    </cfRule>
  </conditionalFormatting>
  <conditionalFormatting sqref="F583:F597 F599:F604">
    <cfRule type="cellIs" dxfId="37234" priority="37191" operator="equal">
      <formula>"غياب"</formula>
    </cfRule>
    <cfRule type="cellIs" dxfId="37233" priority="37192" operator="equal">
      <formula>#N/A</formula>
    </cfRule>
  </conditionalFormatting>
  <conditionalFormatting sqref="F583:F597 F599:F604">
    <cfRule type="cellIs" dxfId="37232" priority="37189" operator="equal">
      <formula>"غياب"</formula>
    </cfRule>
    <cfRule type="cellIs" dxfId="37231" priority="37190" operator="equal">
      <formula>#N/A</formula>
    </cfRule>
  </conditionalFormatting>
  <conditionalFormatting sqref="F583:F597 F599:F604">
    <cfRule type="cellIs" dxfId="37230" priority="37187" operator="equal">
      <formula>"غياب"</formula>
    </cfRule>
    <cfRule type="cellIs" dxfId="37229" priority="37188" operator="equal">
      <formula>#N/A</formula>
    </cfRule>
  </conditionalFormatting>
  <conditionalFormatting sqref="F583:F597 F599:F604">
    <cfRule type="cellIs" dxfId="37228" priority="37185" operator="equal">
      <formula>"غياب"</formula>
    </cfRule>
    <cfRule type="cellIs" dxfId="37227" priority="37186" operator="equal">
      <formula>#N/A</formula>
    </cfRule>
  </conditionalFormatting>
  <conditionalFormatting sqref="F583:F597 F599:F604">
    <cfRule type="cellIs" dxfId="37226" priority="37183" operator="equal">
      <formula>"غياب"</formula>
    </cfRule>
    <cfRule type="cellIs" dxfId="37225" priority="37184" operator="equal">
      <formula>#N/A</formula>
    </cfRule>
  </conditionalFormatting>
  <conditionalFormatting sqref="F583:F597 F599:F604">
    <cfRule type="cellIs" dxfId="37224" priority="37181" operator="equal">
      <formula>"غياب"</formula>
    </cfRule>
    <cfRule type="cellIs" dxfId="37223" priority="37182" operator="equal">
      <formula>#N/A</formula>
    </cfRule>
  </conditionalFormatting>
  <conditionalFormatting sqref="F583:F597 F599:F604">
    <cfRule type="cellIs" dxfId="37222" priority="37179" operator="equal">
      <formula>"غياب"</formula>
    </cfRule>
    <cfRule type="cellIs" dxfId="37221" priority="37180" operator="equal">
      <formula>#N/A</formula>
    </cfRule>
  </conditionalFormatting>
  <conditionalFormatting sqref="F583:F597 F599:F604">
    <cfRule type="cellIs" dxfId="37220" priority="37177" operator="equal">
      <formula>"غياب"</formula>
    </cfRule>
    <cfRule type="cellIs" dxfId="37219" priority="37178" operator="equal">
      <formula>#N/A</formula>
    </cfRule>
  </conditionalFormatting>
  <conditionalFormatting sqref="F583:F597 F599:F604">
    <cfRule type="cellIs" dxfId="37218" priority="37175" operator="equal">
      <formula>"غياب"</formula>
    </cfRule>
    <cfRule type="cellIs" dxfId="37217" priority="37176" operator="equal">
      <formula>#N/A</formula>
    </cfRule>
  </conditionalFormatting>
  <conditionalFormatting sqref="F583:F597 F599:F604">
    <cfRule type="cellIs" dxfId="37216" priority="37173" operator="equal">
      <formula>"غياب"</formula>
    </cfRule>
    <cfRule type="cellIs" dxfId="37215" priority="37174" operator="equal">
      <formula>#N/A</formula>
    </cfRule>
  </conditionalFormatting>
  <conditionalFormatting sqref="F583:F597 F599:F604">
    <cfRule type="cellIs" dxfId="37214" priority="37171" operator="equal">
      <formula>"غياب"</formula>
    </cfRule>
    <cfRule type="cellIs" dxfId="37213" priority="37172" operator="equal">
      <formula>#N/A</formula>
    </cfRule>
  </conditionalFormatting>
  <conditionalFormatting sqref="F583:F597 F599:F604">
    <cfRule type="cellIs" dxfId="37212" priority="37169" operator="equal">
      <formula>"غياب"</formula>
    </cfRule>
    <cfRule type="cellIs" dxfId="37211" priority="37170" operator="equal">
      <formula>#N/A</formula>
    </cfRule>
  </conditionalFormatting>
  <conditionalFormatting sqref="F583:F597 F599:F604">
    <cfRule type="cellIs" dxfId="37210" priority="37167" operator="equal">
      <formula>"غياب"</formula>
    </cfRule>
    <cfRule type="cellIs" dxfId="37209" priority="37168" operator="equal">
      <formula>#N/A</formula>
    </cfRule>
  </conditionalFormatting>
  <conditionalFormatting sqref="F583:F597 F599:F604">
    <cfRule type="cellIs" dxfId="37208" priority="37165" operator="equal">
      <formula>"غياب"</formula>
    </cfRule>
    <cfRule type="cellIs" dxfId="37207" priority="37166" operator="equal">
      <formula>#N/A</formula>
    </cfRule>
  </conditionalFormatting>
  <conditionalFormatting sqref="F583:F597 F599:F604">
    <cfRule type="cellIs" dxfId="37206" priority="37163" operator="equal">
      <formula>"غياب"</formula>
    </cfRule>
    <cfRule type="cellIs" dxfId="37205" priority="37164" operator="equal">
      <formula>#N/A</formula>
    </cfRule>
  </conditionalFormatting>
  <conditionalFormatting sqref="F583:F597 F599:F604">
    <cfRule type="cellIs" dxfId="37204" priority="37161" operator="equal">
      <formula>"غياب"</formula>
    </cfRule>
    <cfRule type="cellIs" dxfId="37203" priority="37162" operator="equal">
      <formula>#N/A</formula>
    </cfRule>
  </conditionalFormatting>
  <conditionalFormatting sqref="F583:F597 F599:F604">
    <cfRule type="cellIs" dxfId="37202" priority="37159" operator="equal">
      <formula>"غياب"</formula>
    </cfRule>
    <cfRule type="cellIs" dxfId="37201" priority="37160" operator="equal">
      <formula>#N/A</formula>
    </cfRule>
  </conditionalFormatting>
  <conditionalFormatting sqref="F583:F597 F599:F604">
    <cfRule type="cellIs" dxfId="37200" priority="37157" operator="equal">
      <formula>"غياب"</formula>
    </cfRule>
    <cfRule type="cellIs" dxfId="37199" priority="37158" operator="equal">
      <formula>#N/A</formula>
    </cfRule>
  </conditionalFormatting>
  <conditionalFormatting sqref="F583:F597 F599:F604">
    <cfRule type="cellIs" dxfId="37198" priority="37155" operator="equal">
      <formula>"غياب"</formula>
    </cfRule>
    <cfRule type="cellIs" dxfId="37197" priority="37156" operator="equal">
      <formula>#N/A</formula>
    </cfRule>
  </conditionalFormatting>
  <conditionalFormatting sqref="F583:F597 F599:F604">
    <cfRule type="cellIs" dxfId="37196" priority="37153" operator="equal">
      <formula>"غياب"</formula>
    </cfRule>
    <cfRule type="cellIs" dxfId="37195" priority="37154" operator="equal">
      <formula>#N/A</formula>
    </cfRule>
  </conditionalFormatting>
  <conditionalFormatting sqref="F583:F597 F599:F604">
    <cfRule type="cellIs" dxfId="37194" priority="37151" operator="equal">
      <formula>"غياب"</formula>
    </cfRule>
    <cfRule type="cellIs" dxfId="37193" priority="37152" operator="equal">
      <formula>#N/A</formula>
    </cfRule>
  </conditionalFormatting>
  <conditionalFormatting sqref="F583:F597 F599:F604">
    <cfRule type="cellIs" dxfId="37192" priority="37149" operator="equal">
      <formula>"غياب"</formula>
    </cfRule>
    <cfRule type="cellIs" dxfId="37191" priority="37150" operator="equal">
      <formula>#N/A</formula>
    </cfRule>
  </conditionalFormatting>
  <conditionalFormatting sqref="F583:F597 F599:F604">
    <cfRule type="cellIs" dxfId="37190" priority="37147" operator="equal">
      <formula>"غياب"</formula>
    </cfRule>
    <cfRule type="cellIs" dxfId="37189" priority="37148" operator="equal">
      <formula>#N/A</formula>
    </cfRule>
  </conditionalFormatting>
  <conditionalFormatting sqref="F583:F597 F599:F604">
    <cfRule type="cellIs" dxfId="37188" priority="37145" operator="equal">
      <formula>"غياب"</formula>
    </cfRule>
    <cfRule type="cellIs" dxfId="37187" priority="37146" operator="equal">
      <formula>#N/A</formula>
    </cfRule>
  </conditionalFormatting>
  <conditionalFormatting sqref="F583:F597 F599:F604">
    <cfRule type="cellIs" dxfId="37186" priority="37143" operator="equal">
      <formula>"غياب"</formula>
    </cfRule>
    <cfRule type="cellIs" dxfId="37185" priority="37144" operator="equal">
      <formula>#N/A</formula>
    </cfRule>
  </conditionalFormatting>
  <conditionalFormatting sqref="F583:F597 F599:F604">
    <cfRule type="cellIs" dxfId="37184" priority="37141" operator="equal">
      <formula>"غياب"</formula>
    </cfRule>
    <cfRule type="cellIs" dxfId="37183" priority="37142" operator="equal">
      <formula>#N/A</formula>
    </cfRule>
  </conditionalFormatting>
  <conditionalFormatting sqref="F583:F597 F599:F604">
    <cfRule type="cellIs" dxfId="37182" priority="37139" operator="equal">
      <formula>"غياب"</formula>
    </cfRule>
    <cfRule type="cellIs" dxfId="37181" priority="37140" operator="equal">
      <formula>#N/A</formula>
    </cfRule>
  </conditionalFormatting>
  <conditionalFormatting sqref="F583:F597 F599:F604">
    <cfRule type="cellIs" dxfId="37180" priority="37137" operator="equal">
      <formula>"غياب"</formula>
    </cfRule>
    <cfRule type="cellIs" dxfId="37179" priority="37138" operator="equal">
      <formula>#N/A</formula>
    </cfRule>
  </conditionalFormatting>
  <conditionalFormatting sqref="F583:F597 F599:F604">
    <cfRule type="cellIs" dxfId="37178" priority="37135" operator="equal">
      <formula>"غياب"</formula>
    </cfRule>
    <cfRule type="cellIs" dxfId="37177" priority="37136" operator="equal">
      <formula>#N/A</formula>
    </cfRule>
  </conditionalFormatting>
  <conditionalFormatting sqref="F583:F597 F599:F604">
    <cfRule type="cellIs" dxfId="37176" priority="37133" operator="equal">
      <formula>"غياب"</formula>
    </cfRule>
    <cfRule type="cellIs" dxfId="37175" priority="37134" operator="equal">
      <formula>#N/A</formula>
    </cfRule>
  </conditionalFormatting>
  <conditionalFormatting sqref="F583:F597 F599:F604">
    <cfRule type="cellIs" dxfId="37174" priority="37131" operator="equal">
      <formula>"غياب"</formula>
    </cfRule>
    <cfRule type="cellIs" dxfId="37173" priority="37132" operator="equal">
      <formula>#N/A</formula>
    </cfRule>
  </conditionalFormatting>
  <conditionalFormatting sqref="F583:F597 F599:F604">
    <cfRule type="cellIs" dxfId="37172" priority="37129" operator="equal">
      <formula>"غياب"</formula>
    </cfRule>
    <cfRule type="cellIs" dxfId="37171" priority="37130" operator="equal">
      <formula>#N/A</formula>
    </cfRule>
  </conditionalFormatting>
  <conditionalFormatting sqref="F583:F597 F599:F604">
    <cfRule type="cellIs" dxfId="37170" priority="37127" operator="equal">
      <formula>"غياب"</formula>
    </cfRule>
    <cfRule type="cellIs" dxfId="37169" priority="37128" operator="equal">
      <formula>#N/A</formula>
    </cfRule>
  </conditionalFormatting>
  <conditionalFormatting sqref="F583:F597 F599:F604">
    <cfRule type="cellIs" dxfId="37168" priority="37125" operator="equal">
      <formula>"غياب"</formula>
    </cfRule>
    <cfRule type="cellIs" dxfId="37167" priority="37126" operator="equal">
      <formula>#N/A</formula>
    </cfRule>
  </conditionalFormatting>
  <conditionalFormatting sqref="F583:F597 F599:F604">
    <cfRule type="cellIs" dxfId="37166" priority="37123" operator="equal">
      <formula>"غياب"</formula>
    </cfRule>
    <cfRule type="cellIs" dxfId="37165" priority="37124" operator="equal">
      <formula>#N/A</formula>
    </cfRule>
  </conditionalFormatting>
  <conditionalFormatting sqref="F583:F597 F599:F604">
    <cfRule type="cellIs" dxfId="37164" priority="37121" operator="equal">
      <formula>"غياب"</formula>
    </cfRule>
    <cfRule type="cellIs" dxfId="37163" priority="37122" operator="equal">
      <formula>#N/A</formula>
    </cfRule>
  </conditionalFormatting>
  <conditionalFormatting sqref="F583:F597 F599:F604">
    <cfRule type="cellIs" dxfId="37162" priority="37119" operator="equal">
      <formula>"غياب"</formula>
    </cfRule>
    <cfRule type="cellIs" dxfId="37161" priority="37120" operator="equal">
      <formula>#N/A</formula>
    </cfRule>
  </conditionalFormatting>
  <conditionalFormatting sqref="F583:F597 F599:F604">
    <cfRule type="cellIs" dxfId="37160" priority="37117" operator="equal">
      <formula>"غياب"</formula>
    </cfRule>
    <cfRule type="cellIs" dxfId="37159" priority="37118" operator="equal">
      <formula>#N/A</formula>
    </cfRule>
  </conditionalFormatting>
  <conditionalFormatting sqref="F583:F597 F599:F604">
    <cfRule type="cellIs" dxfId="37158" priority="37115" operator="equal">
      <formula>"غياب"</formula>
    </cfRule>
    <cfRule type="cellIs" dxfId="37157" priority="37116" operator="equal">
      <formula>#N/A</formula>
    </cfRule>
  </conditionalFormatting>
  <conditionalFormatting sqref="F583:F597 F599:F604">
    <cfRule type="cellIs" dxfId="37156" priority="37113" operator="equal">
      <formula>"غياب"</formula>
    </cfRule>
    <cfRule type="cellIs" dxfId="37155" priority="37114" operator="equal">
      <formula>#N/A</formula>
    </cfRule>
  </conditionalFormatting>
  <conditionalFormatting sqref="F583:F597 F599:F604">
    <cfRule type="cellIs" dxfId="37154" priority="37111" operator="equal">
      <formula>"غياب"</formula>
    </cfRule>
    <cfRule type="cellIs" dxfId="37153" priority="37112" operator="equal">
      <formula>#N/A</formula>
    </cfRule>
  </conditionalFormatting>
  <conditionalFormatting sqref="F583:F597 F599:F604">
    <cfRule type="cellIs" dxfId="37152" priority="37109" operator="equal">
      <formula>"غياب"</formula>
    </cfRule>
    <cfRule type="cellIs" dxfId="37151" priority="37110" operator="equal">
      <formula>#N/A</formula>
    </cfRule>
  </conditionalFormatting>
  <conditionalFormatting sqref="F583:F597 F599:F604">
    <cfRule type="cellIs" dxfId="37150" priority="37107" operator="equal">
      <formula>"غياب"</formula>
    </cfRule>
    <cfRule type="cellIs" dxfId="37149" priority="37108" operator="equal">
      <formula>#N/A</formula>
    </cfRule>
  </conditionalFormatting>
  <conditionalFormatting sqref="F583:F597 F599:F604">
    <cfRule type="cellIs" dxfId="37148" priority="37105" operator="equal">
      <formula>"غياب"</formula>
    </cfRule>
    <cfRule type="cellIs" dxfId="37147" priority="37106" operator="equal">
      <formula>#N/A</formula>
    </cfRule>
  </conditionalFormatting>
  <conditionalFormatting sqref="F583:F597 F599:F604">
    <cfRule type="cellIs" dxfId="37146" priority="37103" operator="equal">
      <formula>"غياب"</formula>
    </cfRule>
    <cfRule type="cellIs" dxfId="37145" priority="37104" operator="equal">
      <formula>#N/A</formula>
    </cfRule>
  </conditionalFormatting>
  <conditionalFormatting sqref="F583:F597 F599:F604">
    <cfRule type="cellIs" dxfId="37144" priority="37101" operator="equal">
      <formula>"غياب"</formula>
    </cfRule>
    <cfRule type="cellIs" dxfId="37143" priority="37102" operator="equal">
      <formula>#N/A</formula>
    </cfRule>
  </conditionalFormatting>
  <conditionalFormatting sqref="F583:F597 F599:F604">
    <cfRule type="cellIs" dxfId="37142" priority="37099" operator="equal">
      <formula>"غياب"</formula>
    </cfRule>
    <cfRule type="cellIs" dxfId="37141" priority="37100" operator="equal">
      <formula>#N/A</formula>
    </cfRule>
  </conditionalFormatting>
  <conditionalFormatting sqref="F583:F597 F599:F604">
    <cfRule type="cellIs" dxfId="37140" priority="37097" operator="equal">
      <formula>"غياب"</formula>
    </cfRule>
    <cfRule type="cellIs" dxfId="37139" priority="37098" operator="equal">
      <formula>#N/A</formula>
    </cfRule>
  </conditionalFormatting>
  <conditionalFormatting sqref="F583:F597 F599:F604">
    <cfRule type="cellIs" dxfId="37138" priority="37095" operator="equal">
      <formula>"غياب"</formula>
    </cfRule>
    <cfRule type="cellIs" dxfId="37137" priority="37096" operator="equal">
      <formula>#N/A</formula>
    </cfRule>
  </conditionalFormatting>
  <conditionalFormatting sqref="F583:F597 F599:F604">
    <cfRule type="cellIs" dxfId="37136" priority="37093" operator="equal">
      <formula>"غياب"</formula>
    </cfRule>
    <cfRule type="cellIs" dxfId="37135" priority="37094" operator="equal">
      <formula>#N/A</formula>
    </cfRule>
  </conditionalFormatting>
  <conditionalFormatting sqref="F583:F597 F599:F604">
    <cfRule type="cellIs" dxfId="37134" priority="37091" operator="equal">
      <formula>"غياب"</formula>
    </cfRule>
    <cfRule type="cellIs" dxfId="37133" priority="37092" operator="equal">
      <formula>#N/A</formula>
    </cfRule>
  </conditionalFormatting>
  <conditionalFormatting sqref="F583:F597 F599:F604">
    <cfRule type="cellIs" dxfId="37132" priority="37089" operator="equal">
      <formula>"غياب"</formula>
    </cfRule>
    <cfRule type="cellIs" dxfId="37131" priority="37090" operator="equal">
      <formula>#N/A</formula>
    </cfRule>
  </conditionalFormatting>
  <conditionalFormatting sqref="F583:F597 F599:F604">
    <cfRule type="cellIs" dxfId="37130" priority="37087" operator="equal">
      <formula>"غياب"</formula>
    </cfRule>
    <cfRule type="cellIs" dxfId="37129" priority="37088" operator="equal">
      <formula>#N/A</formula>
    </cfRule>
  </conditionalFormatting>
  <conditionalFormatting sqref="F583:F597 F599:F604">
    <cfRule type="cellIs" dxfId="37128" priority="37085" operator="equal">
      <formula>"غياب"</formula>
    </cfRule>
    <cfRule type="cellIs" dxfId="37127" priority="37086" operator="equal">
      <formula>#N/A</formula>
    </cfRule>
  </conditionalFormatting>
  <conditionalFormatting sqref="F583:F597 F599:F604">
    <cfRule type="cellIs" dxfId="37126" priority="37083" operator="equal">
      <formula>"غياب"</formula>
    </cfRule>
    <cfRule type="cellIs" dxfId="37125" priority="37084" operator="equal">
      <formula>#N/A</formula>
    </cfRule>
  </conditionalFormatting>
  <conditionalFormatting sqref="F583:F597 F599:F604">
    <cfRule type="cellIs" dxfId="37124" priority="37081" operator="equal">
      <formula>"غياب"</formula>
    </cfRule>
    <cfRule type="cellIs" dxfId="37123" priority="37082" operator="equal">
      <formula>#N/A</formula>
    </cfRule>
  </conditionalFormatting>
  <conditionalFormatting sqref="E68:F68">
    <cfRule type="cellIs" dxfId="37122" priority="37079" operator="equal">
      <formula>"غياب"</formula>
    </cfRule>
    <cfRule type="cellIs" dxfId="37121" priority="37080" operator="equal">
      <formula>#N/A</formula>
    </cfRule>
  </conditionalFormatting>
  <conditionalFormatting sqref="E68:F68">
    <cfRule type="cellIs" dxfId="37120" priority="37077" operator="equal">
      <formula>"غياب"</formula>
    </cfRule>
    <cfRule type="cellIs" dxfId="37119" priority="37078" operator="equal">
      <formula>#N/A</formula>
    </cfRule>
  </conditionalFormatting>
  <conditionalFormatting sqref="E68:F68">
    <cfRule type="cellIs" dxfId="37118" priority="37075" operator="equal">
      <formula>"غياب"</formula>
    </cfRule>
    <cfRule type="cellIs" dxfId="37117" priority="37076" operator="equal">
      <formula>#N/A</formula>
    </cfRule>
  </conditionalFormatting>
  <conditionalFormatting sqref="E68:F68">
    <cfRule type="cellIs" dxfId="37116" priority="37073" operator="equal">
      <formula>"غياب"</formula>
    </cfRule>
    <cfRule type="cellIs" dxfId="37115" priority="37074" operator="equal">
      <formula>#N/A</formula>
    </cfRule>
  </conditionalFormatting>
  <conditionalFormatting sqref="E68:F68">
    <cfRule type="cellIs" dxfId="37114" priority="37071" operator="equal">
      <formula>"غياب"</formula>
    </cfRule>
    <cfRule type="cellIs" dxfId="37113" priority="37072" operator="equal">
      <formula>#N/A</formula>
    </cfRule>
  </conditionalFormatting>
  <conditionalFormatting sqref="E68:F68">
    <cfRule type="cellIs" dxfId="37112" priority="37069" operator="equal">
      <formula>"غياب"</formula>
    </cfRule>
    <cfRule type="cellIs" dxfId="37111" priority="37070" operator="equal">
      <formula>#N/A</formula>
    </cfRule>
  </conditionalFormatting>
  <conditionalFormatting sqref="E68:F68">
    <cfRule type="cellIs" dxfId="37110" priority="37067" operator="equal">
      <formula>"غياب"</formula>
    </cfRule>
    <cfRule type="cellIs" dxfId="37109" priority="37068" operator="equal">
      <formula>#N/A</formula>
    </cfRule>
  </conditionalFormatting>
  <conditionalFormatting sqref="E68:F68">
    <cfRule type="cellIs" dxfId="37108" priority="37065" operator="equal">
      <formula>"غياب"</formula>
    </cfRule>
    <cfRule type="cellIs" dxfId="37107" priority="37066" operator="equal">
      <formula>#N/A</formula>
    </cfRule>
  </conditionalFormatting>
  <conditionalFormatting sqref="E68:F68">
    <cfRule type="cellIs" dxfId="37106" priority="37063" operator="equal">
      <formula>"غياب"</formula>
    </cfRule>
    <cfRule type="cellIs" dxfId="37105" priority="37064" operator="equal">
      <formula>#N/A</formula>
    </cfRule>
  </conditionalFormatting>
  <conditionalFormatting sqref="E68:F68">
    <cfRule type="cellIs" dxfId="37104" priority="37061" operator="equal">
      <formula>"غياب"</formula>
    </cfRule>
    <cfRule type="cellIs" dxfId="37103" priority="37062" operator="equal">
      <formula>#N/A</formula>
    </cfRule>
  </conditionalFormatting>
  <conditionalFormatting sqref="E68:F68">
    <cfRule type="cellIs" dxfId="37102" priority="37059" operator="equal">
      <formula>"غياب"</formula>
    </cfRule>
    <cfRule type="cellIs" dxfId="37101" priority="37060" operator="equal">
      <formula>#N/A</formula>
    </cfRule>
  </conditionalFormatting>
  <conditionalFormatting sqref="E68:F68">
    <cfRule type="cellIs" dxfId="37100" priority="37057" operator="equal">
      <formula>"غياب"</formula>
    </cfRule>
    <cfRule type="cellIs" dxfId="37099" priority="37058" operator="equal">
      <formula>#N/A</formula>
    </cfRule>
  </conditionalFormatting>
  <conditionalFormatting sqref="E68:F68">
    <cfRule type="cellIs" dxfId="37098" priority="37055" operator="equal">
      <formula>"غياب"</formula>
    </cfRule>
    <cfRule type="cellIs" dxfId="37097" priority="37056" operator="equal">
      <formula>#N/A</formula>
    </cfRule>
  </conditionalFormatting>
  <conditionalFormatting sqref="E68:F68">
    <cfRule type="cellIs" dxfId="37096" priority="37054" operator="equal">
      <formula>"غياب"</formula>
    </cfRule>
  </conditionalFormatting>
  <conditionalFormatting sqref="E68:F68">
    <cfRule type="cellIs" dxfId="37095" priority="37052" operator="equal">
      <formula>"غياب"</formula>
    </cfRule>
    <cfRule type="cellIs" dxfId="37094" priority="37053" operator="equal">
      <formula>#N/A</formula>
    </cfRule>
  </conditionalFormatting>
  <conditionalFormatting sqref="E68:F68">
    <cfRule type="cellIs" dxfId="37093" priority="37050" operator="equal">
      <formula>"غياب"</formula>
    </cfRule>
    <cfRule type="cellIs" dxfId="37092" priority="37051" operator="equal">
      <formula>#N/A</formula>
    </cfRule>
  </conditionalFormatting>
  <conditionalFormatting sqref="E68:F68">
    <cfRule type="cellIs" dxfId="37091" priority="37048" operator="equal">
      <formula>"غياب"</formula>
    </cfRule>
    <cfRule type="cellIs" dxfId="37090" priority="37049" operator="equal">
      <formula>#N/A</formula>
    </cfRule>
  </conditionalFormatting>
  <conditionalFormatting sqref="E68:F68">
    <cfRule type="cellIs" dxfId="37089" priority="37046" operator="equal">
      <formula>"غياب"</formula>
    </cfRule>
    <cfRule type="cellIs" dxfId="37088" priority="37047" operator="equal">
      <formula>#N/A</formula>
    </cfRule>
  </conditionalFormatting>
  <conditionalFormatting sqref="E68:F68">
    <cfRule type="cellIs" dxfId="37087" priority="37044" operator="equal">
      <formula>"غياب"</formula>
    </cfRule>
    <cfRule type="cellIs" dxfId="37086" priority="37045" operator="equal">
      <formula>#N/A</formula>
    </cfRule>
  </conditionalFormatting>
  <conditionalFormatting sqref="E68:F68">
    <cfRule type="cellIs" dxfId="37085" priority="37042" operator="equal">
      <formula>"غياب"</formula>
    </cfRule>
    <cfRule type="cellIs" dxfId="37084" priority="37043" operator="equal">
      <formula>#N/A</formula>
    </cfRule>
  </conditionalFormatting>
  <conditionalFormatting sqref="E68:F68">
    <cfRule type="cellIs" dxfId="37083" priority="37040" operator="equal">
      <formula>"غياب"</formula>
    </cfRule>
    <cfRule type="cellIs" dxfId="37082" priority="37041" operator="equal">
      <formula>#N/A</formula>
    </cfRule>
  </conditionalFormatting>
  <conditionalFormatting sqref="E68:F68">
    <cfRule type="cellIs" dxfId="37081" priority="37038" operator="equal">
      <formula>"غياب"</formula>
    </cfRule>
    <cfRule type="cellIs" dxfId="37080" priority="37039" operator="equal">
      <formula>#N/A</formula>
    </cfRule>
  </conditionalFormatting>
  <conditionalFormatting sqref="E68:F68">
    <cfRule type="cellIs" dxfId="37079" priority="37036" operator="equal">
      <formula>"غياب"</formula>
    </cfRule>
    <cfRule type="cellIs" dxfId="37078" priority="37037" operator="equal">
      <formula>#N/A</formula>
    </cfRule>
  </conditionalFormatting>
  <conditionalFormatting sqref="E68:F68">
    <cfRule type="cellIs" dxfId="37077" priority="37034" operator="equal">
      <formula>"غياب"</formula>
    </cfRule>
    <cfRule type="cellIs" dxfId="37076" priority="37035" operator="equal">
      <formula>#N/A</formula>
    </cfRule>
  </conditionalFormatting>
  <conditionalFormatting sqref="E68:F68">
    <cfRule type="cellIs" dxfId="37075" priority="37032" operator="equal">
      <formula>"غياب"</formula>
    </cfRule>
    <cfRule type="cellIs" dxfId="37074" priority="37033" operator="equal">
      <formula>#N/A</formula>
    </cfRule>
  </conditionalFormatting>
  <conditionalFormatting sqref="E68:F68">
    <cfRule type="cellIs" dxfId="37073" priority="37030" operator="equal">
      <formula>"غياب"</formula>
    </cfRule>
    <cfRule type="cellIs" dxfId="37072" priority="37031" operator="equal">
      <formula>#N/A</formula>
    </cfRule>
  </conditionalFormatting>
  <conditionalFormatting sqref="E68:F68">
    <cfRule type="cellIs" dxfId="37071" priority="37028" operator="equal">
      <formula>"غياب"</formula>
    </cfRule>
    <cfRule type="cellIs" dxfId="37070" priority="37029" operator="equal">
      <formula>#N/A</formula>
    </cfRule>
  </conditionalFormatting>
  <conditionalFormatting sqref="E68:F68">
    <cfRule type="cellIs" dxfId="37069" priority="37026" operator="equal">
      <formula>"غياب"</formula>
    </cfRule>
    <cfRule type="cellIs" dxfId="37068" priority="37027" operator="equal">
      <formula>#N/A</formula>
    </cfRule>
  </conditionalFormatting>
  <conditionalFormatting sqref="E68:F68">
    <cfRule type="cellIs" dxfId="37067" priority="37024" operator="equal">
      <formula>"غياب"</formula>
    </cfRule>
    <cfRule type="cellIs" dxfId="37066" priority="37025" operator="equal">
      <formula>#N/A</formula>
    </cfRule>
  </conditionalFormatting>
  <conditionalFormatting sqref="E68:F68">
    <cfRule type="cellIs" dxfId="37065" priority="37022" operator="equal">
      <formula>"غياب"</formula>
    </cfRule>
    <cfRule type="cellIs" dxfId="37064" priority="37023" operator="equal">
      <formula>#N/A</formula>
    </cfRule>
  </conditionalFormatting>
  <conditionalFormatting sqref="E68:F68">
    <cfRule type="cellIs" dxfId="37063" priority="37020" operator="equal">
      <formula>"غياب"</formula>
    </cfRule>
    <cfRule type="cellIs" dxfId="37062" priority="37021" operator="equal">
      <formula>#N/A</formula>
    </cfRule>
  </conditionalFormatting>
  <conditionalFormatting sqref="E68:F68">
    <cfRule type="cellIs" dxfId="37061" priority="37018" operator="equal">
      <formula>"غياب"</formula>
    </cfRule>
    <cfRule type="cellIs" dxfId="37060" priority="37019" operator="equal">
      <formula>#N/A</formula>
    </cfRule>
  </conditionalFormatting>
  <conditionalFormatting sqref="E68:F68">
    <cfRule type="cellIs" dxfId="37059" priority="37016" operator="equal">
      <formula>"غياب"</formula>
    </cfRule>
    <cfRule type="cellIs" dxfId="37058" priority="37017" operator="equal">
      <formula>#N/A</formula>
    </cfRule>
  </conditionalFormatting>
  <conditionalFormatting sqref="E68:F68">
    <cfRule type="cellIs" dxfId="37057" priority="37014" operator="equal">
      <formula>"غياب"</formula>
    </cfRule>
    <cfRule type="cellIs" dxfId="37056" priority="37015" operator="equal">
      <formula>#N/A</formula>
    </cfRule>
  </conditionalFormatting>
  <conditionalFormatting sqref="E68:F68">
    <cfRule type="cellIs" dxfId="37055" priority="37012" operator="equal">
      <formula>"غياب"</formula>
    </cfRule>
    <cfRule type="cellIs" dxfId="37054" priority="37013" operator="equal">
      <formula>#N/A</formula>
    </cfRule>
  </conditionalFormatting>
  <conditionalFormatting sqref="E68:F68">
    <cfRule type="cellIs" dxfId="37053" priority="37010" operator="equal">
      <formula>"غياب"</formula>
    </cfRule>
    <cfRule type="cellIs" dxfId="37052" priority="37011" operator="equal">
      <formula>#N/A</formula>
    </cfRule>
  </conditionalFormatting>
  <conditionalFormatting sqref="E68:F68">
    <cfRule type="cellIs" dxfId="37051" priority="37008" operator="equal">
      <formula>"غياب"</formula>
    </cfRule>
    <cfRule type="cellIs" dxfId="37050" priority="37009" operator="equal">
      <formula>#N/A</formula>
    </cfRule>
  </conditionalFormatting>
  <conditionalFormatting sqref="E68:F68">
    <cfRule type="cellIs" dxfId="37049" priority="37006" operator="equal">
      <formula>"غياب"</formula>
    </cfRule>
    <cfRule type="cellIs" dxfId="37048" priority="37007" operator="equal">
      <formula>#N/A</formula>
    </cfRule>
  </conditionalFormatting>
  <conditionalFormatting sqref="E68:F68">
    <cfRule type="cellIs" dxfId="37047" priority="37004" operator="equal">
      <formula>"غياب"</formula>
    </cfRule>
    <cfRule type="cellIs" dxfId="37046" priority="37005" operator="equal">
      <formula>#N/A</formula>
    </cfRule>
  </conditionalFormatting>
  <conditionalFormatting sqref="E68:F68">
    <cfRule type="cellIs" dxfId="37045" priority="37002" operator="equal">
      <formula>"غياب"</formula>
    </cfRule>
    <cfRule type="cellIs" dxfId="37044" priority="37003" operator="equal">
      <formula>#N/A</formula>
    </cfRule>
  </conditionalFormatting>
  <conditionalFormatting sqref="E68:F68">
    <cfRule type="cellIs" dxfId="37043" priority="37000" operator="equal">
      <formula>"غياب"</formula>
    </cfRule>
    <cfRule type="cellIs" dxfId="37042" priority="37001" operator="equal">
      <formula>#N/A</formula>
    </cfRule>
  </conditionalFormatting>
  <conditionalFormatting sqref="E68:F68">
    <cfRule type="cellIs" dxfId="37041" priority="36998" operator="equal">
      <formula>"غياب"</formula>
    </cfRule>
    <cfRule type="cellIs" dxfId="37040" priority="36999" operator="equal">
      <formula>#N/A</formula>
    </cfRule>
  </conditionalFormatting>
  <conditionalFormatting sqref="E68:F68">
    <cfRule type="cellIs" dxfId="37039" priority="36996" operator="equal">
      <formula>"غياب"</formula>
    </cfRule>
    <cfRule type="cellIs" dxfId="37038" priority="36997" operator="equal">
      <formula>#N/A</formula>
    </cfRule>
  </conditionalFormatting>
  <conditionalFormatting sqref="E68:F68">
    <cfRule type="cellIs" dxfId="37037" priority="36994" operator="equal">
      <formula>"غياب"</formula>
    </cfRule>
    <cfRule type="cellIs" dxfId="37036" priority="36995" operator="equal">
      <formula>#N/A</formula>
    </cfRule>
  </conditionalFormatting>
  <conditionalFormatting sqref="E68:F68">
    <cfRule type="cellIs" dxfId="37035" priority="36992" operator="equal">
      <formula>"غياب"</formula>
    </cfRule>
    <cfRule type="cellIs" dxfId="37034" priority="36993" operator="equal">
      <formula>#N/A</formula>
    </cfRule>
  </conditionalFormatting>
  <conditionalFormatting sqref="E68:F68">
    <cfRule type="cellIs" dxfId="37033" priority="36990" operator="equal">
      <formula>"غياب"</formula>
    </cfRule>
    <cfRule type="cellIs" dxfId="37032" priority="36991" operator="equal">
      <formula>#N/A</formula>
    </cfRule>
  </conditionalFormatting>
  <conditionalFormatting sqref="E68:F68">
    <cfRule type="cellIs" dxfId="37031" priority="36988" operator="equal">
      <formula>"غياب"</formula>
    </cfRule>
    <cfRule type="cellIs" dxfId="37030" priority="36989" operator="equal">
      <formula>#N/A</formula>
    </cfRule>
  </conditionalFormatting>
  <conditionalFormatting sqref="E68:F68">
    <cfRule type="cellIs" dxfId="37029" priority="36986" operator="equal">
      <formula>"غياب"</formula>
    </cfRule>
    <cfRule type="cellIs" dxfId="37028" priority="36987" operator="equal">
      <formula>#N/A</formula>
    </cfRule>
  </conditionalFormatting>
  <conditionalFormatting sqref="E68:F68">
    <cfRule type="cellIs" dxfId="37027" priority="36984" operator="equal">
      <formula>"غياب"</formula>
    </cfRule>
    <cfRule type="cellIs" dxfId="37026" priority="36985" operator="equal">
      <formula>#N/A</formula>
    </cfRule>
  </conditionalFormatting>
  <conditionalFormatting sqref="E68:F68">
    <cfRule type="cellIs" dxfId="37025" priority="36982" operator="equal">
      <formula>"غياب"</formula>
    </cfRule>
    <cfRule type="cellIs" dxfId="37024" priority="36983" operator="equal">
      <formula>#N/A</formula>
    </cfRule>
  </conditionalFormatting>
  <conditionalFormatting sqref="E68:F68">
    <cfRule type="cellIs" dxfId="37023" priority="36980" operator="equal">
      <formula>"غياب"</formula>
    </cfRule>
    <cfRule type="cellIs" dxfId="37022" priority="36981" operator="equal">
      <formula>#N/A</formula>
    </cfRule>
  </conditionalFormatting>
  <conditionalFormatting sqref="E68:F68">
    <cfRule type="cellIs" dxfId="37021" priority="36978" operator="equal">
      <formula>"غياب"</formula>
    </cfRule>
    <cfRule type="cellIs" dxfId="37020" priority="36979" operator="equal">
      <formula>#N/A</formula>
    </cfRule>
  </conditionalFormatting>
  <conditionalFormatting sqref="E68:F68">
    <cfRule type="cellIs" dxfId="37019" priority="36976" operator="equal">
      <formula>"غياب"</formula>
    </cfRule>
    <cfRule type="cellIs" dxfId="37018" priority="36977" operator="equal">
      <formula>#N/A</formula>
    </cfRule>
  </conditionalFormatting>
  <conditionalFormatting sqref="E68:F68">
    <cfRule type="cellIs" dxfId="37017" priority="36974" operator="equal">
      <formula>"غياب"</formula>
    </cfRule>
    <cfRule type="cellIs" dxfId="37016" priority="36975" operator="equal">
      <formula>#N/A</formula>
    </cfRule>
  </conditionalFormatting>
  <conditionalFormatting sqref="E68:F68">
    <cfRule type="cellIs" dxfId="37015" priority="36972" operator="equal">
      <formula>"غياب"</formula>
    </cfRule>
    <cfRule type="cellIs" dxfId="37014" priority="36973" operator="equal">
      <formula>#N/A</formula>
    </cfRule>
  </conditionalFormatting>
  <conditionalFormatting sqref="E68:F68">
    <cfRule type="cellIs" dxfId="37013" priority="36970" operator="equal">
      <formula>"غياب"</formula>
    </cfRule>
    <cfRule type="cellIs" dxfId="37012" priority="36971" operator="equal">
      <formula>#N/A</formula>
    </cfRule>
  </conditionalFormatting>
  <conditionalFormatting sqref="E68:F68">
    <cfRule type="cellIs" dxfId="37011" priority="36968" operator="equal">
      <formula>"غياب"</formula>
    </cfRule>
    <cfRule type="cellIs" dxfId="37010" priority="36969" operator="equal">
      <formula>#N/A</formula>
    </cfRule>
  </conditionalFormatting>
  <conditionalFormatting sqref="E68:F68">
    <cfRule type="cellIs" dxfId="37009" priority="36966" operator="equal">
      <formula>"غياب"</formula>
    </cfRule>
    <cfRule type="cellIs" dxfId="37008" priority="36967" operator="equal">
      <formula>#N/A</formula>
    </cfRule>
  </conditionalFormatting>
  <conditionalFormatting sqref="E68:F68">
    <cfRule type="cellIs" dxfId="37007" priority="36964" operator="equal">
      <formula>"غياب"</formula>
    </cfRule>
    <cfRule type="cellIs" dxfId="37006" priority="36965" operator="equal">
      <formula>#N/A</formula>
    </cfRule>
  </conditionalFormatting>
  <conditionalFormatting sqref="E68:F68">
    <cfRule type="cellIs" dxfId="37005" priority="36962" operator="equal">
      <formula>"غياب"</formula>
    </cfRule>
    <cfRule type="cellIs" dxfId="37004" priority="36963" operator="equal">
      <formula>#N/A</formula>
    </cfRule>
  </conditionalFormatting>
  <conditionalFormatting sqref="E68:F68">
    <cfRule type="cellIs" dxfId="37003" priority="36960" operator="equal">
      <formula>"غياب"</formula>
    </cfRule>
    <cfRule type="cellIs" dxfId="37002" priority="36961" operator="equal">
      <formula>#N/A</formula>
    </cfRule>
  </conditionalFormatting>
  <conditionalFormatting sqref="E68:F68">
    <cfRule type="cellIs" dxfId="37001" priority="36958" operator="equal">
      <formula>"غياب"</formula>
    </cfRule>
    <cfRule type="cellIs" dxfId="37000" priority="36959" operator="equal">
      <formula>#N/A</formula>
    </cfRule>
  </conditionalFormatting>
  <conditionalFormatting sqref="E68:F68">
    <cfRule type="cellIs" dxfId="36999" priority="36956" operator="equal">
      <formula>"غياب"</formula>
    </cfRule>
    <cfRule type="cellIs" dxfId="36998" priority="36957" operator="equal">
      <formula>#N/A</formula>
    </cfRule>
  </conditionalFormatting>
  <conditionalFormatting sqref="E68:F68">
    <cfRule type="cellIs" dxfId="36997" priority="36954" operator="equal">
      <formula>"غياب"</formula>
    </cfRule>
    <cfRule type="cellIs" dxfId="36996" priority="36955" operator="equal">
      <formula>#N/A</formula>
    </cfRule>
  </conditionalFormatting>
  <conditionalFormatting sqref="E68:F68">
    <cfRule type="cellIs" dxfId="36995" priority="36952" operator="equal">
      <formula>"غياب"</formula>
    </cfRule>
    <cfRule type="cellIs" dxfId="36994" priority="36953" operator="equal">
      <formula>#N/A</formula>
    </cfRule>
  </conditionalFormatting>
  <conditionalFormatting sqref="E68:F68">
    <cfRule type="cellIs" dxfId="36993" priority="36950" operator="equal">
      <formula>"غياب"</formula>
    </cfRule>
    <cfRule type="cellIs" dxfId="36992" priority="36951" operator="equal">
      <formula>#N/A</formula>
    </cfRule>
  </conditionalFormatting>
  <conditionalFormatting sqref="E68:F68">
    <cfRule type="cellIs" dxfId="36991" priority="36948" operator="equal">
      <formula>"غياب"</formula>
    </cfRule>
    <cfRule type="cellIs" dxfId="36990" priority="36949" operator="equal">
      <formula>#N/A</formula>
    </cfRule>
  </conditionalFormatting>
  <conditionalFormatting sqref="E68:F68">
    <cfRule type="cellIs" dxfId="36989" priority="36946" operator="equal">
      <formula>"غياب"</formula>
    </cfRule>
    <cfRule type="cellIs" dxfId="36988" priority="36947" operator="equal">
      <formula>#N/A</formula>
    </cfRule>
  </conditionalFormatting>
  <conditionalFormatting sqref="E68:F68">
    <cfRule type="cellIs" dxfId="36987" priority="36944" operator="equal">
      <formula>"غياب"</formula>
    </cfRule>
    <cfRule type="cellIs" dxfId="36986" priority="36945" operator="equal">
      <formula>#N/A</formula>
    </cfRule>
  </conditionalFormatting>
  <conditionalFormatting sqref="E68:F68">
    <cfRule type="cellIs" dxfId="36985" priority="36942" operator="equal">
      <formula>"غياب"</formula>
    </cfRule>
    <cfRule type="cellIs" dxfId="36984" priority="36943" operator="equal">
      <formula>#N/A</formula>
    </cfRule>
  </conditionalFormatting>
  <conditionalFormatting sqref="E68:F68">
    <cfRule type="cellIs" dxfId="36983" priority="36940" operator="equal">
      <formula>"غياب"</formula>
    </cfRule>
    <cfRule type="cellIs" dxfId="36982" priority="36941" operator="equal">
      <formula>#N/A</formula>
    </cfRule>
  </conditionalFormatting>
  <conditionalFormatting sqref="E68:F68">
    <cfRule type="cellIs" dxfId="36981" priority="36938" operator="equal">
      <formula>"غياب"</formula>
    </cfRule>
    <cfRule type="cellIs" dxfId="36980" priority="36939" operator="equal">
      <formula>#N/A</formula>
    </cfRule>
  </conditionalFormatting>
  <conditionalFormatting sqref="E68:F68">
    <cfRule type="cellIs" dxfId="36979" priority="36936" operator="equal">
      <formula>"غياب"</formula>
    </cfRule>
    <cfRule type="cellIs" dxfId="36978" priority="36937" operator="equal">
      <formula>#N/A</formula>
    </cfRule>
  </conditionalFormatting>
  <conditionalFormatting sqref="E68:F68">
    <cfRule type="cellIs" dxfId="36977" priority="36934" operator="equal">
      <formula>"غياب"</formula>
    </cfRule>
    <cfRule type="cellIs" dxfId="36976" priority="36935" operator="equal">
      <formula>#N/A</formula>
    </cfRule>
  </conditionalFormatting>
  <conditionalFormatting sqref="E68:F68">
    <cfRule type="cellIs" dxfId="36975" priority="36932" operator="equal">
      <formula>"غياب"</formula>
    </cfRule>
    <cfRule type="cellIs" dxfId="36974" priority="36933" operator="equal">
      <formula>#N/A</formula>
    </cfRule>
  </conditionalFormatting>
  <conditionalFormatting sqref="E68:F68">
    <cfRule type="cellIs" dxfId="36973" priority="36930" operator="equal">
      <formula>"غياب"</formula>
    </cfRule>
    <cfRule type="cellIs" dxfId="36972" priority="36931" operator="equal">
      <formula>#N/A</formula>
    </cfRule>
  </conditionalFormatting>
  <conditionalFormatting sqref="E68:F68">
    <cfRule type="cellIs" dxfId="36971" priority="36928" operator="equal">
      <formula>"غياب"</formula>
    </cfRule>
    <cfRule type="cellIs" dxfId="36970" priority="36929" operator="equal">
      <formula>#N/A</formula>
    </cfRule>
  </conditionalFormatting>
  <conditionalFormatting sqref="E68:F68">
    <cfRule type="cellIs" dxfId="36969" priority="36926" operator="equal">
      <formula>"غياب"</formula>
    </cfRule>
    <cfRule type="cellIs" dxfId="36968" priority="36927" operator="equal">
      <formula>#N/A</formula>
    </cfRule>
  </conditionalFormatting>
  <conditionalFormatting sqref="E68:F68">
    <cfRule type="cellIs" dxfId="36967" priority="36924" operator="equal">
      <formula>"غياب"</formula>
    </cfRule>
    <cfRule type="cellIs" dxfId="36966" priority="36925" operator="equal">
      <formula>#N/A</formula>
    </cfRule>
  </conditionalFormatting>
  <conditionalFormatting sqref="E68:F68">
    <cfRule type="cellIs" dxfId="36965" priority="36922" operator="equal">
      <formula>"غياب"</formula>
    </cfRule>
    <cfRule type="cellIs" dxfId="36964" priority="36923" operator="equal">
      <formula>#N/A</formula>
    </cfRule>
  </conditionalFormatting>
  <conditionalFormatting sqref="E68:F68">
    <cfRule type="cellIs" dxfId="36963" priority="36920" operator="equal">
      <formula>"غياب"</formula>
    </cfRule>
    <cfRule type="cellIs" dxfId="36962" priority="36921" operator="equal">
      <formula>#N/A</formula>
    </cfRule>
  </conditionalFormatting>
  <conditionalFormatting sqref="E68:F68">
    <cfRule type="cellIs" dxfId="36961" priority="36918" operator="equal">
      <formula>"غياب"</formula>
    </cfRule>
    <cfRule type="cellIs" dxfId="36960" priority="36919" operator="equal">
      <formula>#N/A</formula>
    </cfRule>
  </conditionalFormatting>
  <conditionalFormatting sqref="E68:F68">
    <cfRule type="cellIs" dxfId="36959" priority="36916" operator="equal">
      <formula>"غياب"</formula>
    </cfRule>
    <cfRule type="cellIs" dxfId="36958" priority="36917" operator="equal">
      <formula>#N/A</formula>
    </cfRule>
  </conditionalFormatting>
  <conditionalFormatting sqref="E68:F68">
    <cfRule type="cellIs" dxfId="36957" priority="36914" operator="equal">
      <formula>"غياب"</formula>
    </cfRule>
    <cfRule type="cellIs" dxfId="36956" priority="36915" operator="equal">
      <formula>#N/A</formula>
    </cfRule>
  </conditionalFormatting>
  <conditionalFormatting sqref="E68:F68">
    <cfRule type="cellIs" dxfId="36955" priority="36912" operator="equal">
      <formula>"غياب"</formula>
    </cfRule>
    <cfRule type="cellIs" dxfId="36954" priority="36913" operator="equal">
      <formula>#N/A</formula>
    </cfRule>
  </conditionalFormatting>
  <conditionalFormatting sqref="E68:F68">
    <cfRule type="cellIs" dxfId="36953" priority="36910" operator="equal">
      <formula>"غياب"</formula>
    </cfRule>
    <cfRule type="cellIs" dxfId="36952" priority="36911" operator="equal">
      <formula>#N/A</formula>
    </cfRule>
  </conditionalFormatting>
  <conditionalFormatting sqref="E68:F68">
    <cfRule type="cellIs" dxfId="36951" priority="36908" operator="equal">
      <formula>"غياب"</formula>
    </cfRule>
    <cfRule type="cellIs" dxfId="36950" priority="36909" operator="equal">
      <formula>#N/A</formula>
    </cfRule>
  </conditionalFormatting>
  <conditionalFormatting sqref="E68:F68">
    <cfRule type="cellIs" dxfId="36949" priority="36906" operator="equal">
      <formula>"غياب"</formula>
    </cfRule>
    <cfRule type="cellIs" dxfId="36948" priority="36907" operator="equal">
      <formula>#N/A</formula>
    </cfRule>
  </conditionalFormatting>
  <conditionalFormatting sqref="E68:F68">
    <cfRule type="cellIs" dxfId="36947" priority="36904" operator="equal">
      <formula>"غياب"</formula>
    </cfRule>
    <cfRule type="cellIs" dxfId="36946" priority="36905" operator="equal">
      <formula>#N/A</formula>
    </cfRule>
  </conditionalFormatting>
  <conditionalFormatting sqref="E68:F68">
    <cfRule type="cellIs" dxfId="36945" priority="36902" operator="equal">
      <formula>"غياب"</formula>
    </cfRule>
    <cfRule type="cellIs" dxfId="36944" priority="36903" operator="equal">
      <formula>#N/A</formula>
    </cfRule>
  </conditionalFormatting>
  <conditionalFormatting sqref="E68:F68">
    <cfRule type="cellIs" dxfId="36943" priority="36900" operator="equal">
      <formula>"غياب"</formula>
    </cfRule>
    <cfRule type="cellIs" dxfId="36942" priority="36901" operator="equal">
      <formula>#N/A</formula>
    </cfRule>
  </conditionalFormatting>
  <conditionalFormatting sqref="E68:F68">
    <cfRule type="cellIs" dxfId="36941" priority="36898" operator="equal">
      <formula>"غياب"</formula>
    </cfRule>
    <cfRule type="cellIs" dxfId="36940" priority="36899" operator="equal">
      <formula>#N/A</formula>
    </cfRule>
  </conditionalFormatting>
  <conditionalFormatting sqref="E68:F68">
    <cfRule type="cellIs" dxfId="36939" priority="36896" operator="equal">
      <formula>"غياب"</formula>
    </cfRule>
    <cfRule type="cellIs" dxfId="36938" priority="36897" operator="equal">
      <formula>#N/A</formula>
    </cfRule>
  </conditionalFormatting>
  <conditionalFormatting sqref="E68:F68">
    <cfRule type="cellIs" dxfId="36937" priority="36894" operator="equal">
      <formula>"غياب"</formula>
    </cfRule>
    <cfRule type="cellIs" dxfId="36936" priority="36895" operator="equal">
      <formula>#N/A</formula>
    </cfRule>
  </conditionalFormatting>
  <conditionalFormatting sqref="E68:F68">
    <cfRule type="cellIs" dxfId="36935" priority="36892" operator="equal">
      <formula>"غياب"</formula>
    </cfRule>
    <cfRule type="cellIs" dxfId="36934" priority="36893" operator="equal">
      <formula>#N/A</formula>
    </cfRule>
  </conditionalFormatting>
  <conditionalFormatting sqref="E68:F68">
    <cfRule type="cellIs" dxfId="36933" priority="36890" operator="equal">
      <formula>"غياب"</formula>
    </cfRule>
    <cfRule type="cellIs" dxfId="36932" priority="36891" operator="equal">
      <formula>#N/A</formula>
    </cfRule>
  </conditionalFormatting>
  <conditionalFormatting sqref="E68:F68">
    <cfRule type="cellIs" dxfId="36931" priority="36888" operator="equal">
      <formula>"غياب"</formula>
    </cfRule>
    <cfRule type="cellIs" dxfId="36930" priority="36889" operator="equal">
      <formula>#N/A</formula>
    </cfRule>
  </conditionalFormatting>
  <conditionalFormatting sqref="E68:F68">
    <cfRule type="cellIs" dxfId="36929" priority="36886" operator="equal">
      <formula>"غياب"</formula>
    </cfRule>
    <cfRule type="cellIs" dxfId="36928" priority="36887" operator="equal">
      <formula>#N/A</formula>
    </cfRule>
  </conditionalFormatting>
  <conditionalFormatting sqref="E68:F68">
    <cfRule type="cellIs" dxfId="36927" priority="36884" operator="equal">
      <formula>"غياب"</formula>
    </cfRule>
    <cfRule type="cellIs" dxfId="36926" priority="36885" operator="equal">
      <formula>#N/A</formula>
    </cfRule>
  </conditionalFormatting>
  <conditionalFormatting sqref="E68:F68">
    <cfRule type="cellIs" dxfId="36925" priority="36882" operator="equal">
      <formula>"غياب"</formula>
    </cfRule>
    <cfRule type="cellIs" dxfId="36924" priority="36883" operator="equal">
      <formula>#N/A</formula>
    </cfRule>
  </conditionalFormatting>
  <conditionalFormatting sqref="E68:F68">
    <cfRule type="cellIs" dxfId="36923" priority="36880" operator="equal">
      <formula>"غياب"</formula>
    </cfRule>
    <cfRule type="cellIs" dxfId="36922" priority="36881" operator="equal">
      <formula>#N/A</formula>
    </cfRule>
  </conditionalFormatting>
  <conditionalFormatting sqref="E68:F68">
    <cfRule type="cellIs" dxfId="36921" priority="36878" operator="equal">
      <formula>"غياب"</formula>
    </cfRule>
    <cfRule type="cellIs" dxfId="36920" priority="36879" operator="equal">
      <formula>#N/A</formula>
    </cfRule>
  </conditionalFormatting>
  <conditionalFormatting sqref="E68:F68">
    <cfRule type="cellIs" dxfId="36919" priority="36876" operator="equal">
      <formula>"غياب"</formula>
    </cfRule>
    <cfRule type="cellIs" dxfId="36918" priority="36877" operator="equal">
      <formula>#N/A</formula>
    </cfRule>
  </conditionalFormatting>
  <conditionalFormatting sqref="E68:F68">
    <cfRule type="cellIs" dxfId="36917" priority="36874" operator="equal">
      <formula>"غياب"</formula>
    </cfRule>
    <cfRule type="cellIs" dxfId="36916" priority="36875" operator="equal">
      <formula>#N/A</formula>
    </cfRule>
  </conditionalFormatting>
  <conditionalFormatting sqref="E68:F68">
    <cfRule type="cellIs" dxfId="36915" priority="36872" operator="equal">
      <formula>"غياب"</formula>
    </cfRule>
    <cfRule type="cellIs" dxfId="36914" priority="36873" operator="equal">
      <formula>#N/A</formula>
    </cfRule>
  </conditionalFormatting>
  <conditionalFormatting sqref="E68:F68">
    <cfRule type="cellIs" dxfId="36913" priority="36870" operator="equal">
      <formula>"غياب"</formula>
    </cfRule>
    <cfRule type="cellIs" dxfId="36912" priority="36871" operator="equal">
      <formula>#N/A</formula>
    </cfRule>
  </conditionalFormatting>
  <conditionalFormatting sqref="E68:F68">
    <cfRule type="cellIs" dxfId="36911" priority="36868" operator="equal">
      <formula>"غياب"</formula>
    </cfRule>
    <cfRule type="cellIs" dxfId="36910" priority="36869" operator="equal">
      <formula>#N/A</formula>
    </cfRule>
  </conditionalFormatting>
  <conditionalFormatting sqref="E68:F68">
    <cfRule type="cellIs" dxfId="36909" priority="36866" operator="equal">
      <formula>"غياب"</formula>
    </cfRule>
    <cfRule type="cellIs" dxfId="36908" priority="36867" operator="equal">
      <formula>#N/A</formula>
    </cfRule>
  </conditionalFormatting>
  <conditionalFormatting sqref="E68:F68">
    <cfRule type="cellIs" dxfId="36907" priority="36864" operator="equal">
      <formula>"غياب"</formula>
    </cfRule>
    <cfRule type="cellIs" dxfId="36906" priority="36865" operator="equal">
      <formula>#N/A</formula>
    </cfRule>
  </conditionalFormatting>
  <conditionalFormatting sqref="E68:F68">
    <cfRule type="cellIs" dxfId="36905" priority="36862" operator="equal">
      <formula>"غياب"</formula>
    </cfRule>
    <cfRule type="cellIs" dxfId="36904" priority="36863" operator="equal">
      <formula>#N/A</formula>
    </cfRule>
  </conditionalFormatting>
  <conditionalFormatting sqref="E68:F68">
    <cfRule type="cellIs" dxfId="36903" priority="36860" operator="equal">
      <formula>"غياب"</formula>
    </cfRule>
    <cfRule type="cellIs" dxfId="36902" priority="36861" operator="equal">
      <formula>#N/A</formula>
    </cfRule>
  </conditionalFormatting>
  <conditionalFormatting sqref="E68:F68">
    <cfRule type="cellIs" dxfId="36901" priority="36859" operator="equal">
      <formula>"غياب"</formula>
    </cfRule>
  </conditionalFormatting>
  <conditionalFormatting sqref="E68:F68">
    <cfRule type="cellIs" dxfId="36900" priority="36857" operator="equal">
      <formula>"غياب"</formula>
    </cfRule>
    <cfRule type="cellIs" dxfId="36899" priority="36858" operator="equal">
      <formula>#N/A</formula>
    </cfRule>
  </conditionalFormatting>
  <conditionalFormatting sqref="E68:F68">
    <cfRule type="cellIs" dxfId="36898" priority="36855" operator="equal">
      <formula>"غياب"</formula>
    </cfRule>
    <cfRule type="cellIs" dxfId="36897" priority="36856" operator="equal">
      <formula>#N/A</formula>
    </cfRule>
  </conditionalFormatting>
  <conditionalFormatting sqref="E68:F68">
    <cfRule type="cellIs" dxfId="36896" priority="36853" operator="equal">
      <formula>"غياب"</formula>
    </cfRule>
    <cfRule type="cellIs" dxfId="36895" priority="36854" operator="equal">
      <formula>#N/A</formula>
    </cfRule>
  </conditionalFormatting>
  <conditionalFormatting sqref="E68:F68">
    <cfRule type="cellIs" dxfId="36894" priority="36851" operator="equal">
      <formula>"غياب"</formula>
    </cfRule>
    <cfRule type="cellIs" dxfId="36893" priority="36852" operator="equal">
      <formula>#N/A</formula>
    </cfRule>
  </conditionalFormatting>
  <conditionalFormatting sqref="E68:F68">
    <cfRule type="cellIs" dxfId="36892" priority="36849" operator="equal">
      <formula>"غياب"</formula>
    </cfRule>
    <cfRule type="cellIs" dxfId="36891" priority="36850" operator="equal">
      <formula>#N/A</formula>
    </cfRule>
  </conditionalFormatting>
  <conditionalFormatting sqref="E68:F68">
    <cfRule type="cellIs" dxfId="36890" priority="36847" operator="equal">
      <formula>"غياب"</formula>
    </cfRule>
    <cfRule type="cellIs" dxfId="36889" priority="36848" operator="equal">
      <formula>#N/A</formula>
    </cfRule>
  </conditionalFormatting>
  <conditionalFormatting sqref="E68:F68">
    <cfRule type="cellIs" dxfId="36888" priority="36845" operator="equal">
      <formula>"غياب"</formula>
    </cfRule>
    <cfRule type="cellIs" dxfId="36887" priority="36846" operator="equal">
      <formula>#N/A</formula>
    </cfRule>
  </conditionalFormatting>
  <conditionalFormatting sqref="E68:F68">
    <cfRule type="cellIs" dxfId="36886" priority="36843" operator="equal">
      <formula>"غياب"</formula>
    </cfRule>
    <cfRule type="cellIs" dxfId="36885" priority="36844" operator="equal">
      <formula>#N/A</formula>
    </cfRule>
  </conditionalFormatting>
  <conditionalFormatting sqref="E68:F68">
    <cfRule type="cellIs" dxfId="36884" priority="36841" operator="equal">
      <formula>"غياب"</formula>
    </cfRule>
    <cfRule type="cellIs" dxfId="36883" priority="36842" operator="equal">
      <formula>#N/A</formula>
    </cfRule>
  </conditionalFormatting>
  <conditionalFormatting sqref="E68:F68">
    <cfRule type="cellIs" dxfId="36882" priority="36839" operator="equal">
      <formula>"غياب"</formula>
    </cfRule>
    <cfRule type="cellIs" dxfId="36881" priority="36840" operator="equal">
      <formula>#N/A</formula>
    </cfRule>
  </conditionalFormatting>
  <conditionalFormatting sqref="E68:F68">
    <cfRule type="cellIs" dxfId="36880" priority="36837" operator="equal">
      <formula>"غياب"</formula>
    </cfRule>
    <cfRule type="cellIs" dxfId="36879" priority="36838" operator="equal">
      <formula>#N/A</formula>
    </cfRule>
  </conditionalFormatting>
  <conditionalFormatting sqref="E68:F68">
    <cfRule type="cellIs" dxfId="36878" priority="36835" operator="equal">
      <formula>"غياب"</formula>
    </cfRule>
    <cfRule type="cellIs" dxfId="36877" priority="36836" operator="equal">
      <formula>#N/A</formula>
    </cfRule>
  </conditionalFormatting>
  <conditionalFormatting sqref="E68:F68">
    <cfRule type="cellIs" dxfId="36876" priority="36833" operator="equal">
      <formula>"غياب"</formula>
    </cfRule>
    <cfRule type="cellIs" dxfId="36875" priority="36834" operator="equal">
      <formula>#N/A</formula>
    </cfRule>
  </conditionalFormatting>
  <conditionalFormatting sqref="E68:F68">
    <cfRule type="cellIs" dxfId="36874" priority="36831" operator="equal">
      <formula>"غياب"</formula>
    </cfRule>
    <cfRule type="cellIs" dxfId="36873" priority="36832" operator="equal">
      <formula>#N/A</formula>
    </cfRule>
  </conditionalFormatting>
  <conditionalFormatting sqref="E68:F68">
    <cfRule type="cellIs" dxfId="36872" priority="36829" operator="equal">
      <formula>"غياب"</formula>
    </cfRule>
    <cfRule type="cellIs" dxfId="36871" priority="36830" operator="equal">
      <formula>#N/A</formula>
    </cfRule>
  </conditionalFormatting>
  <conditionalFormatting sqref="E68:F68">
    <cfRule type="cellIs" dxfId="36870" priority="36827" operator="equal">
      <formula>"غياب"</formula>
    </cfRule>
    <cfRule type="cellIs" dxfId="36869" priority="36828" operator="equal">
      <formula>#N/A</formula>
    </cfRule>
  </conditionalFormatting>
  <conditionalFormatting sqref="E68:F68">
    <cfRule type="cellIs" dxfId="36868" priority="36825" operator="equal">
      <formula>"غياب"</formula>
    </cfRule>
    <cfRule type="cellIs" dxfId="36867" priority="36826" operator="equal">
      <formula>#N/A</formula>
    </cfRule>
  </conditionalFormatting>
  <conditionalFormatting sqref="E68:F68">
    <cfRule type="cellIs" dxfId="36866" priority="36823" operator="equal">
      <formula>"غياب"</formula>
    </cfRule>
    <cfRule type="cellIs" dxfId="36865" priority="36824" operator="equal">
      <formula>#N/A</formula>
    </cfRule>
  </conditionalFormatting>
  <conditionalFormatting sqref="E68:F68">
    <cfRule type="cellIs" dxfId="36864" priority="36821" operator="equal">
      <formula>"غياب"</formula>
    </cfRule>
    <cfRule type="cellIs" dxfId="36863" priority="36822" operator="equal">
      <formula>#N/A</formula>
    </cfRule>
  </conditionalFormatting>
  <conditionalFormatting sqref="E68:F68">
    <cfRule type="cellIs" dxfId="36862" priority="36819" operator="equal">
      <formula>"غياب"</formula>
    </cfRule>
    <cfRule type="cellIs" dxfId="36861" priority="36820" operator="equal">
      <formula>#N/A</formula>
    </cfRule>
  </conditionalFormatting>
  <conditionalFormatting sqref="E68:F68">
    <cfRule type="cellIs" dxfId="36860" priority="36817" operator="equal">
      <formula>"غياب"</formula>
    </cfRule>
    <cfRule type="cellIs" dxfId="36859" priority="36818" operator="equal">
      <formula>#N/A</formula>
    </cfRule>
  </conditionalFormatting>
  <conditionalFormatting sqref="E68:F68">
    <cfRule type="cellIs" dxfId="36858" priority="36816" operator="equal">
      <formula>"غياب"</formula>
    </cfRule>
  </conditionalFormatting>
  <conditionalFormatting sqref="E68:F68">
    <cfRule type="cellIs" dxfId="36857" priority="36814" operator="equal">
      <formula>"غياب"</formula>
    </cfRule>
    <cfRule type="cellIs" dxfId="36856" priority="36815" operator="equal">
      <formula>#N/A</formula>
    </cfRule>
  </conditionalFormatting>
  <conditionalFormatting sqref="E68:F68">
    <cfRule type="cellIs" dxfId="36855" priority="36812" operator="equal">
      <formula>"غياب"</formula>
    </cfRule>
    <cfRule type="cellIs" dxfId="36854" priority="36813" operator="equal">
      <formula>#N/A</formula>
    </cfRule>
  </conditionalFormatting>
  <conditionalFormatting sqref="E68:F68">
    <cfRule type="cellIs" dxfId="36853" priority="36810" operator="equal">
      <formula>"غياب"</formula>
    </cfRule>
    <cfRule type="cellIs" dxfId="36852" priority="36811" operator="equal">
      <formula>#N/A</formula>
    </cfRule>
  </conditionalFormatting>
  <conditionalFormatting sqref="E68:F68">
    <cfRule type="cellIs" dxfId="36851" priority="36808" operator="equal">
      <formula>"غياب"</formula>
    </cfRule>
    <cfRule type="cellIs" dxfId="36850" priority="36809" operator="equal">
      <formula>#N/A</formula>
    </cfRule>
  </conditionalFormatting>
  <conditionalFormatting sqref="E68:F68">
    <cfRule type="cellIs" dxfId="36849" priority="36806" operator="equal">
      <formula>"غياب"</formula>
    </cfRule>
    <cfRule type="cellIs" dxfId="36848" priority="36807" operator="equal">
      <formula>#N/A</formula>
    </cfRule>
  </conditionalFormatting>
  <conditionalFormatting sqref="E68:F68">
    <cfRule type="cellIs" dxfId="36847" priority="36804" operator="equal">
      <formula>"غياب"</formula>
    </cfRule>
    <cfRule type="cellIs" dxfId="36846" priority="36805" operator="equal">
      <formula>#N/A</formula>
    </cfRule>
  </conditionalFormatting>
  <conditionalFormatting sqref="E68:F68">
    <cfRule type="cellIs" dxfId="36845" priority="36802" operator="equal">
      <formula>"غياب"</formula>
    </cfRule>
    <cfRule type="cellIs" dxfId="36844" priority="36803" operator="equal">
      <formula>#N/A</formula>
    </cfRule>
  </conditionalFormatting>
  <conditionalFormatting sqref="E68:F68">
    <cfRule type="cellIs" dxfId="36843" priority="36800" operator="equal">
      <formula>"غياب"</formula>
    </cfRule>
    <cfRule type="cellIs" dxfId="36842" priority="36801" operator="equal">
      <formula>#N/A</formula>
    </cfRule>
  </conditionalFormatting>
  <conditionalFormatting sqref="E68:F68">
    <cfRule type="cellIs" dxfId="36841" priority="36798" operator="equal">
      <formula>"غياب"</formula>
    </cfRule>
    <cfRule type="cellIs" dxfId="36840" priority="36799" operator="equal">
      <formula>#N/A</formula>
    </cfRule>
  </conditionalFormatting>
  <conditionalFormatting sqref="E68:F68">
    <cfRule type="cellIs" dxfId="36839" priority="36796" operator="equal">
      <formula>"غياب"</formula>
    </cfRule>
    <cfRule type="cellIs" dxfId="36838" priority="36797" operator="equal">
      <formula>#N/A</formula>
    </cfRule>
  </conditionalFormatting>
  <conditionalFormatting sqref="E68:F68">
    <cfRule type="cellIs" dxfId="36837" priority="36794" operator="equal">
      <formula>"غياب"</formula>
    </cfRule>
    <cfRule type="cellIs" dxfId="36836" priority="36795" operator="equal">
      <formula>#N/A</formula>
    </cfRule>
  </conditionalFormatting>
  <conditionalFormatting sqref="E68:F68">
    <cfRule type="cellIs" dxfId="36835" priority="36792" operator="equal">
      <formula>"غياب"</formula>
    </cfRule>
    <cfRule type="cellIs" dxfId="36834" priority="36793" operator="equal">
      <formula>#N/A</formula>
    </cfRule>
  </conditionalFormatting>
  <conditionalFormatting sqref="E68:F68">
    <cfRule type="cellIs" dxfId="36833" priority="36790" operator="equal">
      <formula>"غياب"</formula>
    </cfRule>
    <cfRule type="cellIs" dxfId="36832" priority="36791" operator="equal">
      <formula>#N/A</formula>
    </cfRule>
  </conditionalFormatting>
  <conditionalFormatting sqref="E68:F68">
    <cfRule type="cellIs" dxfId="36831" priority="36788" operator="equal">
      <formula>"غياب"</formula>
    </cfRule>
    <cfRule type="cellIs" dxfId="36830" priority="36789" operator="equal">
      <formula>#N/A</formula>
    </cfRule>
  </conditionalFormatting>
  <conditionalFormatting sqref="E68:F68">
    <cfRule type="cellIs" dxfId="36829" priority="36786" operator="equal">
      <formula>"غياب"</formula>
    </cfRule>
    <cfRule type="cellIs" dxfId="36828" priority="36787" operator="equal">
      <formula>#N/A</formula>
    </cfRule>
  </conditionalFormatting>
  <conditionalFormatting sqref="E68:F68">
    <cfRule type="cellIs" dxfId="36827" priority="36784" operator="equal">
      <formula>"غياب"</formula>
    </cfRule>
    <cfRule type="cellIs" dxfId="36826" priority="36785" operator="equal">
      <formula>#N/A</formula>
    </cfRule>
  </conditionalFormatting>
  <conditionalFormatting sqref="E68:F68">
    <cfRule type="cellIs" dxfId="36825" priority="36782" operator="equal">
      <formula>"غياب"</formula>
    </cfRule>
    <cfRule type="cellIs" dxfId="36824" priority="36783" operator="equal">
      <formula>#N/A</formula>
    </cfRule>
  </conditionalFormatting>
  <conditionalFormatting sqref="E68:F68">
    <cfRule type="cellIs" dxfId="36823" priority="36780" operator="equal">
      <formula>"غياب"</formula>
    </cfRule>
    <cfRule type="cellIs" dxfId="36822" priority="36781" operator="equal">
      <formula>#N/A</formula>
    </cfRule>
  </conditionalFormatting>
  <conditionalFormatting sqref="E68:F68">
    <cfRule type="cellIs" dxfId="36821" priority="36778" operator="equal">
      <formula>"غياب"</formula>
    </cfRule>
    <cfRule type="cellIs" dxfId="36820" priority="36779" operator="equal">
      <formula>#N/A</formula>
    </cfRule>
  </conditionalFormatting>
  <conditionalFormatting sqref="E68:F68">
    <cfRule type="cellIs" dxfId="36819" priority="36776" operator="equal">
      <formula>"غياب"</formula>
    </cfRule>
    <cfRule type="cellIs" dxfId="36818" priority="36777" operator="equal">
      <formula>#N/A</formula>
    </cfRule>
  </conditionalFormatting>
  <conditionalFormatting sqref="E68:F68">
    <cfRule type="cellIs" dxfId="36817" priority="36774" operator="equal">
      <formula>"غياب"</formula>
    </cfRule>
    <cfRule type="cellIs" dxfId="36816" priority="36775" operator="equal">
      <formula>#N/A</formula>
    </cfRule>
  </conditionalFormatting>
  <conditionalFormatting sqref="E68:F68">
    <cfRule type="cellIs" dxfId="36815" priority="36772" operator="equal">
      <formula>"غياب"</formula>
    </cfRule>
    <cfRule type="cellIs" dxfId="36814" priority="36773" operator="equal">
      <formula>#N/A</formula>
    </cfRule>
  </conditionalFormatting>
  <conditionalFormatting sqref="E68:F68">
    <cfRule type="cellIs" dxfId="36813" priority="36770" operator="equal">
      <formula>"غياب"</formula>
    </cfRule>
    <cfRule type="cellIs" dxfId="36812" priority="36771" operator="equal">
      <formula>#N/A</formula>
    </cfRule>
  </conditionalFormatting>
  <conditionalFormatting sqref="E68:F68">
    <cfRule type="cellIs" dxfId="36811" priority="36768" operator="equal">
      <formula>"غياب"</formula>
    </cfRule>
    <cfRule type="cellIs" dxfId="36810" priority="36769" operator="equal">
      <formula>#N/A</formula>
    </cfRule>
  </conditionalFormatting>
  <conditionalFormatting sqref="E68:F68">
    <cfRule type="cellIs" dxfId="36809" priority="36766" operator="equal">
      <formula>"غياب"</formula>
    </cfRule>
    <cfRule type="cellIs" dxfId="36808" priority="36767" operator="equal">
      <formula>#N/A</formula>
    </cfRule>
  </conditionalFormatting>
  <conditionalFormatting sqref="E68:F68">
    <cfRule type="cellIs" dxfId="36807" priority="36764" operator="equal">
      <formula>"غياب"</formula>
    </cfRule>
    <cfRule type="cellIs" dxfId="36806" priority="36765" operator="equal">
      <formula>#N/A</formula>
    </cfRule>
  </conditionalFormatting>
  <conditionalFormatting sqref="E68:F68">
    <cfRule type="cellIs" dxfId="36805" priority="36762" operator="equal">
      <formula>"غياب"</formula>
    </cfRule>
    <cfRule type="cellIs" dxfId="36804" priority="36763" operator="equal">
      <formula>#N/A</formula>
    </cfRule>
  </conditionalFormatting>
  <conditionalFormatting sqref="E68:F68">
    <cfRule type="cellIs" dxfId="36803" priority="36760" operator="equal">
      <formula>"غياب"</formula>
    </cfRule>
    <cfRule type="cellIs" dxfId="36802" priority="36761" operator="equal">
      <formula>#N/A</formula>
    </cfRule>
  </conditionalFormatting>
  <conditionalFormatting sqref="E68:F68">
    <cfRule type="cellIs" dxfId="36801" priority="36758" operator="equal">
      <formula>"غياب"</formula>
    </cfRule>
    <cfRule type="cellIs" dxfId="36800" priority="36759" operator="equal">
      <formula>#N/A</formula>
    </cfRule>
  </conditionalFormatting>
  <conditionalFormatting sqref="F78:F92 F94:F99">
    <cfRule type="cellIs" dxfId="36799" priority="36756" operator="equal">
      <formula>"غياب"</formula>
    </cfRule>
    <cfRule type="cellIs" dxfId="36798" priority="36757" operator="equal">
      <formula>#N/A</formula>
    </cfRule>
  </conditionalFormatting>
  <conditionalFormatting sqref="F78:F92 F94:F99">
    <cfRule type="cellIs" dxfId="36797" priority="36755" operator="equal">
      <formula>"غياب"</formula>
    </cfRule>
  </conditionalFormatting>
  <conditionalFormatting sqref="F78:F92 F94:F99">
    <cfRule type="cellIs" dxfId="36796" priority="36753" operator="equal">
      <formula>"غياب"</formula>
    </cfRule>
    <cfRule type="cellIs" dxfId="36795" priority="36754" operator="equal">
      <formula>#N/A</formula>
    </cfRule>
  </conditionalFormatting>
  <conditionalFormatting sqref="F78:F92 F94:F99">
    <cfRule type="cellIs" dxfId="36794" priority="36751" operator="equal">
      <formula>"غياب"</formula>
    </cfRule>
    <cfRule type="cellIs" dxfId="36793" priority="36752" operator="equal">
      <formula>#N/A</formula>
    </cfRule>
  </conditionalFormatting>
  <conditionalFormatting sqref="F78:F92 F94:F99">
    <cfRule type="cellIs" dxfId="36792" priority="36749" operator="equal">
      <formula>"غياب"</formula>
    </cfRule>
    <cfRule type="cellIs" dxfId="36791" priority="36750" operator="equal">
      <formula>#N/A</formula>
    </cfRule>
  </conditionalFormatting>
  <conditionalFormatting sqref="F78:F92 F94:F99">
    <cfRule type="cellIs" dxfId="36790" priority="36747" operator="equal">
      <formula>"غياب"</formula>
    </cfRule>
    <cfRule type="cellIs" dxfId="36789" priority="36748" operator="equal">
      <formula>#N/A</formula>
    </cfRule>
  </conditionalFormatting>
  <conditionalFormatting sqref="F78:F92 F94:F99">
    <cfRule type="cellIs" dxfId="36788" priority="36745" operator="equal">
      <formula>"غياب"</formula>
    </cfRule>
    <cfRule type="cellIs" dxfId="36787" priority="36746" operator="equal">
      <formula>#N/A</formula>
    </cfRule>
  </conditionalFormatting>
  <conditionalFormatting sqref="F78:F92 F94:F99">
    <cfRule type="cellIs" dxfId="36786" priority="36743" operator="equal">
      <formula>"غياب"</formula>
    </cfRule>
    <cfRule type="cellIs" dxfId="36785" priority="36744" operator="equal">
      <formula>#N/A</formula>
    </cfRule>
  </conditionalFormatting>
  <conditionalFormatting sqref="F78:F92 F94:F99">
    <cfRule type="cellIs" dxfId="36784" priority="36741" operator="equal">
      <formula>"غياب"</formula>
    </cfRule>
    <cfRule type="cellIs" dxfId="36783" priority="36742" operator="equal">
      <formula>#N/A</formula>
    </cfRule>
  </conditionalFormatting>
  <conditionalFormatting sqref="F78:F92 F94:F99">
    <cfRule type="cellIs" dxfId="36782" priority="36739" operator="equal">
      <formula>"غياب"</formula>
    </cfRule>
    <cfRule type="cellIs" dxfId="36781" priority="36740" operator="equal">
      <formula>#N/A</formula>
    </cfRule>
  </conditionalFormatting>
  <conditionalFormatting sqref="F78:F92 F94:F99">
    <cfRule type="cellIs" dxfId="36780" priority="36737" operator="equal">
      <formula>"غياب"</formula>
    </cfRule>
    <cfRule type="cellIs" dxfId="36779" priority="36738" operator="equal">
      <formula>#N/A</formula>
    </cfRule>
  </conditionalFormatting>
  <conditionalFormatting sqref="F78:F92 F94:F99">
    <cfRule type="cellIs" dxfId="36778" priority="36735" operator="equal">
      <formula>"غياب"</formula>
    </cfRule>
    <cfRule type="cellIs" dxfId="36777" priority="36736" operator="equal">
      <formula>#N/A</formula>
    </cfRule>
  </conditionalFormatting>
  <conditionalFormatting sqref="F78:F92 F94:F99">
    <cfRule type="cellIs" dxfId="36776" priority="36733" operator="equal">
      <formula>"غياب"</formula>
    </cfRule>
    <cfRule type="cellIs" dxfId="36775" priority="36734" operator="equal">
      <formula>#N/A</formula>
    </cfRule>
  </conditionalFormatting>
  <conditionalFormatting sqref="F78:F92 F94:F99">
    <cfRule type="cellIs" dxfId="36774" priority="36731" operator="equal">
      <formula>"غياب"</formula>
    </cfRule>
    <cfRule type="cellIs" dxfId="36773" priority="36732" operator="equal">
      <formula>#N/A</formula>
    </cfRule>
  </conditionalFormatting>
  <conditionalFormatting sqref="F78:F92 F94:F99">
    <cfRule type="cellIs" dxfId="36772" priority="36729" operator="equal">
      <formula>"غياب"</formula>
    </cfRule>
    <cfRule type="cellIs" dxfId="36771" priority="36730" operator="equal">
      <formula>#N/A</formula>
    </cfRule>
  </conditionalFormatting>
  <conditionalFormatting sqref="F78:F92 F94:F99">
    <cfRule type="cellIs" dxfId="36770" priority="36727" operator="equal">
      <formula>"غياب"</formula>
    </cfRule>
    <cfRule type="cellIs" dxfId="36769" priority="36728" operator="equal">
      <formula>#N/A</formula>
    </cfRule>
  </conditionalFormatting>
  <conditionalFormatting sqref="F78:F92 F94:F99">
    <cfRule type="cellIs" dxfId="36768" priority="36725" operator="equal">
      <formula>"غياب"</formula>
    </cfRule>
    <cfRule type="cellIs" dxfId="36767" priority="36726" operator="equal">
      <formula>#N/A</formula>
    </cfRule>
  </conditionalFormatting>
  <conditionalFormatting sqref="F78:F92 F94:F99">
    <cfRule type="cellIs" dxfId="36766" priority="36723" operator="equal">
      <formula>"غياب"</formula>
    </cfRule>
    <cfRule type="cellIs" dxfId="36765" priority="36724" operator="equal">
      <formula>#N/A</formula>
    </cfRule>
  </conditionalFormatting>
  <conditionalFormatting sqref="F78:F92 F94:F99">
    <cfRule type="cellIs" dxfId="36764" priority="36721" operator="equal">
      <formula>"غياب"</formula>
    </cfRule>
    <cfRule type="cellIs" dxfId="36763" priority="36722" operator="equal">
      <formula>#N/A</formula>
    </cfRule>
  </conditionalFormatting>
  <conditionalFormatting sqref="F78:F92 F94:F99">
    <cfRule type="cellIs" dxfId="36762" priority="36719" operator="equal">
      <formula>"غياب"</formula>
    </cfRule>
    <cfRule type="cellIs" dxfId="36761" priority="36720" operator="equal">
      <formula>#N/A</formula>
    </cfRule>
  </conditionalFormatting>
  <conditionalFormatting sqref="F78:F92 F94:F99">
    <cfRule type="cellIs" dxfId="36760" priority="36717" operator="equal">
      <formula>"غياب"</formula>
    </cfRule>
    <cfRule type="cellIs" dxfId="36759" priority="36718" operator="equal">
      <formula>#N/A</formula>
    </cfRule>
  </conditionalFormatting>
  <conditionalFormatting sqref="F78:F92 F94:F99">
    <cfRule type="cellIs" dxfId="36758" priority="36715" operator="equal">
      <formula>"غياب"</formula>
    </cfRule>
    <cfRule type="cellIs" dxfId="36757" priority="36716" operator="equal">
      <formula>#N/A</formula>
    </cfRule>
  </conditionalFormatting>
  <conditionalFormatting sqref="F78:F92 F94:F99">
    <cfRule type="cellIs" dxfId="36756" priority="36713" operator="equal">
      <formula>"غياب"</formula>
    </cfRule>
    <cfRule type="cellIs" dxfId="36755" priority="36714" operator="equal">
      <formula>#N/A</formula>
    </cfRule>
  </conditionalFormatting>
  <conditionalFormatting sqref="F78:F92 F94:F99">
    <cfRule type="cellIs" dxfId="36754" priority="36711" operator="equal">
      <formula>"غياب"</formula>
    </cfRule>
    <cfRule type="cellIs" dxfId="36753" priority="36712" operator="equal">
      <formula>#N/A</formula>
    </cfRule>
  </conditionalFormatting>
  <conditionalFormatting sqref="F78:F92 F94:F99">
    <cfRule type="cellIs" dxfId="36752" priority="36709" operator="equal">
      <formula>"غياب"</formula>
    </cfRule>
    <cfRule type="cellIs" dxfId="36751" priority="36710" operator="equal">
      <formula>#N/A</formula>
    </cfRule>
  </conditionalFormatting>
  <conditionalFormatting sqref="F78:F92 F94:F99">
    <cfRule type="cellIs" dxfId="36750" priority="36707" operator="equal">
      <formula>"غياب"</formula>
    </cfRule>
    <cfRule type="cellIs" dxfId="36749" priority="36708" operator="equal">
      <formula>#N/A</formula>
    </cfRule>
  </conditionalFormatting>
  <conditionalFormatting sqref="F78:F92 F94:F99">
    <cfRule type="cellIs" dxfId="36748" priority="36705" operator="equal">
      <formula>"غياب"</formula>
    </cfRule>
    <cfRule type="cellIs" dxfId="36747" priority="36706" operator="equal">
      <formula>#N/A</formula>
    </cfRule>
  </conditionalFormatting>
  <conditionalFormatting sqref="F78:F92 F94:F99">
    <cfRule type="cellIs" dxfId="36746" priority="36703" operator="equal">
      <formula>"غياب"</formula>
    </cfRule>
    <cfRule type="cellIs" dxfId="36745" priority="36704" operator="equal">
      <formula>#N/A</formula>
    </cfRule>
  </conditionalFormatting>
  <conditionalFormatting sqref="F78:F92 F94:F99">
    <cfRule type="cellIs" dxfId="36744" priority="36701" operator="equal">
      <formula>"غياب"</formula>
    </cfRule>
    <cfRule type="cellIs" dxfId="36743" priority="36702" operator="equal">
      <formula>#N/A</formula>
    </cfRule>
  </conditionalFormatting>
  <conditionalFormatting sqref="F78:F92 F94:F99">
    <cfRule type="cellIs" dxfId="36742" priority="36699" operator="equal">
      <formula>"غياب"</formula>
    </cfRule>
    <cfRule type="cellIs" dxfId="36741" priority="36700" operator="equal">
      <formula>#N/A</formula>
    </cfRule>
  </conditionalFormatting>
  <conditionalFormatting sqref="F78:F92 F94:F99">
    <cfRule type="cellIs" dxfId="36740" priority="36697" operator="equal">
      <formula>"غياب"</formula>
    </cfRule>
    <cfRule type="cellIs" dxfId="36739" priority="36698" operator="equal">
      <formula>#N/A</formula>
    </cfRule>
  </conditionalFormatting>
  <conditionalFormatting sqref="F78:F92 F94:F99">
    <cfRule type="cellIs" dxfId="36738" priority="36695" operator="equal">
      <formula>"غياب"</formula>
    </cfRule>
    <cfRule type="cellIs" dxfId="36737" priority="36696" operator="equal">
      <formula>#N/A</formula>
    </cfRule>
  </conditionalFormatting>
  <conditionalFormatting sqref="F78:F92 F94:F99">
    <cfRule type="cellIs" dxfId="36736" priority="36693" operator="equal">
      <formula>"غياب"</formula>
    </cfRule>
    <cfRule type="cellIs" dxfId="36735" priority="36694" operator="equal">
      <formula>#N/A</formula>
    </cfRule>
  </conditionalFormatting>
  <conditionalFormatting sqref="F78:F92 F94:F99">
    <cfRule type="cellIs" dxfId="36734" priority="36691" operator="equal">
      <formula>"غياب"</formula>
    </cfRule>
    <cfRule type="cellIs" dxfId="36733" priority="36692" operator="equal">
      <formula>#N/A</formula>
    </cfRule>
  </conditionalFormatting>
  <conditionalFormatting sqref="F78:F92 F94:F99">
    <cfRule type="cellIs" dxfId="36732" priority="36689" operator="equal">
      <formula>"غياب"</formula>
    </cfRule>
    <cfRule type="cellIs" dxfId="36731" priority="36690" operator="equal">
      <formula>#N/A</formula>
    </cfRule>
  </conditionalFormatting>
  <conditionalFormatting sqref="F78:F92 F94:F99">
    <cfRule type="cellIs" dxfId="36730" priority="36687" operator="equal">
      <formula>"غياب"</formula>
    </cfRule>
    <cfRule type="cellIs" dxfId="36729" priority="36688" operator="equal">
      <formula>#N/A</formula>
    </cfRule>
  </conditionalFormatting>
  <conditionalFormatting sqref="F78:F92 F94:F99">
    <cfRule type="cellIs" dxfId="36728" priority="36685" operator="equal">
      <formula>"غياب"</formula>
    </cfRule>
    <cfRule type="cellIs" dxfId="36727" priority="36686" operator="equal">
      <formula>#N/A</formula>
    </cfRule>
  </conditionalFormatting>
  <conditionalFormatting sqref="F78:F92 F94:F99">
    <cfRule type="cellIs" dxfId="36726" priority="36683" operator="equal">
      <formula>"غياب"</formula>
    </cfRule>
    <cfRule type="cellIs" dxfId="36725" priority="36684" operator="equal">
      <formula>#N/A</formula>
    </cfRule>
  </conditionalFormatting>
  <conditionalFormatting sqref="F78:F92 F94:F99">
    <cfRule type="cellIs" dxfId="36724" priority="36681" operator="equal">
      <formula>"غياب"</formula>
    </cfRule>
    <cfRule type="cellIs" dxfId="36723" priority="36682" operator="equal">
      <formula>#N/A</formula>
    </cfRule>
  </conditionalFormatting>
  <conditionalFormatting sqref="F78:F92 F94:F99">
    <cfRule type="cellIs" dxfId="36722" priority="36679" operator="equal">
      <formula>"غياب"</formula>
    </cfRule>
    <cfRule type="cellIs" dxfId="36721" priority="36680" operator="equal">
      <formula>#N/A</formula>
    </cfRule>
  </conditionalFormatting>
  <conditionalFormatting sqref="F78:F92 F94:F99">
    <cfRule type="cellIs" dxfId="36720" priority="36677" operator="equal">
      <formula>"غياب"</formula>
    </cfRule>
    <cfRule type="cellIs" dxfId="36719" priority="36678" operator="equal">
      <formula>#N/A</formula>
    </cfRule>
  </conditionalFormatting>
  <conditionalFormatting sqref="F78:F92 F94:F99">
    <cfRule type="cellIs" dxfId="36718" priority="36675" operator="equal">
      <formula>"غياب"</formula>
    </cfRule>
    <cfRule type="cellIs" dxfId="36717" priority="36676" operator="equal">
      <formula>#N/A</formula>
    </cfRule>
  </conditionalFormatting>
  <conditionalFormatting sqref="F78:F92 F94:F99">
    <cfRule type="cellIs" dxfId="36716" priority="36673" operator="equal">
      <formula>"غياب"</formula>
    </cfRule>
    <cfRule type="cellIs" dxfId="36715" priority="36674" operator="equal">
      <formula>#N/A</formula>
    </cfRule>
  </conditionalFormatting>
  <conditionalFormatting sqref="F78:F92 F94:F99">
    <cfRule type="cellIs" dxfId="36714" priority="36671" operator="equal">
      <formula>"غياب"</formula>
    </cfRule>
    <cfRule type="cellIs" dxfId="36713" priority="36672" operator="equal">
      <formula>#N/A</formula>
    </cfRule>
  </conditionalFormatting>
  <conditionalFormatting sqref="F78:F92 F94:F99">
    <cfRule type="cellIs" dxfId="36712" priority="36669" operator="equal">
      <formula>"غياب"</formula>
    </cfRule>
    <cfRule type="cellIs" dxfId="36711" priority="36670" operator="equal">
      <formula>#N/A</formula>
    </cfRule>
  </conditionalFormatting>
  <conditionalFormatting sqref="F78:F92 F94:F99">
    <cfRule type="cellIs" dxfId="36710" priority="36667" operator="equal">
      <formula>"غياب"</formula>
    </cfRule>
    <cfRule type="cellIs" dxfId="36709" priority="36668" operator="equal">
      <formula>#N/A</formula>
    </cfRule>
  </conditionalFormatting>
  <conditionalFormatting sqref="F78:F92 F94:F99">
    <cfRule type="cellIs" dxfId="36708" priority="36665" operator="equal">
      <formula>"غياب"</formula>
    </cfRule>
    <cfRule type="cellIs" dxfId="36707" priority="36666" operator="equal">
      <formula>#N/A</formula>
    </cfRule>
  </conditionalFormatting>
  <conditionalFormatting sqref="F78:F92 F94:F99">
    <cfRule type="cellIs" dxfId="36706" priority="36663" operator="equal">
      <formula>"غياب"</formula>
    </cfRule>
    <cfRule type="cellIs" dxfId="36705" priority="36664" operator="equal">
      <formula>#N/A</formula>
    </cfRule>
  </conditionalFormatting>
  <conditionalFormatting sqref="F78:F92 F94:F99">
    <cfRule type="cellIs" dxfId="36704" priority="36661" operator="equal">
      <formula>"غياب"</formula>
    </cfRule>
    <cfRule type="cellIs" dxfId="36703" priority="36662" operator="equal">
      <formula>#N/A</formula>
    </cfRule>
  </conditionalFormatting>
  <conditionalFormatting sqref="F78:F92 F94:F99">
    <cfRule type="cellIs" dxfId="36702" priority="36659" operator="equal">
      <formula>"غياب"</formula>
    </cfRule>
    <cfRule type="cellIs" dxfId="36701" priority="36660" operator="equal">
      <formula>#N/A</formula>
    </cfRule>
  </conditionalFormatting>
  <conditionalFormatting sqref="F78:F92 F94:F99">
    <cfRule type="cellIs" dxfId="36700" priority="36657" operator="equal">
      <formula>"غياب"</formula>
    </cfRule>
    <cfRule type="cellIs" dxfId="36699" priority="36658" operator="equal">
      <formula>#N/A</formula>
    </cfRule>
  </conditionalFormatting>
  <conditionalFormatting sqref="F78:F92 F94:F99">
    <cfRule type="cellIs" dxfId="36698" priority="36655" operator="equal">
      <formula>"غياب"</formula>
    </cfRule>
    <cfRule type="cellIs" dxfId="36697" priority="36656" operator="equal">
      <formula>#N/A</formula>
    </cfRule>
  </conditionalFormatting>
  <conditionalFormatting sqref="F78:F92 F94:F99">
    <cfRule type="cellIs" dxfId="36696" priority="36653" operator="equal">
      <formula>"غياب"</formula>
    </cfRule>
    <cfRule type="cellIs" dxfId="36695" priority="36654" operator="equal">
      <formula>#N/A</formula>
    </cfRule>
  </conditionalFormatting>
  <conditionalFormatting sqref="F78:F92 F94:F99">
    <cfRule type="cellIs" dxfId="36694" priority="36652" operator="equal">
      <formula>"غياب"</formula>
    </cfRule>
  </conditionalFormatting>
  <conditionalFormatting sqref="F78:F92 F94:F99">
    <cfRule type="cellIs" dxfId="36693" priority="36650" operator="equal">
      <formula>"غياب"</formula>
    </cfRule>
    <cfRule type="cellIs" dxfId="36692" priority="36651" operator="equal">
      <formula>#N/A</formula>
    </cfRule>
  </conditionalFormatting>
  <conditionalFormatting sqref="F78:F92 F94:F99">
    <cfRule type="cellIs" dxfId="36691" priority="36648" operator="equal">
      <formula>"غياب"</formula>
    </cfRule>
    <cfRule type="cellIs" dxfId="36690" priority="36649" operator="equal">
      <formula>#N/A</formula>
    </cfRule>
  </conditionalFormatting>
  <conditionalFormatting sqref="F78:F92 F94:F99">
    <cfRule type="cellIs" dxfId="36689" priority="36646" operator="equal">
      <formula>"غياب"</formula>
    </cfRule>
    <cfRule type="cellIs" dxfId="36688" priority="36647" operator="equal">
      <formula>#N/A</formula>
    </cfRule>
  </conditionalFormatting>
  <conditionalFormatting sqref="F78:F92 F94:F99">
    <cfRule type="cellIs" dxfId="36687" priority="36644" operator="equal">
      <formula>"غياب"</formula>
    </cfRule>
    <cfRule type="cellIs" dxfId="36686" priority="36645" operator="equal">
      <formula>#N/A</formula>
    </cfRule>
  </conditionalFormatting>
  <conditionalFormatting sqref="F78:F92 F94:F99">
    <cfRule type="cellIs" dxfId="36685" priority="36642" operator="equal">
      <formula>"غياب"</formula>
    </cfRule>
    <cfRule type="cellIs" dxfId="36684" priority="36643" operator="equal">
      <formula>#N/A</formula>
    </cfRule>
  </conditionalFormatting>
  <conditionalFormatting sqref="F78:F92 F94:F99">
    <cfRule type="cellIs" dxfId="36683" priority="36640" operator="equal">
      <formula>"غياب"</formula>
    </cfRule>
    <cfRule type="cellIs" dxfId="36682" priority="36641" operator="equal">
      <formula>#N/A</formula>
    </cfRule>
  </conditionalFormatting>
  <conditionalFormatting sqref="F78:F92 F94:F99">
    <cfRule type="cellIs" dxfId="36681" priority="36638" operator="equal">
      <formula>"غياب"</formula>
    </cfRule>
    <cfRule type="cellIs" dxfId="36680" priority="36639" operator="equal">
      <formula>#N/A</formula>
    </cfRule>
  </conditionalFormatting>
  <conditionalFormatting sqref="F78:F92 F94:F99">
    <cfRule type="cellIs" dxfId="36679" priority="36636" operator="equal">
      <formula>"غياب"</formula>
    </cfRule>
    <cfRule type="cellIs" dxfId="36678" priority="36637" operator="equal">
      <formula>#N/A</formula>
    </cfRule>
  </conditionalFormatting>
  <conditionalFormatting sqref="F78:F92 F94:F99">
    <cfRule type="cellIs" dxfId="36677" priority="36634" operator="equal">
      <formula>"غياب"</formula>
    </cfRule>
    <cfRule type="cellIs" dxfId="36676" priority="36635" operator="equal">
      <formula>#N/A</formula>
    </cfRule>
  </conditionalFormatting>
  <conditionalFormatting sqref="F78:F92 F94:F99">
    <cfRule type="cellIs" dxfId="36675" priority="36632" operator="equal">
      <formula>"غياب"</formula>
    </cfRule>
    <cfRule type="cellIs" dxfId="36674" priority="36633" operator="equal">
      <formula>#N/A</formula>
    </cfRule>
  </conditionalFormatting>
  <conditionalFormatting sqref="F78:F92 F94:F99">
    <cfRule type="cellIs" dxfId="36673" priority="36630" operator="equal">
      <formula>"غياب"</formula>
    </cfRule>
    <cfRule type="cellIs" dxfId="36672" priority="36631" operator="equal">
      <formula>#N/A</formula>
    </cfRule>
  </conditionalFormatting>
  <conditionalFormatting sqref="F78:F92 F94:F99">
    <cfRule type="cellIs" dxfId="36671" priority="36628" operator="equal">
      <formula>"غياب"</formula>
    </cfRule>
    <cfRule type="cellIs" dxfId="36670" priority="36629" operator="equal">
      <formula>#N/A</formula>
    </cfRule>
  </conditionalFormatting>
  <conditionalFormatting sqref="F78:F92 F94:F99">
    <cfRule type="cellIs" dxfId="36669" priority="36626" operator="equal">
      <formula>"غياب"</formula>
    </cfRule>
    <cfRule type="cellIs" dxfId="36668" priority="36627" operator="equal">
      <formula>#N/A</formula>
    </cfRule>
  </conditionalFormatting>
  <conditionalFormatting sqref="F78:F92 F94:F99">
    <cfRule type="cellIs" dxfId="36667" priority="36624" operator="equal">
      <formula>"غياب"</formula>
    </cfRule>
    <cfRule type="cellIs" dxfId="36666" priority="36625" operator="equal">
      <formula>#N/A</formula>
    </cfRule>
  </conditionalFormatting>
  <conditionalFormatting sqref="F78:F92 F94:F99">
    <cfRule type="cellIs" dxfId="36665" priority="36622" operator="equal">
      <formula>"غياب"</formula>
    </cfRule>
    <cfRule type="cellIs" dxfId="36664" priority="36623" operator="equal">
      <formula>#N/A</formula>
    </cfRule>
  </conditionalFormatting>
  <conditionalFormatting sqref="F78:F92 F94:F99">
    <cfRule type="cellIs" dxfId="36663" priority="36620" operator="equal">
      <formula>"غياب"</formula>
    </cfRule>
    <cfRule type="cellIs" dxfId="36662" priority="36621" operator="equal">
      <formula>#N/A</formula>
    </cfRule>
  </conditionalFormatting>
  <conditionalFormatting sqref="F78:F92 F94:F99">
    <cfRule type="cellIs" dxfId="36661" priority="36618" operator="equal">
      <formula>"غياب"</formula>
    </cfRule>
    <cfRule type="cellIs" dxfId="36660" priority="36619" operator="equal">
      <formula>#N/A</formula>
    </cfRule>
  </conditionalFormatting>
  <conditionalFormatting sqref="F78:F92 F94:F99">
    <cfRule type="cellIs" dxfId="36659" priority="36616" operator="equal">
      <formula>"غياب"</formula>
    </cfRule>
    <cfRule type="cellIs" dxfId="36658" priority="36617" operator="equal">
      <formula>#N/A</formula>
    </cfRule>
  </conditionalFormatting>
  <conditionalFormatting sqref="F78:F92 F94:F99">
    <cfRule type="cellIs" dxfId="36657" priority="36614" operator="equal">
      <formula>"غياب"</formula>
    </cfRule>
    <cfRule type="cellIs" dxfId="36656" priority="36615" operator="equal">
      <formula>#N/A</formula>
    </cfRule>
  </conditionalFormatting>
  <conditionalFormatting sqref="F78:F92 F94:F99">
    <cfRule type="cellIs" dxfId="36655" priority="36612" operator="equal">
      <formula>"غياب"</formula>
    </cfRule>
    <cfRule type="cellIs" dxfId="36654" priority="36613" operator="equal">
      <formula>#N/A</formula>
    </cfRule>
  </conditionalFormatting>
  <conditionalFormatting sqref="F78:F92 F94:F99">
    <cfRule type="cellIs" dxfId="36653" priority="36610" operator="equal">
      <formula>"غياب"</formula>
    </cfRule>
    <cfRule type="cellIs" dxfId="36652" priority="36611" operator="equal">
      <formula>#N/A</formula>
    </cfRule>
  </conditionalFormatting>
  <conditionalFormatting sqref="F78:F92 F94:F99">
    <cfRule type="cellIs" dxfId="36651" priority="36608" operator="equal">
      <formula>"غياب"</formula>
    </cfRule>
    <cfRule type="cellIs" dxfId="36650" priority="36609" operator="equal">
      <formula>#N/A</formula>
    </cfRule>
  </conditionalFormatting>
  <conditionalFormatting sqref="F78:F92 F94:F99">
    <cfRule type="cellIs" dxfId="36649" priority="36606" operator="equal">
      <formula>"غياب"</formula>
    </cfRule>
    <cfRule type="cellIs" dxfId="36648" priority="36607" operator="equal">
      <formula>#N/A</formula>
    </cfRule>
  </conditionalFormatting>
  <conditionalFormatting sqref="F78:F92 F94:F99">
    <cfRule type="cellIs" dxfId="36647" priority="36604" operator="equal">
      <formula>"غياب"</formula>
    </cfRule>
    <cfRule type="cellIs" dxfId="36646" priority="36605" operator="equal">
      <formula>#N/A</formula>
    </cfRule>
  </conditionalFormatting>
  <conditionalFormatting sqref="F78:F92 F94:F99">
    <cfRule type="cellIs" dxfId="36645" priority="36602" operator="equal">
      <formula>"غياب"</formula>
    </cfRule>
    <cfRule type="cellIs" dxfId="36644" priority="36603" operator="equal">
      <formula>#N/A</formula>
    </cfRule>
  </conditionalFormatting>
  <conditionalFormatting sqref="F78:F92 F94:F99">
    <cfRule type="cellIs" dxfId="36643" priority="36600" operator="equal">
      <formula>"غياب"</formula>
    </cfRule>
    <cfRule type="cellIs" dxfId="36642" priority="36601" operator="equal">
      <formula>#N/A</formula>
    </cfRule>
  </conditionalFormatting>
  <conditionalFormatting sqref="F78:F92 F94:F99">
    <cfRule type="cellIs" dxfId="36641" priority="36598" operator="equal">
      <formula>"غياب"</formula>
    </cfRule>
    <cfRule type="cellIs" dxfId="36640" priority="36599" operator="equal">
      <formula>#N/A</formula>
    </cfRule>
  </conditionalFormatting>
  <conditionalFormatting sqref="F78:F92 F94:F99">
    <cfRule type="cellIs" dxfId="36639" priority="36596" operator="equal">
      <formula>"غياب"</formula>
    </cfRule>
    <cfRule type="cellIs" dxfId="36638" priority="36597" operator="equal">
      <formula>#N/A</formula>
    </cfRule>
  </conditionalFormatting>
  <conditionalFormatting sqref="F78:F92 F94:F99">
    <cfRule type="cellIs" dxfId="36637" priority="36594" operator="equal">
      <formula>"غياب"</formula>
    </cfRule>
    <cfRule type="cellIs" dxfId="36636" priority="36595" operator="equal">
      <formula>#N/A</formula>
    </cfRule>
  </conditionalFormatting>
  <conditionalFormatting sqref="F78:F92 F94:F99">
    <cfRule type="cellIs" dxfId="36635" priority="36592" operator="equal">
      <formula>"غياب"</formula>
    </cfRule>
    <cfRule type="cellIs" dxfId="36634" priority="36593" operator="equal">
      <formula>#N/A</formula>
    </cfRule>
  </conditionalFormatting>
  <conditionalFormatting sqref="F78:F92 F94:F99">
    <cfRule type="cellIs" dxfId="36633" priority="36590" operator="equal">
      <formula>"غياب"</formula>
    </cfRule>
    <cfRule type="cellIs" dxfId="36632" priority="36591" operator="equal">
      <formula>#N/A</formula>
    </cfRule>
  </conditionalFormatting>
  <conditionalFormatting sqref="F78:F92 F94:F99">
    <cfRule type="cellIs" dxfId="36631" priority="36588" operator="equal">
      <formula>"غياب"</formula>
    </cfRule>
    <cfRule type="cellIs" dxfId="36630" priority="36589" operator="equal">
      <formula>#N/A</formula>
    </cfRule>
  </conditionalFormatting>
  <conditionalFormatting sqref="F78:F92 F94:F99">
    <cfRule type="cellIs" dxfId="36629" priority="36586" operator="equal">
      <formula>"غياب"</formula>
    </cfRule>
    <cfRule type="cellIs" dxfId="36628" priority="36587" operator="equal">
      <formula>#N/A</formula>
    </cfRule>
  </conditionalFormatting>
  <conditionalFormatting sqref="F78:F92 F94:F99">
    <cfRule type="cellIs" dxfId="36627" priority="36584" operator="equal">
      <formula>"غياب"</formula>
    </cfRule>
    <cfRule type="cellIs" dxfId="36626" priority="36585" operator="equal">
      <formula>#N/A</formula>
    </cfRule>
  </conditionalFormatting>
  <conditionalFormatting sqref="F78:F92 F94:F99">
    <cfRule type="cellIs" dxfId="36625" priority="36582" operator="equal">
      <formula>"غياب"</formula>
    </cfRule>
    <cfRule type="cellIs" dxfId="36624" priority="36583" operator="equal">
      <formula>#N/A</formula>
    </cfRule>
  </conditionalFormatting>
  <conditionalFormatting sqref="F78:F92 F94:F99">
    <cfRule type="cellIs" dxfId="36623" priority="36580" operator="equal">
      <formula>"غياب"</formula>
    </cfRule>
    <cfRule type="cellIs" dxfId="36622" priority="36581" operator="equal">
      <formula>#N/A</formula>
    </cfRule>
  </conditionalFormatting>
  <conditionalFormatting sqref="F78:F92 F94:F99">
    <cfRule type="cellIs" dxfId="36621" priority="36578" operator="equal">
      <formula>"غياب"</formula>
    </cfRule>
    <cfRule type="cellIs" dxfId="36620" priority="36579" operator="equal">
      <formula>#N/A</formula>
    </cfRule>
  </conditionalFormatting>
  <conditionalFormatting sqref="F78:F92 F94:F99">
    <cfRule type="cellIs" dxfId="36619" priority="36576" operator="equal">
      <formula>"غياب"</formula>
    </cfRule>
    <cfRule type="cellIs" dxfId="36618" priority="36577" operator="equal">
      <formula>#N/A</formula>
    </cfRule>
  </conditionalFormatting>
  <conditionalFormatting sqref="F78:F92 F94:F99">
    <cfRule type="cellIs" dxfId="36617" priority="36574" operator="equal">
      <formula>"غياب"</formula>
    </cfRule>
    <cfRule type="cellIs" dxfId="36616" priority="36575" operator="equal">
      <formula>#N/A</formula>
    </cfRule>
  </conditionalFormatting>
  <conditionalFormatting sqref="F78:F92 F94:F99">
    <cfRule type="cellIs" dxfId="36615" priority="36572" operator="equal">
      <formula>"غياب"</formula>
    </cfRule>
    <cfRule type="cellIs" dxfId="36614" priority="36573" operator="equal">
      <formula>#N/A</formula>
    </cfRule>
  </conditionalFormatting>
  <conditionalFormatting sqref="F78:F92 F94:F99">
    <cfRule type="cellIs" dxfId="36613" priority="36570" operator="equal">
      <formula>"غياب"</formula>
    </cfRule>
    <cfRule type="cellIs" dxfId="36612" priority="36571" operator="equal">
      <formula>#N/A</formula>
    </cfRule>
  </conditionalFormatting>
  <conditionalFormatting sqref="F78:F92 F94:F99">
    <cfRule type="cellIs" dxfId="36611" priority="36568" operator="equal">
      <formula>"غياب"</formula>
    </cfRule>
    <cfRule type="cellIs" dxfId="36610" priority="36569" operator="equal">
      <formula>#N/A</formula>
    </cfRule>
  </conditionalFormatting>
  <conditionalFormatting sqref="F78:F92 F94:F99">
    <cfRule type="cellIs" dxfId="36609" priority="36566" operator="equal">
      <formula>"غياب"</formula>
    </cfRule>
    <cfRule type="cellIs" dxfId="36608" priority="36567" operator="equal">
      <formula>#N/A</formula>
    </cfRule>
  </conditionalFormatting>
  <conditionalFormatting sqref="F78:F92 F94:F99">
    <cfRule type="cellIs" dxfId="36607" priority="36564" operator="equal">
      <formula>"غياب"</formula>
    </cfRule>
    <cfRule type="cellIs" dxfId="36606" priority="36565" operator="equal">
      <formula>#N/A</formula>
    </cfRule>
  </conditionalFormatting>
  <conditionalFormatting sqref="F78:F92 F94:F99">
    <cfRule type="cellIs" dxfId="36605" priority="36562" operator="equal">
      <formula>"غياب"</formula>
    </cfRule>
    <cfRule type="cellIs" dxfId="36604" priority="36563" operator="equal">
      <formula>#N/A</formula>
    </cfRule>
  </conditionalFormatting>
  <conditionalFormatting sqref="F78:F92 F94:F99">
    <cfRule type="cellIs" dxfId="36603" priority="36560" operator="equal">
      <formula>"غياب"</formula>
    </cfRule>
    <cfRule type="cellIs" dxfId="36602" priority="36561" operator="equal">
      <formula>#N/A</formula>
    </cfRule>
  </conditionalFormatting>
  <conditionalFormatting sqref="F78:F92 F94:F99">
    <cfRule type="cellIs" dxfId="36601" priority="36558" operator="equal">
      <formula>"غياب"</formula>
    </cfRule>
    <cfRule type="cellIs" dxfId="36600" priority="36559" operator="equal">
      <formula>#N/A</formula>
    </cfRule>
  </conditionalFormatting>
  <conditionalFormatting sqref="F78:F92 F94:F99">
    <cfRule type="cellIs" dxfId="36599" priority="36556" operator="equal">
      <formula>"غياب"</formula>
    </cfRule>
    <cfRule type="cellIs" dxfId="36598" priority="36557" operator="equal">
      <formula>#N/A</formula>
    </cfRule>
  </conditionalFormatting>
  <conditionalFormatting sqref="F78:F92 F94:F99">
    <cfRule type="cellIs" dxfId="36597" priority="36554" operator="equal">
      <formula>"غياب"</formula>
    </cfRule>
    <cfRule type="cellIs" dxfId="36596" priority="36555" operator="equal">
      <formula>#N/A</formula>
    </cfRule>
  </conditionalFormatting>
  <conditionalFormatting sqref="F78:F92 F94:F99">
    <cfRule type="cellIs" dxfId="36595" priority="36552" operator="equal">
      <formula>"غياب"</formula>
    </cfRule>
    <cfRule type="cellIs" dxfId="36594" priority="36553" operator="equal">
      <formula>#N/A</formula>
    </cfRule>
  </conditionalFormatting>
  <conditionalFormatting sqref="F78:F92 F94:F99">
    <cfRule type="cellIs" dxfId="36593" priority="36550" operator="equal">
      <formula>"غياب"</formula>
    </cfRule>
    <cfRule type="cellIs" dxfId="36592" priority="36551" operator="equal">
      <formula>#N/A</formula>
    </cfRule>
  </conditionalFormatting>
  <conditionalFormatting sqref="F78:F92 F94:F99">
    <cfRule type="cellIs" dxfId="36591" priority="36548" operator="equal">
      <formula>"غياب"</formula>
    </cfRule>
    <cfRule type="cellIs" dxfId="36590" priority="36549" operator="equal">
      <formula>#N/A</formula>
    </cfRule>
  </conditionalFormatting>
  <conditionalFormatting sqref="F78:F92 F94:F99">
    <cfRule type="cellIs" dxfId="36589" priority="36546" operator="equal">
      <formula>"غياب"</formula>
    </cfRule>
    <cfRule type="cellIs" dxfId="36588" priority="36547" operator="equal">
      <formula>#N/A</formula>
    </cfRule>
  </conditionalFormatting>
  <conditionalFormatting sqref="F78:F92 F94:F99">
    <cfRule type="cellIs" dxfId="36587" priority="36544" operator="equal">
      <formula>"غياب"</formula>
    </cfRule>
    <cfRule type="cellIs" dxfId="36586" priority="36545" operator="equal">
      <formula>#N/A</formula>
    </cfRule>
  </conditionalFormatting>
  <conditionalFormatting sqref="F78:F92 F94:F99">
    <cfRule type="cellIs" dxfId="36585" priority="36542" operator="equal">
      <formula>"غياب"</formula>
    </cfRule>
    <cfRule type="cellIs" dxfId="36584" priority="36543" operator="equal">
      <formula>#N/A</formula>
    </cfRule>
  </conditionalFormatting>
  <conditionalFormatting sqref="F78:F92 F94:F99">
    <cfRule type="cellIs" dxfId="36583" priority="36540" operator="equal">
      <formula>"غياب"</formula>
    </cfRule>
    <cfRule type="cellIs" dxfId="36582" priority="36541" operator="equal">
      <formula>#N/A</formula>
    </cfRule>
  </conditionalFormatting>
  <conditionalFormatting sqref="F78:F92 F94:F99">
    <cfRule type="cellIs" dxfId="36581" priority="36538" operator="equal">
      <formula>"غياب"</formula>
    </cfRule>
    <cfRule type="cellIs" dxfId="36580" priority="36539" operator="equal">
      <formula>#N/A</formula>
    </cfRule>
  </conditionalFormatting>
  <conditionalFormatting sqref="F78:F92 F94:F99">
    <cfRule type="cellIs" dxfId="36579" priority="36536" operator="equal">
      <formula>"غياب"</formula>
    </cfRule>
    <cfRule type="cellIs" dxfId="36578" priority="36537" operator="equal">
      <formula>#N/A</formula>
    </cfRule>
  </conditionalFormatting>
  <conditionalFormatting sqref="F78:F92 F94:F99">
    <cfRule type="cellIs" dxfId="36577" priority="36534" operator="equal">
      <formula>"غياب"</formula>
    </cfRule>
    <cfRule type="cellIs" dxfId="36576" priority="36535" operator="equal">
      <formula>#N/A</formula>
    </cfRule>
  </conditionalFormatting>
  <conditionalFormatting sqref="F78:F92 F94:F99">
    <cfRule type="cellIs" dxfId="36575" priority="36532" operator="equal">
      <formula>"غياب"</formula>
    </cfRule>
    <cfRule type="cellIs" dxfId="36574" priority="36533" operator="equal">
      <formula>#N/A</formula>
    </cfRule>
  </conditionalFormatting>
  <conditionalFormatting sqref="F78:F92 F94:F99">
    <cfRule type="cellIs" dxfId="36573" priority="36530" operator="equal">
      <formula>"غياب"</formula>
    </cfRule>
    <cfRule type="cellIs" dxfId="36572" priority="36531" operator="equal">
      <formula>#N/A</formula>
    </cfRule>
  </conditionalFormatting>
  <conditionalFormatting sqref="F78:F92 F94:F99">
    <cfRule type="cellIs" dxfId="36571" priority="36528" operator="equal">
      <formula>"غياب"</formula>
    </cfRule>
    <cfRule type="cellIs" dxfId="36570" priority="36529" operator="equal">
      <formula>#N/A</formula>
    </cfRule>
  </conditionalFormatting>
  <conditionalFormatting sqref="F78:F92 F94:F99">
    <cfRule type="cellIs" dxfId="36569" priority="36526" operator="equal">
      <formula>"غياب"</formula>
    </cfRule>
    <cfRule type="cellIs" dxfId="36568" priority="36527" operator="equal">
      <formula>#N/A</formula>
    </cfRule>
  </conditionalFormatting>
  <conditionalFormatting sqref="F78:F92 F94:F99">
    <cfRule type="cellIs" dxfId="36567" priority="36525" operator="equal">
      <formula>"غياب"</formula>
    </cfRule>
  </conditionalFormatting>
  <conditionalFormatting sqref="F78:F92 F94:F99">
    <cfRule type="cellIs" dxfId="36566" priority="36523" operator="equal">
      <formula>"غياب"</formula>
    </cfRule>
    <cfRule type="cellIs" dxfId="36565" priority="36524" operator="equal">
      <formula>#N/A</formula>
    </cfRule>
  </conditionalFormatting>
  <conditionalFormatting sqref="F78:F92 F94:F99">
    <cfRule type="cellIs" dxfId="36564" priority="36521" operator="equal">
      <formula>"غياب"</formula>
    </cfRule>
    <cfRule type="cellIs" dxfId="36563" priority="36522" operator="equal">
      <formula>#N/A</formula>
    </cfRule>
  </conditionalFormatting>
  <conditionalFormatting sqref="F78:F92 F94:F99">
    <cfRule type="cellIs" dxfId="36562" priority="36519" operator="equal">
      <formula>"غياب"</formula>
    </cfRule>
    <cfRule type="cellIs" dxfId="36561" priority="36520" operator="equal">
      <formula>#N/A</formula>
    </cfRule>
  </conditionalFormatting>
  <conditionalFormatting sqref="F78:F92 F94:F99">
    <cfRule type="cellIs" dxfId="36560" priority="36517" operator="equal">
      <formula>"غياب"</formula>
    </cfRule>
    <cfRule type="cellIs" dxfId="36559" priority="36518" operator="equal">
      <formula>#N/A</formula>
    </cfRule>
  </conditionalFormatting>
  <conditionalFormatting sqref="F78:F92 F94:F99">
    <cfRule type="cellIs" dxfId="36558" priority="36515" operator="equal">
      <formula>"غياب"</formula>
    </cfRule>
    <cfRule type="cellIs" dxfId="36557" priority="36516" operator="equal">
      <formula>#N/A</formula>
    </cfRule>
  </conditionalFormatting>
  <conditionalFormatting sqref="F78:F92 F94:F99">
    <cfRule type="cellIs" dxfId="36556" priority="36513" operator="equal">
      <formula>"غياب"</formula>
    </cfRule>
    <cfRule type="cellIs" dxfId="36555" priority="36514" operator="equal">
      <formula>#N/A</formula>
    </cfRule>
  </conditionalFormatting>
  <conditionalFormatting sqref="F78:F92 F94:F99">
    <cfRule type="cellIs" dxfId="36554" priority="36511" operator="equal">
      <formula>"غياب"</formula>
    </cfRule>
    <cfRule type="cellIs" dxfId="36553" priority="36512" operator="equal">
      <formula>#N/A</formula>
    </cfRule>
  </conditionalFormatting>
  <conditionalFormatting sqref="F78:F92 F94:F99">
    <cfRule type="cellIs" dxfId="36552" priority="36509" operator="equal">
      <formula>"غياب"</formula>
    </cfRule>
    <cfRule type="cellIs" dxfId="36551" priority="36510" operator="equal">
      <formula>#N/A</formula>
    </cfRule>
  </conditionalFormatting>
  <conditionalFormatting sqref="F78:F92 F94:F99">
    <cfRule type="cellIs" dxfId="36550" priority="36507" operator="equal">
      <formula>"غياب"</formula>
    </cfRule>
    <cfRule type="cellIs" dxfId="36549" priority="36508" operator="equal">
      <formula>#N/A</formula>
    </cfRule>
  </conditionalFormatting>
  <conditionalFormatting sqref="F78:F92 F94:F99">
    <cfRule type="cellIs" dxfId="36548" priority="36505" operator="equal">
      <formula>"غياب"</formula>
    </cfRule>
    <cfRule type="cellIs" dxfId="36547" priority="36506" operator="equal">
      <formula>#N/A</formula>
    </cfRule>
  </conditionalFormatting>
  <conditionalFormatting sqref="F78:F92 F94:F99">
    <cfRule type="cellIs" dxfId="36546" priority="36503" operator="equal">
      <formula>"غياب"</formula>
    </cfRule>
    <cfRule type="cellIs" dxfId="36545" priority="36504" operator="equal">
      <formula>#N/A</formula>
    </cfRule>
  </conditionalFormatting>
  <conditionalFormatting sqref="F78:F92 F94:F99">
    <cfRule type="cellIs" dxfId="36544" priority="36501" operator="equal">
      <formula>"غياب"</formula>
    </cfRule>
    <cfRule type="cellIs" dxfId="36543" priority="36502" operator="equal">
      <formula>#N/A</formula>
    </cfRule>
  </conditionalFormatting>
  <conditionalFormatting sqref="F78:F92 F94:F99">
    <cfRule type="cellIs" dxfId="36542" priority="36499" operator="equal">
      <formula>"غياب"</formula>
    </cfRule>
    <cfRule type="cellIs" dxfId="36541" priority="36500" operator="equal">
      <formula>#N/A</formula>
    </cfRule>
  </conditionalFormatting>
  <conditionalFormatting sqref="F78:F92 F94:F99">
    <cfRule type="cellIs" dxfId="36540" priority="36497" operator="equal">
      <formula>"غياب"</formula>
    </cfRule>
    <cfRule type="cellIs" dxfId="36539" priority="36498" operator="equal">
      <formula>#N/A</formula>
    </cfRule>
  </conditionalFormatting>
  <conditionalFormatting sqref="F78:F92 F94:F99">
    <cfRule type="cellIs" dxfId="36538" priority="36495" operator="equal">
      <formula>"غياب"</formula>
    </cfRule>
    <cfRule type="cellIs" dxfId="36537" priority="36496" operator="equal">
      <formula>#N/A</formula>
    </cfRule>
  </conditionalFormatting>
  <conditionalFormatting sqref="F78:F92 F94:F99">
    <cfRule type="cellIs" dxfId="36536" priority="36493" operator="equal">
      <formula>"غياب"</formula>
    </cfRule>
    <cfRule type="cellIs" dxfId="36535" priority="36494" operator="equal">
      <formula>#N/A</formula>
    </cfRule>
  </conditionalFormatting>
  <conditionalFormatting sqref="F78:F92 F94:F99">
    <cfRule type="cellIs" dxfId="36534" priority="36491" operator="equal">
      <formula>"غياب"</formula>
    </cfRule>
    <cfRule type="cellIs" dxfId="36533" priority="36492" operator="equal">
      <formula>#N/A</formula>
    </cfRule>
  </conditionalFormatting>
  <conditionalFormatting sqref="F78:F92 F94:F99">
    <cfRule type="cellIs" dxfId="36532" priority="36489" operator="equal">
      <formula>"غياب"</formula>
    </cfRule>
    <cfRule type="cellIs" dxfId="36531" priority="36490" operator="equal">
      <formula>#N/A</formula>
    </cfRule>
  </conditionalFormatting>
  <conditionalFormatting sqref="F78:F92 F94:F99">
    <cfRule type="cellIs" dxfId="36530" priority="36487" operator="equal">
      <formula>"غياب"</formula>
    </cfRule>
    <cfRule type="cellIs" dxfId="36529" priority="36488" operator="equal">
      <formula>#N/A</formula>
    </cfRule>
  </conditionalFormatting>
  <conditionalFormatting sqref="F78:F92 F94:F99">
    <cfRule type="cellIs" dxfId="36528" priority="36485" operator="equal">
      <formula>"غياب"</formula>
    </cfRule>
    <cfRule type="cellIs" dxfId="36527" priority="36486" operator="equal">
      <formula>#N/A</formula>
    </cfRule>
  </conditionalFormatting>
  <conditionalFormatting sqref="F78:F92 F94:F99">
    <cfRule type="cellIs" dxfId="36526" priority="36483" operator="equal">
      <formula>"غياب"</formula>
    </cfRule>
    <cfRule type="cellIs" dxfId="36525" priority="36484" operator="equal">
      <formula>#N/A</formula>
    </cfRule>
  </conditionalFormatting>
  <conditionalFormatting sqref="F78:F92 F94:F99">
    <cfRule type="cellIs" dxfId="36524" priority="36481" operator="equal">
      <formula>"غياب"</formula>
    </cfRule>
    <cfRule type="cellIs" dxfId="36523" priority="36482" operator="equal">
      <formula>#N/A</formula>
    </cfRule>
  </conditionalFormatting>
  <conditionalFormatting sqref="F78:F92 F94:F99">
    <cfRule type="cellIs" dxfId="36522" priority="36479" operator="equal">
      <formula>"غياب"</formula>
    </cfRule>
    <cfRule type="cellIs" dxfId="36521" priority="36480" operator="equal">
      <formula>#N/A</formula>
    </cfRule>
  </conditionalFormatting>
  <conditionalFormatting sqref="F78:F92 F94:F99">
    <cfRule type="cellIs" dxfId="36520" priority="36477" operator="equal">
      <formula>"غياب"</formula>
    </cfRule>
    <cfRule type="cellIs" dxfId="36519" priority="36478" operator="equal">
      <formula>#N/A</formula>
    </cfRule>
  </conditionalFormatting>
  <conditionalFormatting sqref="F78:F92 F94:F99">
    <cfRule type="cellIs" dxfId="36518" priority="36475" operator="equal">
      <formula>"غياب"</formula>
    </cfRule>
    <cfRule type="cellIs" dxfId="36517" priority="36476" operator="equal">
      <formula>#N/A</formula>
    </cfRule>
  </conditionalFormatting>
  <conditionalFormatting sqref="F78:F92 F94:F99">
    <cfRule type="cellIs" dxfId="36516" priority="36473" operator="equal">
      <formula>"غياب"</formula>
    </cfRule>
    <cfRule type="cellIs" dxfId="36515" priority="36474" operator="equal">
      <formula>#N/A</formula>
    </cfRule>
  </conditionalFormatting>
  <conditionalFormatting sqref="F78:F92 F94:F99">
    <cfRule type="cellIs" dxfId="36514" priority="36471" operator="equal">
      <formula>"غياب"</formula>
    </cfRule>
    <cfRule type="cellIs" dxfId="36513" priority="36472" operator="equal">
      <formula>#N/A</formula>
    </cfRule>
  </conditionalFormatting>
  <conditionalFormatting sqref="F78:F92 F94:F99">
    <cfRule type="cellIs" dxfId="36512" priority="36469" operator="equal">
      <formula>"غياب"</formula>
    </cfRule>
    <cfRule type="cellIs" dxfId="36511" priority="36470" operator="equal">
      <formula>#N/A</formula>
    </cfRule>
  </conditionalFormatting>
  <conditionalFormatting sqref="F78:F92 F94:F99">
    <cfRule type="cellIs" dxfId="36510" priority="36467" operator="equal">
      <formula>"غياب"</formula>
    </cfRule>
    <cfRule type="cellIs" dxfId="36509" priority="36468" operator="equal">
      <formula>#N/A</formula>
    </cfRule>
  </conditionalFormatting>
  <conditionalFormatting sqref="F78:F92 F94:F99">
    <cfRule type="cellIs" dxfId="36508" priority="36465" operator="equal">
      <formula>"غياب"</formula>
    </cfRule>
    <cfRule type="cellIs" dxfId="36507" priority="36466" operator="equal">
      <formula>#N/A</formula>
    </cfRule>
  </conditionalFormatting>
  <conditionalFormatting sqref="F78:F92 F94:F99">
    <cfRule type="cellIs" dxfId="36506" priority="36463" operator="equal">
      <formula>"غياب"</formula>
    </cfRule>
    <cfRule type="cellIs" dxfId="36505" priority="36464" operator="equal">
      <formula>#N/A</formula>
    </cfRule>
  </conditionalFormatting>
  <conditionalFormatting sqref="F78:F92 F94:F99">
    <cfRule type="cellIs" dxfId="36504" priority="36461" operator="equal">
      <formula>"غياب"</formula>
    </cfRule>
    <cfRule type="cellIs" dxfId="36503" priority="36462" operator="equal">
      <formula>#N/A</formula>
    </cfRule>
  </conditionalFormatting>
  <conditionalFormatting sqref="F78:F92 F94:F99">
    <cfRule type="cellIs" dxfId="36502" priority="36459" operator="equal">
      <formula>"غياب"</formula>
    </cfRule>
    <cfRule type="cellIs" dxfId="36501" priority="36460" operator="equal">
      <formula>#N/A</formula>
    </cfRule>
  </conditionalFormatting>
  <conditionalFormatting sqref="F78:F92 F94:F99">
    <cfRule type="cellIs" dxfId="36500" priority="36457" operator="equal">
      <formula>"غياب"</formula>
    </cfRule>
    <cfRule type="cellIs" dxfId="36499" priority="36458" operator="equal">
      <formula>#N/A</formula>
    </cfRule>
  </conditionalFormatting>
  <conditionalFormatting sqref="F78:F92 F94:F99">
    <cfRule type="cellIs" dxfId="36498" priority="36455" operator="equal">
      <formula>"غياب"</formula>
    </cfRule>
    <cfRule type="cellIs" dxfId="36497" priority="36456" operator="equal">
      <formula>#N/A</formula>
    </cfRule>
  </conditionalFormatting>
  <conditionalFormatting sqref="F78:F92 F94:F99">
    <cfRule type="cellIs" dxfId="36496" priority="36453" operator="equal">
      <formula>"غياب"</formula>
    </cfRule>
    <cfRule type="cellIs" dxfId="36495" priority="36454" operator="equal">
      <formula>#N/A</formula>
    </cfRule>
  </conditionalFormatting>
  <conditionalFormatting sqref="F78:F92 F94:F99">
    <cfRule type="cellIs" dxfId="36494" priority="36451" operator="equal">
      <formula>"غياب"</formula>
    </cfRule>
    <cfRule type="cellIs" dxfId="36493" priority="36452" operator="equal">
      <formula>#N/A</formula>
    </cfRule>
  </conditionalFormatting>
  <conditionalFormatting sqref="F78:F92 F94:F99">
    <cfRule type="cellIs" dxfId="36492" priority="36449" operator="equal">
      <formula>"غياب"</formula>
    </cfRule>
    <cfRule type="cellIs" dxfId="36491" priority="36450" operator="equal">
      <formula>#N/A</formula>
    </cfRule>
  </conditionalFormatting>
  <conditionalFormatting sqref="F78:F92 F94:F99">
    <cfRule type="cellIs" dxfId="36490" priority="36447" operator="equal">
      <formula>"غياب"</formula>
    </cfRule>
    <cfRule type="cellIs" dxfId="36489" priority="36448" operator="equal">
      <formula>#N/A</formula>
    </cfRule>
  </conditionalFormatting>
  <conditionalFormatting sqref="F78:F92 F94:F99">
    <cfRule type="cellIs" dxfId="36488" priority="36445" operator="equal">
      <formula>"غياب"</formula>
    </cfRule>
    <cfRule type="cellIs" dxfId="36487" priority="36446" operator="equal">
      <formula>#N/A</formula>
    </cfRule>
  </conditionalFormatting>
  <conditionalFormatting sqref="F78:F92 F94:F99">
    <cfRule type="cellIs" dxfId="36486" priority="36443" operator="equal">
      <formula>"غياب"</formula>
    </cfRule>
    <cfRule type="cellIs" dxfId="36485" priority="36444" operator="equal">
      <formula>#N/A</formula>
    </cfRule>
  </conditionalFormatting>
  <conditionalFormatting sqref="F78:F92 F94:F99">
    <cfRule type="cellIs" dxfId="36484" priority="36441" operator="equal">
      <formula>"غياب"</formula>
    </cfRule>
    <cfRule type="cellIs" dxfId="36483" priority="36442" operator="equal">
      <formula>#N/A</formula>
    </cfRule>
  </conditionalFormatting>
  <conditionalFormatting sqref="F78:F92 F94:F99">
    <cfRule type="cellIs" dxfId="36482" priority="36439" operator="equal">
      <formula>"غياب"</formula>
    </cfRule>
    <cfRule type="cellIs" dxfId="36481" priority="36440" operator="equal">
      <formula>#N/A</formula>
    </cfRule>
  </conditionalFormatting>
  <conditionalFormatting sqref="F78:F92 F94:F99">
    <cfRule type="cellIs" dxfId="36480" priority="36437" operator="equal">
      <formula>"غياب"</formula>
    </cfRule>
    <cfRule type="cellIs" dxfId="36479" priority="36438" operator="equal">
      <formula>#N/A</formula>
    </cfRule>
  </conditionalFormatting>
  <conditionalFormatting sqref="F78:F92 F94:F99">
    <cfRule type="cellIs" dxfId="36478" priority="36435" operator="equal">
      <formula>"غياب"</formula>
    </cfRule>
    <cfRule type="cellIs" dxfId="36477" priority="36436" operator="equal">
      <formula>#N/A</formula>
    </cfRule>
  </conditionalFormatting>
  <conditionalFormatting sqref="F78:F92 F94:F99">
    <cfRule type="cellIs" dxfId="36476" priority="36433" operator="equal">
      <formula>"غياب"</formula>
    </cfRule>
    <cfRule type="cellIs" dxfId="36475" priority="36434" operator="equal">
      <formula>#N/A</formula>
    </cfRule>
  </conditionalFormatting>
  <conditionalFormatting sqref="F78:F92 F94:F99">
    <cfRule type="cellIs" dxfId="36474" priority="36431" operator="equal">
      <formula>"غياب"</formula>
    </cfRule>
    <cfRule type="cellIs" dxfId="36473" priority="36432" operator="equal">
      <formula>#N/A</formula>
    </cfRule>
  </conditionalFormatting>
  <conditionalFormatting sqref="F78:F92 F94:F99">
    <cfRule type="cellIs" dxfId="36472" priority="36429" operator="equal">
      <formula>"غياب"</formula>
    </cfRule>
    <cfRule type="cellIs" dxfId="36471" priority="36430" operator="equal">
      <formula>#N/A</formula>
    </cfRule>
  </conditionalFormatting>
  <conditionalFormatting sqref="F78:F92 F94:F99">
    <cfRule type="cellIs" dxfId="36470" priority="36427" operator="equal">
      <formula>"غياب"</formula>
    </cfRule>
    <cfRule type="cellIs" dxfId="36469" priority="36428" operator="equal">
      <formula>#N/A</formula>
    </cfRule>
  </conditionalFormatting>
  <conditionalFormatting sqref="F78:F92 F94:F99">
    <cfRule type="cellIs" dxfId="36468" priority="36425" operator="equal">
      <formula>"غياب"</formula>
    </cfRule>
    <cfRule type="cellIs" dxfId="36467" priority="36426" operator="equal">
      <formula>#N/A</formula>
    </cfRule>
  </conditionalFormatting>
  <conditionalFormatting sqref="F78:F92 F94:F99">
    <cfRule type="cellIs" dxfId="36466" priority="36423" operator="equal">
      <formula>"غياب"</formula>
    </cfRule>
    <cfRule type="cellIs" dxfId="36465" priority="36424" operator="equal">
      <formula>#N/A</formula>
    </cfRule>
  </conditionalFormatting>
  <conditionalFormatting sqref="F78:F92 F94:F99">
    <cfRule type="cellIs" dxfId="36464" priority="36421" operator="equal">
      <formula>"غياب"</formula>
    </cfRule>
    <cfRule type="cellIs" dxfId="36463" priority="36422" operator="equal">
      <formula>#N/A</formula>
    </cfRule>
  </conditionalFormatting>
  <conditionalFormatting sqref="F78:F92 F94:F99">
    <cfRule type="cellIs" dxfId="36462" priority="36419" operator="equal">
      <formula>"غياب"</formula>
    </cfRule>
    <cfRule type="cellIs" dxfId="36461" priority="36420" operator="equal">
      <formula>#N/A</formula>
    </cfRule>
  </conditionalFormatting>
  <conditionalFormatting sqref="F78:F92 F94:F99">
    <cfRule type="cellIs" dxfId="36460" priority="36417" operator="equal">
      <formula>"غياب"</formula>
    </cfRule>
    <cfRule type="cellIs" dxfId="36459" priority="36418" operator="equal">
      <formula>#N/A</formula>
    </cfRule>
  </conditionalFormatting>
  <conditionalFormatting sqref="F78:F92 F94:F99">
    <cfRule type="cellIs" dxfId="36458" priority="36415" operator="equal">
      <formula>"غياب"</formula>
    </cfRule>
    <cfRule type="cellIs" dxfId="36457" priority="36416" operator="equal">
      <formula>#N/A</formula>
    </cfRule>
  </conditionalFormatting>
  <conditionalFormatting sqref="F78:F92 F94:F99">
    <cfRule type="cellIs" dxfId="36456" priority="36413" operator="equal">
      <formula>"غياب"</formula>
    </cfRule>
    <cfRule type="cellIs" dxfId="36455" priority="36414" operator="equal">
      <formula>#N/A</formula>
    </cfRule>
  </conditionalFormatting>
  <conditionalFormatting sqref="F78:F92 F94:F99">
    <cfRule type="cellIs" dxfId="36454" priority="36411" operator="equal">
      <formula>"غياب"</formula>
    </cfRule>
    <cfRule type="cellIs" dxfId="36453" priority="36412" operator="equal">
      <formula>#N/A</formula>
    </cfRule>
  </conditionalFormatting>
  <conditionalFormatting sqref="F78:F92 F94:F99">
    <cfRule type="cellIs" dxfId="36452" priority="36409" operator="equal">
      <formula>"غياب"</formula>
    </cfRule>
    <cfRule type="cellIs" dxfId="36451" priority="36410" operator="equal">
      <formula>#N/A</formula>
    </cfRule>
  </conditionalFormatting>
  <conditionalFormatting sqref="F78:F92 F94:F99">
    <cfRule type="cellIs" dxfId="36450" priority="36407" operator="equal">
      <formula>"غياب"</formula>
    </cfRule>
    <cfRule type="cellIs" dxfId="36449" priority="36408" operator="equal">
      <formula>#N/A</formula>
    </cfRule>
  </conditionalFormatting>
  <conditionalFormatting sqref="F78:F92 F94:F99">
    <cfRule type="cellIs" dxfId="36448" priority="36405" operator="equal">
      <formula>"غياب"</formula>
    </cfRule>
    <cfRule type="cellIs" dxfId="36447" priority="36406" operator="equal">
      <formula>#N/A</formula>
    </cfRule>
  </conditionalFormatting>
  <conditionalFormatting sqref="F78:F92 F94:F99">
    <cfRule type="cellIs" dxfId="36446" priority="36403" operator="equal">
      <formula>"غياب"</formula>
    </cfRule>
    <cfRule type="cellIs" dxfId="36445" priority="36404" operator="equal">
      <formula>#N/A</formula>
    </cfRule>
  </conditionalFormatting>
  <conditionalFormatting sqref="F78:F92 F94:F99">
    <cfRule type="cellIs" dxfId="36444" priority="36401" operator="equal">
      <formula>"غياب"</formula>
    </cfRule>
    <cfRule type="cellIs" dxfId="36443" priority="36402" operator="equal">
      <formula>#N/A</formula>
    </cfRule>
  </conditionalFormatting>
  <conditionalFormatting sqref="F78:F92 F94:F99">
    <cfRule type="cellIs" dxfId="36442" priority="36399" operator="equal">
      <formula>"غياب"</formula>
    </cfRule>
    <cfRule type="cellIs" dxfId="36441" priority="36400" operator="equal">
      <formula>#N/A</formula>
    </cfRule>
  </conditionalFormatting>
  <conditionalFormatting sqref="F78:F92 F94:F99">
    <cfRule type="cellIs" dxfId="36440" priority="36397" operator="equal">
      <formula>"غياب"</formula>
    </cfRule>
    <cfRule type="cellIs" dxfId="36439" priority="36398" operator="equal">
      <formula>#N/A</formula>
    </cfRule>
  </conditionalFormatting>
  <conditionalFormatting sqref="F78:F92 F94:F99">
    <cfRule type="cellIs" dxfId="36438" priority="36395" operator="equal">
      <formula>"غياب"</formula>
    </cfRule>
    <cfRule type="cellIs" dxfId="36437" priority="36396" operator="equal">
      <formula>#N/A</formula>
    </cfRule>
  </conditionalFormatting>
  <conditionalFormatting sqref="F78:F92 F94:F99">
    <cfRule type="cellIs" dxfId="36436" priority="36393" operator="equal">
      <formula>"غياب"</formula>
    </cfRule>
    <cfRule type="cellIs" dxfId="36435" priority="36394" operator="equal">
      <formula>#N/A</formula>
    </cfRule>
  </conditionalFormatting>
  <conditionalFormatting sqref="F78:F92 F94:F99">
    <cfRule type="cellIs" dxfId="36434" priority="36391" operator="equal">
      <formula>"غياب"</formula>
    </cfRule>
    <cfRule type="cellIs" dxfId="36433" priority="36392" operator="equal">
      <formula>#N/A</formula>
    </cfRule>
  </conditionalFormatting>
  <conditionalFormatting sqref="F78:F92 F94:F99">
    <cfRule type="cellIs" dxfId="36432" priority="36389" operator="equal">
      <formula>"غياب"</formula>
    </cfRule>
    <cfRule type="cellIs" dxfId="36431" priority="36390" operator="equal">
      <formula>#N/A</formula>
    </cfRule>
  </conditionalFormatting>
  <conditionalFormatting sqref="F78:F92 F94:F99">
    <cfRule type="cellIs" dxfId="36430" priority="36387" operator="equal">
      <formula>"غياب"</formula>
    </cfRule>
    <cfRule type="cellIs" dxfId="36429" priority="36388" operator="equal">
      <formula>#N/A</formula>
    </cfRule>
  </conditionalFormatting>
  <conditionalFormatting sqref="F78:F92 F94:F99">
    <cfRule type="cellIs" dxfId="36428" priority="36385" operator="equal">
      <formula>"غياب"</formula>
    </cfRule>
    <cfRule type="cellIs" dxfId="36427" priority="36386" operator="equal">
      <formula>#N/A</formula>
    </cfRule>
  </conditionalFormatting>
  <conditionalFormatting sqref="F78:F92 F94:F99">
    <cfRule type="cellIs" dxfId="36426" priority="36383" operator="equal">
      <formula>"غياب"</formula>
    </cfRule>
    <cfRule type="cellIs" dxfId="36425" priority="36384" operator="equal">
      <formula>#N/A</formula>
    </cfRule>
  </conditionalFormatting>
  <conditionalFormatting sqref="F78:F92 F94:F99">
    <cfRule type="cellIs" dxfId="36424" priority="36381" operator="equal">
      <formula>"غياب"</formula>
    </cfRule>
    <cfRule type="cellIs" dxfId="36423" priority="36382" operator="equal">
      <formula>#N/A</formula>
    </cfRule>
  </conditionalFormatting>
  <conditionalFormatting sqref="F78:F92 F94:F99">
    <cfRule type="cellIs" dxfId="36422" priority="36379" operator="equal">
      <formula>"غياب"</formula>
    </cfRule>
    <cfRule type="cellIs" dxfId="36421" priority="36380" operator="equal">
      <formula>#N/A</formula>
    </cfRule>
  </conditionalFormatting>
  <conditionalFormatting sqref="F78:F92 F94:F99">
    <cfRule type="cellIs" dxfId="36420" priority="36377" operator="equal">
      <formula>"غياب"</formula>
    </cfRule>
    <cfRule type="cellIs" dxfId="36419" priority="36378" operator="equal">
      <formula>#N/A</formula>
    </cfRule>
  </conditionalFormatting>
  <conditionalFormatting sqref="F78:F92 F94:F99">
    <cfRule type="cellIs" dxfId="36418" priority="36375" operator="equal">
      <formula>"غياب"</formula>
    </cfRule>
    <cfRule type="cellIs" dxfId="36417" priority="36376" operator="equal">
      <formula>#N/A</formula>
    </cfRule>
  </conditionalFormatting>
  <conditionalFormatting sqref="F78:F92 F94:F99">
    <cfRule type="cellIs" dxfId="36416" priority="36373" operator="equal">
      <formula>"غياب"</formula>
    </cfRule>
    <cfRule type="cellIs" dxfId="36415" priority="36374" operator="equal">
      <formula>#N/A</formula>
    </cfRule>
  </conditionalFormatting>
  <conditionalFormatting sqref="F78:F92 F94:F99">
    <cfRule type="cellIs" dxfId="36414" priority="36371" operator="equal">
      <formula>"غياب"</formula>
    </cfRule>
    <cfRule type="cellIs" dxfId="36413" priority="36372" operator="equal">
      <formula>#N/A</formula>
    </cfRule>
  </conditionalFormatting>
  <conditionalFormatting sqref="F78:F92 F94:F99">
    <cfRule type="cellIs" dxfId="36412" priority="36369" operator="equal">
      <formula>"غياب"</formula>
    </cfRule>
    <cfRule type="cellIs" dxfId="36411" priority="36370" operator="equal">
      <formula>#N/A</formula>
    </cfRule>
  </conditionalFormatting>
  <conditionalFormatting sqref="F78:F92 F94:F99">
    <cfRule type="cellIs" dxfId="36410" priority="36367" operator="equal">
      <formula>"غياب"</formula>
    </cfRule>
    <cfRule type="cellIs" dxfId="36409" priority="36368" operator="equal">
      <formula>#N/A</formula>
    </cfRule>
  </conditionalFormatting>
  <conditionalFormatting sqref="F78:F92 F94:F99">
    <cfRule type="cellIs" dxfId="36408" priority="36365" operator="equal">
      <formula>"غياب"</formula>
    </cfRule>
    <cfRule type="cellIs" dxfId="36407" priority="36366" operator="equal">
      <formula>#N/A</formula>
    </cfRule>
  </conditionalFormatting>
  <conditionalFormatting sqref="F78:F92 F94:F99">
    <cfRule type="cellIs" dxfId="36406" priority="36363" operator="equal">
      <formula>"غياب"</formula>
    </cfRule>
    <cfRule type="cellIs" dxfId="36405" priority="36364" operator="equal">
      <formula>#N/A</formula>
    </cfRule>
  </conditionalFormatting>
  <conditionalFormatting sqref="F78:F92 F94:F99">
    <cfRule type="cellIs" dxfId="36404" priority="36361" operator="equal">
      <formula>"غياب"</formula>
    </cfRule>
    <cfRule type="cellIs" dxfId="36403" priority="36362" operator="equal">
      <formula>#N/A</formula>
    </cfRule>
  </conditionalFormatting>
  <conditionalFormatting sqref="F78:F92 F94:F99">
    <cfRule type="cellIs" dxfId="36402" priority="36359" operator="equal">
      <formula>"غياب"</formula>
    </cfRule>
    <cfRule type="cellIs" dxfId="36401" priority="36360" operator="equal">
      <formula>#N/A</formula>
    </cfRule>
  </conditionalFormatting>
  <conditionalFormatting sqref="F78:F92 F94:F99">
    <cfRule type="cellIs" dxfId="36400" priority="36357" operator="equal">
      <formula>"غياب"</formula>
    </cfRule>
    <cfRule type="cellIs" dxfId="36399" priority="36358" operator="equal">
      <formula>#N/A</formula>
    </cfRule>
  </conditionalFormatting>
  <conditionalFormatting sqref="F78:F92 F94:F99">
    <cfRule type="cellIs" dxfId="36398" priority="36355" operator="equal">
      <formula>"غياب"</formula>
    </cfRule>
    <cfRule type="cellIs" dxfId="36397" priority="36356" operator="equal">
      <formula>#N/A</formula>
    </cfRule>
  </conditionalFormatting>
  <conditionalFormatting sqref="F78:F92 F94:F99">
    <cfRule type="cellIs" dxfId="36396" priority="36353" operator="equal">
      <formula>"غياب"</formula>
    </cfRule>
    <cfRule type="cellIs" dxfId="36395" priority="36354" operator="equal">
      <formula>#N/A</formula>
    </cfRule>
  </conditionalFormatting>
  <conditionalFormatting sqref="F78:F92 F94:F99">
    <cfRule type="cellIs" dxfId="36394" priority="36351" operator="equal">
      <formula>"غياب"</formula>
    </cfRule>
    <cfRule type="cellIs" dxfId="36393" priority="36352" operator="equal">
      <formula>#N/A</formula>
    </cfRule>
  </conditionalFormatting>
  <conditionalFormatting sqref="F78:F92 F94:F99">
    <cfRule type="cellIs" dxfId="36392" priority="36349" operator="equal">
      <formula>"غياب"</formula>
    </cfRule>
    <cfRule type="cellIs" dxfId="36391" priority="36350" operator="equal">
      <formula>#N/A</formula>
    </cfRule>
  </conditionalFormatting>
  <conditionalFormatting sqref="F78:F92 F94:F99">
    <cfRule type="cellIs" dxfId="36390" priority="36347" operator="equal">
      <formula>"غياب"</formula>
    </cfRule>
    <cfRule type="cellIs" dxfId="36389" priority="36348" operator="equal">
      <formula>#N/A</formula>
    </cfRule>
  </conditionalFormatting>
  <conditionalFormatting sqref="F78:F92 F94:F99">
    <cfRule type="cellIs" dxfId="36388" priority="36345" operator="equal">
      <formula>"غياب"</formula>
    </cfRule>
    <cfRule type="cellIs" dxfId="36387" priority="36346" operator="equal">
      <formula>#N/A</formula>
    </cfRule>
  </conditionalFormatting>
  <conditionalFormatting sqref="F78:F92 F94:F99">
    <cfRule type="cellIs" dxfId="36386" priority="36343" operator="equal">
      <formula>"غياب"</formula>
    </cfRule>
    <cfRule type="cellIs" dxfId="36385" priority="36344" operator="equal">
      <formula>#N/A</formula>
    </cfRule>
  </conditionalFormatting>
  <conditionalFormatting sqref="F78:F92 F94:F99">
    <cfRule type="cellIs" dxfId="36384" priority="36341" operator="equal">
      <formula>"غياب"</formula>
    </cfRule>
    <cfRule type="cellIs" dxfId="36383" priority="36342" operator="equal">
      <formula>#N/A</formula>
    </cfRule>
  </conditionalFormatting>
  <conditionalFormatting sqref="F78:F92 F94:F99">
    <cfRule type="cellIs" dxfId="36382" priority="36339" operator="equal">
      <formula>"غياب"</formula>
    </cfRule>
    <cfRule type="cellIs" dxfId="36381" priority="36340" operator="equal">
      <formula>#N/A</formula>
    </cfRule>
  </conditionalFormatting>
  <conditionalFormatting sqref="F78:F92 F94:F99">
    <cfRule type="cellIs" dxfId="36380" priority="36337" operator="equal">
      <formula>"غياب"</formula>
    </cfRule>
    <cfRule type="cellIs" dxfId="36379" priority="36338" operator="equal">
      <formula>#N/A</formula>
    </cfRule>
  </conditionalFormatting>
  <conditionalFormatting sqref="F78:F92 F94:F99">
    <cfRule type="cellIs" dxfId="36378" priority="36335" operator="equal">
      <formula>"غياب"</formula>
    </cfRule>
    <cfRule type="cellIs" dxfId="36377" priority="36336" operator="equal">
      <formula>#N/A</formula>
    </cfRule>
  </conditionalFormatting>
  <conditionalFormatting sqref="F78:F92 F94:F99">
    <cfRule type="cellIs" dxfId="36376" priority="36333" operator="equal">
      <formula>"غياب"</formula>
    </cfRule>
    <cfRule type="cellIs" dxfId="36375" priority="36334" operator="equal">
      <formula>#N/A</formula>
    </cfRule>
  </conditionalFormatting>
  <conditionalFormatting sqref="F78:F92 F94:F99">
    <cfRule type="cellIs" dxfId="36374" priority="36331" operator="equal">
      <formula>"غياب"</formula>
    </cfRule>
    <cfRule type="cellIs" dxfId="36373" priority="36332" operator="equal">
      <formula>#N/A</formula>
    </cfRule>
  </conditionalFormatting>
  <conditionalFormatting sqref="F78:F92 F94:F99">
    <cfRule type="cellIs" dxfId="36372" priority="36330" operator="equal">
      <formula>"غياب"</formula>
    </cfRule>
  </conditionalFormatting>
  <conditionalFormatting sqref="F78:F92 F94:F99">
    <cfRule type="cellIs" dxfId="36371" priority="36328" operator="equal">
      <formula>"غياب"</formula>
    </cfRule>
    <cfRule type="cellIs" dxfId="36370" priority="36329" operator="equal">
      <formula>#N/A</formula>
    </cfRule>
  </conditionalFormatting>
  <conditionalFormatting sqref="F78:F92 F94:F99">
    <cfRule type="cellIs" dxfId="36369" priority="36326" operator="equal">
      <formula>"غياب"</formula>
    </cfRule>
    <cfRule type="cellIs" dxfId="36368" priority="36327" operator="equal">
      <formula>#N/A</formula>
    </cfRule>
  </conditionalFormatting>
  <conditionalFormatting sqref="F78:F92 F94:F99">
    <cfRule type="cellIs" dxfId="36367" priority="36324" operator="equal">
      <formula>"غياب"</formula>
    </cfRule>
    <cfRule type="cellIs" dxfId="36366" priority="36325" operator="equal">
      <formula>#N/A</formula>
    </cfRule>
  </conditionalFormatting>
  <conditionalFormatting sqref="F78:F92 F94:F99">
    <cfRule type="cellIs" dxfId="36365" priority="36322" operator="equal">
      <formula>"غياب"</formula>
    </cfRule>
    <cfRule type="cellIs" dxfId="36364" priority="36323" operator="equal">
      <formula>#N/A</formula>
    </cfRule>
  </conditionalFormatting>
  <conditionalFormatting sqref="F78:F92 F94:F99">
    <cfRule type="cellIs" dxfId="36363" priority="36320" operator="equal">
      <formula>"غياب"</formula>
    </cfRule>
    <cfRule type="cellIs" dxfId="36362" priority="36321" operator="equal">
      <formula>#N/A</formula>
    </cfRule>
  </conditionalFormatting>
  <conditionalFormatting sqref="F78:F92 F94:F99">
    <cfRule type="cellIs" dxfId="36361" priority="36318" operator="equal">
      <formula>"غياب"</formula>
    </cfRule>
    <cfRule type="cellIs" dxfId="36360" priority="36319" operator="equal">
      <formula>#N/A</formula>
    </cfRule>
  </conditionalFormatting>
  <conditionalFormatting sqref="F78:F92 F94:F99">
    <cfRule type="cellIs" dxfId="36359" priority="36316" operator="equal">
      <formula>"غياب"</formula>
    </cfRule>
    <cfRule type="cellIs" dxfId="36358" priority="36317" operator="equal">
      <formula>#N/A</formula>
    </cfRule>
  </conditionalFormatting>
  <conditionalFormatting sqref="F78:F92 F94:F99">
    <cfRule type="cellIs" dxfId="36357" priority="36314" operator="equal">
      <formula>"غياب"</formula>
    </cfRule>
    <cfRule type="cellIs" dxfId="36356" priority="36315" operator="equal">
      <formula>#N/A</formula>
    </cfRule>
  </conditionalFormatting>
  <conditionalFormatting sqref="F78:F92 F94:F99">
    <cfRule type="cellIs" dxfId="36355" priority="36312" operator="equal">
      <formula>"غياب"</formula>
    </cfRule>
    <cfRule type="cellIs" dxfId="36354" priority="36313" operator="equal">
      <formula>#N/A</formula>
    </cfRule>
  </conditionalFormatting>
  <conditionalFormatting sqref="F78:F92 F94:F99">
    <cfRule type="cellIs" dxfId="36353" priority="36310" operator="equal">
      <formula>"غياب"</formula>
    </cfRule>
    <cfRule type="cellIs" dxfId="36352" priority="36311" operator="equal">
      <formula>#N/A</formula>
    </cfRule>
  </conditionalFormatting>
  <conditionalFormatting sqref="F78:F92 F94:F99">
    <cfRule type="cellIs" dxfId="36351" priority="36308" operator="equal">
      <formula>"غياب"</formula>
    </cfRule>
    <cfRule type="cellIs" dxfId="36350" priority="36309" operator="equal">
      <formula>#N/A</formula>
    </cfRule>
  </conditionalFormatting>
  <conditionalFormatting sqref="F78:F92 F94:F99">
    <cfRule type="cellIs" dxfId="36349" priority="36306" operator="equal">
      <formula>"غياب"</formula>
    </cfRule>
    <cfRule type="cellIs" dxfId="36348" priority="36307" operator="equal">
      <formula>#N/A</formula>
    </cfRule>
  </conditionalFormatting>
  <conditionalFormatting sqref="F78:F92 F94:F99">
    <cfRule type="cellIs" dxfId="36347" priority="36304" operator="equal">
      <formula>"غياب"</formula>
    </cfRule>
    <cfRule type="cellIs" dxfId="36346" priority="36305" operator="equal">
      <formula>#N/A</formula>
    </cfRule>
  </conditionalFormatting>
  <conditionalFormatting sqref="F78:F92 F94:F99">
    <cfRule type="cellIs" dxfId="36345" priority="36302" operator="equal">
      <formula>"غياب"</formula>
    </cfRule>
    <cfRule type="cellIs" dxfId="36344" priority="36303" operator="equal">
      <formula>#N/A</formula>
    </cfRule>
  </conditionalFormatting>
  <conditionalFormatting sqref="F78:F92 F94:F99">
    <cfRule type="cellIs" dxfId="36343" priority="36300" operator="equal">
      <formula>"غياب"</formula>
    </cfRule>
    <cfRule type="cellIs" dxfId="36342" priority="36301" operator="equal">
      <formula>#N/A</formula>
    </cfRule>
  </conditionalFormatting>
  <conditionalFormatting sqref="F78:F92 F94:F99">
    <cfRule type="cellIs" dxfId="36341" priority="36298" operator="equal">
      <formula>"غياب"</formula>
    </cfRule>
    <cfRule type="cellIs" dxfId="36340" priority="36299" operator="equal">
      <formula>#N/A</formula>
    </cfRule>
  </conditionalFormatting>
  <conditionalFormatting sqref="F78:F92 F94:F99">
    <cfRule type="cellIs" dxfId="36339" priority="36296" operator="equal">
      <formula>"غياب"</formula>
    </cfRule>
    <cfRule type="cellIs" dxfId="36338" priority="36297" operator="equal">
      <formula>#N/A</formula>
    </cfRule>
  </conditionalFormatting>
  <conditionalFormatting sqref="F78:F92 F94:F99">
    <cfRule type="cellIs" dxfId="36337" priority="36294" operator="equal">
      <formula>"غياب"</formula>
    </cfRule>
    <cfRule type="cellIs" dxfId="36336" priority="36295" operator="equal">
      <formula>#N/A</formula>
    </cfRule>
  </conditionalFormatting>
  <conditionalFormatting sqref="F78:F92 F94:F99">
    <cfRule type="cellIs" dxfId="36335" priority="36292" operator="equal">
      <formula>"غياب"</formula>
    </cfRule>
    <cfRule type="cellIs" dxfId="36334" priority="36293" operator="equal">
      <formula>#N/A</formula>
    </cfRule>
  </conditionalFormatting>
  <conditionalFormatting sqref="F78:F92 F94:F99">
    <cfRule type="cellIs" dxfId="36333" priority="36290" operator="equal">
      <formula>"غياب"</formula>
    </cfRule>
    <cfRule type="cellIs" dxfId="36332" priority="36291" operator="equal">
      <formula>#N/A</formula>
    </cfRule>
  </conditionalFormatting>
  <conditionalFormatting sqref="F78:F92 F94:F99">
    <cfRule type="cellIs" dxfId="36331" priority="36288" operator="equal">
      <formula>"غياب"</formula>
    </cfRule>
    <cfRule type="cellIs" dxfId="36330" priority="36289" operator="equal">
      <formula>#N/A</formula>
    </cfRule>
  </conditionalFormatting>
  <conditionalFormatting sqref="F78:F92 F94:F99">
    <cfRule type="cellIs" dxfId="36329" priority="36287" operator="equal">
      <formula>"غياب"</formula>
    </cfRule>
  </conditionalFormatting>
  <conditionalFormatting sqref="F78:F92 F94:F99">
    <cfRule type="cellIs" dxfId="36328" priority="36285" operator="equal">
      <formula>"غياب"</formula>
    </cfRule>
    <cfRule type="cellIs" dxfId="36327" priority="36286" operator="equal">
      <formula>#N/A</formula>
    </cfRule>
  </conditionalFormatting>
  <conditionalFormatting sqref="F78:F92 F94:F99">
    <cfRule type="cellIs" dxfId="36326" priority="36283" operator="equal">
      <formula>"غياب"</formula>
    </cfRule>
    <cfRule type="cellIs" dxfId="36325" priority="36284" operator="equal">
      <formula>#N/A</formula>
    </cfRule>
  </conditionalFormatting>
  <conditionalFormatting sqref="F78:F92 F94:F99">
    <cfRule type="cellIs" dxfId="36324" priority="36281" operator="equal">
      <formula>"غياب"</formula>
    </cfRule>
    <cfRule type="cellIs" dxfId="36323" priority="36282" operator="equal">
      <formula>#N/A</formula>
    </cfRule>
  </conditionalFormatting>
  <conditionalFormatting sqref="F78:F92 F94:F99">
    <cfRule type="cellIs" dxfId="36322" priority="36279" operator="equal">
      <formula>"غياب"</formula>
    </cfRule>
    <cfRule type="cellIs" dxfId="36321" priority="36280" operator="equal">
      <formula>#N/A</formula>
    </cfRule>
  </conditionalFormatting>
  <conditionalFormatting sqref="F78:F92 F94:F99">
    <cfRule type="cellIs" dxfId="36320" priority="36277" operator="equal">
      <formula>"غياب"</formula>
    </cfRule>
    <cfRule type="cellIs" dxfId="36319" priority="36278" operator="equal">
      <formula>#N/A</formula>
    </cfRule>
  </conditionalFormatting>
  <conditionalFormatting sqref="F78:F92 F94:F99">
    <cfRule type="cellIs" dxfId="36318" priority="36275" operator="equal">
      <formula>"غياب"</formula>
    </cfRule>
    <cfRule type="cellIs" dxfId="36317" priority="36276" operator="equal">
      <formula>#N/A</formula>
    </cfRule>
  </conditionalFormatting>
  <conditionalFormatting sqref="F78:F92 F94:F99">
    <cfRule type="cellIs" dxfId="36316" priority="36273" operator="equal">
      <formula>"غياب"</formula>
    </cfRule>
    <cfRule type="cellIs" dxfId="36315" priority="36274" operator="equal">
      <formula>#N/A</formula>
    </cfRule>
  </conditionalFormatting>
  <conditionalFormatting sqref="F78:F92 F94:F99">
    <cfRule type="cellIs" dxfId="36314" priority="36271" operator="equal">
      <formula>"غياب"</formula>
    </cfRule>
    <cfRule type="cellIs" dxfId="36313" priority="36272" operator="equal">
      <formula>#N/A</formula>
    </cfRule>
  </conditionalFormatting>
  <conditionalFormatting sqref="F78:F92 F94:F99">
    <cfRule type="cellIs" dxfId="36312" priority="36269" operator="equal">
      <formula>"غياب"</formula>
    </cfRule>
    <cfRule type="cellIs" dxfId="36311" priority="36270" operator="equal">
      <formula>#N/A</formula>
    </cfRule>
  </conditionalFormatting>
  <conditionalFormatting sqref="F78:F92 F94:F99">
    <cfRule type="cellIs" dxfId="36310" priority="36267" operator="equal">
      <formula>"غياب"</formula>
    </cfRule>
    <cfRule type="cellIs" dxfId="36309" priority="36268" operator="equal">
      <formula>#N/A</formula>
    </cfRule>
  </conditionalFormatting>
  <conditionalFormatting sqref="F78:F92 F94:F99">
    <cfRule type="cellIs" dxfId="36308" priority="36265" operator="equal">
      <formula>"غياب"</formula>
    </cfRule>
    <cfRule type="cellIs" dxfId="36307" priority="36266" operator="equal">
      <formula>#N/A</formula>
    </cfRule>
  </conditionalFormatting>
  <conditionalFormatting sqref="F78:F92 F94:F99">
    <cfRule type="cellIs" dxfId="36306" priority="36263" operator="equal">
      <formula>"غياب"</formula>
    </cfRule>
    <cfRule type="cellIs" dxfId="36305" priority="36264" operator="equal">
      <formula>#N/A</formula>
    </cfRule>
  </conditionalFormatting>
  <conditionalFormatting sqref="F78:F92 F94:F99">
    <cfRule type="cellIs" dxfId="36304" priority="36261" operator="equal">
      <formula>"غياب"</formula>
    </cfRule>
    <cfRule type="cellIs" dxfId="36303" priority="36262" operator="equal">
      <formula>#N/A</formula>
    </cfRule>
  </conditionalFormatting>
  <conditionalFormatting sqref="F78:F92 F94:F99">
    <cfRule type="cellIs" dxfId="36302" priority="36259" operator="equal">
      <formula>"غياب"</formula>
    </cfRule>
    <cfRule type="cellIs" dxfId="36301" priority="36260" operator="equal">
      <formula>#N/A</formula>
    </cfRule>
  </conditionalFormatting>
  <conditionalFormatting sqref="F78:F92 F94:F99">
    <cfRule type="cellIs" dxfId="36300" priority="36257" operator="equal">
      <formula>"غياب"</formula>
    </cfRule>
    <cfRule type="cellIs" dxfId="36299" priority="36258" operator="equal">
      <formula>#N/A</formula>
    </cfRule>
  </conditionalFormatting>
  <conditionalFormatting sqref="F78:F92 F94:F99">
    <cfRule type="cellIs" dxfId="36298" priority="36255" operator="equal">
      <formula>"غياب"</formula>
    </cfRule>
    <cfRule type="cellIs" dxfId="36297" priority="36256" operator="equal">
      <formula>#N/A</formula>
    </cfRule>
  </conditionalFormatting>
  <conditionalFormatting sqref="F78:F92 F94:F99">
    <cfRule type="cellIs" dxfId="36296" priority="36253" operator="equal">
      <formula>"غياب"</formula>
    </cfRule>
    <cfRule type="cellIs" dxfId="36295" priority="36254" operator="equal">
      <formula>#N/A</formula>
    </cfRule>
  </conditionalFormatting>
  <conditionalFormatting sqref="F78:F92 F94:F99">
    <cfRule type="cellIs" dxfId="36294" priority="36251" operator="equal">
      <formula>"غياب"</formula>
    </cfRule>
    <cfRule type="cellIs" dxfId="36293" priority="36252" operator="equal">
      <formula>#N/A</formula>
    </cfRule>
  </conditionalFormatting>
  <conditionalFormatting sqref="F78:F92 F94:F99">
    <cfRule type="cellIs" dxfId="36292" priority="36249" operator="equal">
      <formula>"غياب"</formula>
    </cfRule>
    <cfRule type="cellIs" dxfId="36291" priority="36250" operator="equal">
      <formula>#N/A</formula>
    </cfRule>
  </conditionalFormatting>
  <conditionalFormatting sqref="F78:F92 F94:F99">
    <cfRule type="cellIs" dxfId="36290" priority="36247" operator="equal">
      <formula>"غياب"</formula>
    </cfRule>
    <cfRule type="cellIs" dxfId="36289" priority="36248" operator="equal">
      <formula>#N/A</formula>
    </cfRule>
  </conditionalFormatting>
  <conditionalFormatting sqref="F78:F92 F94:F99">
    <cfRule type="cellIs" dxfId="36288" priority="36245" operator="equal">
      <formula>"غياب"</formula>
    </cfRule>
    <cfRule type="cellIs" dxfId="36287" priority="36246" operator="equal">
      <formula>#N/A</formula>
    </cfRule>
  </conditionalFormatting>
  <conditionalFormatting sqref="F78:F92 F94:F99">
    <cfRule type="cellIs" dxfId="36286" priority="36243" operator="equal">
      <formula>"غياب"</formula>
    </cfRule>
    <cfRule type="cellIs" dxfId="36285" priority="36244" operator="equal">
      <formula>#N/A</formula>
    </cfRule>
  </conditionalFormatting>
  <conditionalFormatting sqref="F78:F92 F94:F99">
    <cfRule type="cellIs" dxfId="36284" priority="36241" operator="equal">
      <formula>"غياب"</formula>
    </cfRule>
    <cfRule type="cellIs" dxfId="36283" priority="36242" operator="equal">
      <formula>#N/A</formula>
    </cfRule>
  </conditionalFormatting>
  <conditionalFormatting sqref="F78:F92 F94:F99">
    <cfRule type="cellIs" dxfId="36282" priority="36239" operator="equal">
      <formula>"غياب"</formula>
    </cfRule>
    <cfRule type="cellIs" dxfId="36281" priority="36240" operator="equal">
      <formula>#N/A</formula>
    </cfRule>
  </conditionalFormatting>
  <conditionalFormatting sqref="F78:F92 F94:F99">
    <cfRule type="cellIs" dxfId="36280" priority="36237" operator="equal">
      <formula>"غياب"</formula>
    </cfRule>
    <cfRule type="cellIs" dxfId="36279" priority="36238" operator="equal">
      <formula>#N/A</formula>
    </cfRule>
  </conditionalFormatting>
  <conditionalFormatting sqref="F78:F92 F94:F99">
    <cfRule type="cellIs" dxfId="36278" priority="36235" operator="equal">
      <formula>"غياب"</formula>
    </cfRule>
    <cfRule type="cellIs" dxfId="36277" priority="36236" operator="equal">
      <formula>#N/A</formula>
    </cfRule>
  </conditionalFormatting>
  <conditionalFormatting sqref="F78:F92 F94:F99">
    <cfRule type="cellIs" dxfId="36276" priority="36233" operator="equal">
      <formula>"غياب"</formula>
    </cfRule>
    <cfRule type="cellIs" dxfId="36275" priority="36234" operator="equal">
      <formula>#N/A</formula>
    </cfRule>
  </conditionalFormatting>
  <conditionalFormatting sqref="F78:F92 F94:F99">
    <cfRule type="cellIs" dxfId="36274" priority="36231" operator="equal">
      <formula>"غياب"</formula>
    </cfRule>
    <cfRule type="cellIs" dxfId="36273" priority="36232" operator="equal">
      <formula>#N/A</formula>
    </cfRule>
  </conditionalFormatting>
  <conditionalFormatting sqref="F78:F92 F94:F99">
    <cfRule type="cellIs" dxfId="36272" priority="36229" operator="equal">
      <formula>"غياب"</formula>
    </cfRule>
    <cfRule type="cellIs" dxfId="36271" priority="36230" operator="equal">
      <formula>#N/A</formula>
    </cfRule>
  </conditionalFormatting>
  <conditionalFormatting sqref="E447:F465 E467:F467">
    <cfRule type="cellIs" dxfId="36270" priority="36227" operator="equal">
      <formula>"غياب"</formula>
    </cfRule>
    <cfRule type="cellIs" dxfId="36269" priority="36228" operator="equal">
      <formula>#N/A</formula>
    </cfRule>
  </conditionalFormatting>
  <conditionalFormatting sqref="E447:F465 E467:F467">
    <cfRule type="cellIs" dxfId="36268" priority="36226" operator="equal">
      <formula>"غياب"</formula>
    </cfRule>
  </conditionalFormatting>
  <conditionalFormatting sqref="E447:F465 E467:F467">
    <cfRule type="cellIs" dxfId="36267" priority="36224" operator="equal">
      <formula>"غياب"</formula>
    </cfRule>
    <cfRule type="cellIs" dxfId="36266" priority="36225" operator="equal">
      <formula>#N/A</formula>
    </cfRule>
  </conditionalFormatting>
  <conditionalFormatting sqref="E447:F465 E467:F467">
    <cfRule type="cellIs" dxfId="36265" priority="36222" operator="equal">
      <formula>"غياب"</formula>
    </cfRule>
    <cfRule type="cellIs" dxfId="36264" priority="36223" operator="equal">
      <formula>#N/A</formula>
    </cfRule>
  </conditionalFormatting>
  <conditionalFormatting sqref="E447:F465 E467:F467">
    <cfRule type="cellIs" dxfId="36263" priority="36220" operator="equal">
      <formula>"غياب"</formula>
    </cfRule>
    <cfRule type="cellIs" dxfId="36262" priority="36221" operator="equal">
      <formula>#N/A</formula>
    </cfRule>
  </conditionalFormatting>
  <conditionalFormatting sqref="E447:F465 E467:F467">
    <cfRule type="cellIs" dxfId="36261" priority="36218" operator="equal">
      <formula>"غياب"</formula>
    </cfRule>
    <cfRule type="cellIs" dxfId="36260" priority="36219" operator="equal">
      <formula>#N/A</formula>
    </cfRule>
  </conditionalFormatting>
  <conditionalFormatting sqref="E447:F465 E467:F467">
    <cfRule type="cellIs" dxfId="36259" priority="36216" operator="equal">
      <formula>"غياب"</formula>
    </cfRule>
    <cfRule type="cellIs" dxfId="36258" priority="36217" operator="equal">
      <formula>#N/A</formula>
    </cfRule>
  </conditionalFormatting>
  <conditionalFormatting sqref="E447:F465 E467:F467">
    <cfRule type="cellIs" dxfId="36257" priority="36214" operator="equal">
      <formula>"غياب"</formula>
    </cfRule>
    <cfRule type="cellIs" dxfId="36256" priority="36215" operator="equal">
      <formula>#N/A</formula>
    </cfRule>
  </conditionalFormatting>
  <conditionalFormatting sqref="E447:F465 E467:F467">
    <cfRule type="cellIs" dxfId="36255" priority="36212" operator="equal">
      <formula>"غياب"</formula>
    </cfRule>
    <cfRule type="cellIs" dxfId="36254" priority="36213" operator="equal">
      <formula>#N/A</formula>
    </cfRule>
  </conditionalFormatting>
  <conditionalFormatting sqref="E447:F465 E467:F467">
    <cfRule type="cellIs" dxfId="36253" priority="36210" operator="equal">
      <formula>"غياب"</formula>
    </cfRule>
    <cfRule type="cellIs" dxfId="36252" priority="36211" operator="equal">
      <formula>#N/A</formula>
    </cfRule>
  </conditionalFormatting>
  <conditionalFormatting sqref="E447:F465 E467:F467">
    <cfRule type="cellIs" dxfId="36251" priority="36208" operator="equal">
      <formula>"غياب"</formula>
    </cfRule>
    <cfRule type="cellIs" dxfId="36250" priority="36209" operator="equal">
      <formula>#N/A</formula>
    </cfRule>
  </conditionalFormatting>
  <conditionalFormatting sqref="E447:F465 E467:F467">
    <cfRule type="cellIs" dxfId="36249" priority="36206" operator="equal">
      <formula>"غياب"</formula>
    </cfRule>
    <cfRule type="cellIs" dxfId="36248" priority="36207" operator="equal">
      <formula>#N/A</formula>
    </cfRule>
  </conditionalFormatting>
  <conditionalFormatting sqref="E447:F465 E467:F467">
    <cfRule type="cellIs" dxfId="36247" priority="36204" operator="equal">
      <formula>"غياب"</formula>
    </cfRule>
    <cfRule type="cellIs" dxfId="36246" priority="36205" operator="equal">
      <formula>#N/A</formula>
    </cfRule>
  </conditionalFormatting>
  <conditionalFormatting sqref="E447:F465 E467:F467">
    <cfRule type="cellIs" dxfId="36245" priority="36202" operator="equal">
      <formula>"غياب"</formula>
    </cfRule>
    <cfRule type="cellIs" dxfId="36244" priority="36203" operator="equal">
      <formula>#N/A</formula>
    </cfRule>
  </conditionalFormatting>
  <conditionalFormatting sqref="E447:F465 E467:F467">
    <cfRule type="cellIs" dxfId="36243" priority="36200" operator="equal">
      <formula>"غياب"</formula>
    </cfRule>
    <cfRule type="cellIs" dxfId="36242" priority="36201" operator="equal">
      <formula>#N/A</formula>
    </cfRule>
  </conditionalFormatting>
  <conditionalFormatting sqref="E447:F465 E467:F467">
    <cfRule type="cellIs" dxfId="36241" priority="36198" operator="equal">
      <formula>"غياب"</formula>
    </cfRule>
    <cfRule type="cellIs" dxfId="36240" priority="36199" operator="equal">
      <formula>#N/A</formula>
    </cfRule>
  </conditionalFormatting>
  <conditionalFormatting sqref="E447:F465 E467:F467">
    <cfRule type="cellIs" dxfId="36239" priority="36196" operator="equal">
      <formula>"غياب"</formula>
    </cfRule>
    <cfRule type="cellIs" dxfId="36238" priority="36197" operator="equal">
      <formula>#N/A</formula>
    </cfRule>
  </conditionalFormatting>
  <conditionalFormatting sqref="E447:F465 E467:F467">
    <cfRule type="cellIs" dxfId="36237" priority="36194" operator="equal">
      <formula>"غياب"</formula>
    </cfRule>
    <cfRule type="cellIs" dxfId="36236" priority="36195" operator="equal">
      <formula>#N/A</formula>
    </cfRule>
  </conditionalFormatting>
  <conditionalFormatting sqref="E447:F465 E467:F467">
    <cfRule type="cellIs" dxfId="36235" priority="36192" operator="equal">
      <formula>"غياب"</formula>
    </cfRule>
    <cfRule type="cellIs" dxfId="36234" priority="36193" operator="equal">
      <formula>#N/A</formula>
    </cfRule>
  </conditionalFormatting>
  <conditionalFormatting sqref="E447:F465 E467:F467">
    <cfRule type="cellIs" dxfId="36233" priority="36190" operator="equal">
      <formula>"غياب"</formula>
    </cfRule>
    <cfRule type="cellIs" dxfId="36232" priority="36191" operator="equal">
      <formula>#N/A</formula>
    </cfRule>
  </conditionalFormatting>
  <conditionalFormatting sqref="E447:F465 E467:F467">
    <cfRule type="cellIs" dxfId="36231" priority="36188" operator="equal">
      <formula>"غياب"</formula>
    </cfRule>
    <cfRule type="cellIs" dxfId="36230" priority="36189" operator="equal">
      <formula>#N/A</formula>
    </cfRule>
  </conditionalFormatting>
  <conditionalFormatting sqref="E447:F465 E467:F467">
    <cfRule type="cellIs" dxfId="36229" priority="36186" operator="equal">
      <formula>"غياب"</formula>
    </cfRule>
    <cfRule type="cellIs" dxfId="36228" priority="36187" operator="equal">
      <formula>#N/A</formula>
    </cfRule>
  </conditionalFormatting>
  <conditionalFormatting sqref="E447:F465 E467:F467">
    <cfRule type="cellIs" dxfId="36227" priority="36184" operator="equal">
      <formula>"غياب"</formula>
    </cfRule>
    <cfRule type="cellIs" dxfId="36226" priority="36185" operator="equal">
      <formula>#N/A</formula>
    </cfRule>
  </conditionalFormatting>
  <conditionalFormatting sqref="E447:F465 E467:F467">
    <cfRule type="cellIs" dxfId="36225" priority="36182" operator="equal">
      <formula>"غياب"</formula>
    </cfRule>
    <cfRule type="cellIs" dxfId="36224" priority="36183" operator="equal">
      <formula>#N/A</formula>
    </cfRule>
  </conditionalFormatting>
  <conditionalFormatting sqref="E447:F465 E467:F467">
    <cfRule type="cellIs" dxfId="36223" priority="36180" operator="equal">
      <formula>"غياب"</formula>
    </cfRule>
    <cfRule type="cellIs" dxfId="36222" priority="36181" operator="equal">
      <formula>#N/A</formula>
    </cfRule>
  </conditionalFormatting>
  <conditionalFormatting sqref="E447:F465 E467:F467">
    <cfRule type="cellIs" dxfId="36221" priority="36178" operator="equal">
      <formula>"غياب"</formula>
    </cfRule>
    <cfRule type="cellIs" dxfId="36220" priority="36179" operator="equal">
      <formula>#N/A</formula>
    </cfRule>
  </conditionalFormatting>
  <conditionalFormatting sqref="E447:F465 E467:F467">
    <cfRule type="cellIs" dxfId="36219" priority="36176" operator="equal">
      <formula>"غياب"</formula>
    </cfRule>
    <cfRule type="cellIs" dxfId="36218" priority="36177" operator="equal">
      <formula>#N/A</formula>
    </cfRule>
  </conditionalFormatting>
  <conditionalFormatting sqref="E447:F465 E467:F467">
    <cfRule type="cellIs" dxfId="36217" priority="36174" operator="equal">
      <formula>"غياب"</formula>
    </cfRule>
    <cfRule type="cellIs" dxfId="36216" priority="36175" operator="equal">
      <formula>#N/A</formula>
    </cfRule>
  </conditionalFormatting>
  <conditionalFormatting sqref="E447:F465 E467:F467">
    <cfRule type="cellIs" dxfId="36215" priority="36172" operator="equal">
      <formula>"غياب"</formula>
    </cfRule>
    <cfRule type="cellIs" dxfId="36214" priority="36173" operator="equal">
      <formula>#N/A</formula>
    </cfRule>
  </conditionalFormatting>
  <conditionalFormatting sqref="E447:F465 E467:F467">
    <cfRule type="cellIs" dxfId="36213" priority="36170" operator="equal">
      <formula>"غياب"</formula>
    </cfRule>
    <cfRule type="cellIs" dxfId="36212" priority="36171" operator="equal">
      <formula>#N/A</formula>
    </cfRule>
  </conditionalFormatting>
  <conditionalFormatting sqref="E447:F465 E467:F467">
    <cfRule type="cellIs" dxfId="36211" priority="36168" operator="equal">
      <formula>"غياب"</formula>
    </cfRule>
    <cfRule type="cellIs" dxfId="36210" priority="36169" operator="equal">
      <formula>#N/A</formula>
    </cfRule>
  </conditionalFormatting>
  <conditionalFormatting sqref="E447:F465 E467:F467">
    <cfRule type="cellIs" dxfId="36209" priority="36166" operator="equal">
      <formula>"غياب"</formula>
    </cfRule>
    <cfRule type="cellIs" dxfId="36208" priority="36167" operator="equal">
      <formula>#N/A</formula>
    </cfRule>
  </conditionalFormatting>
  <conditionalFormatting sqref="E447:F465 E467:F467">
    <cfRule type="cellIs" dxfId="36207" priority="36164" operator="equal">
      <formula>"غياب"</formula>
    </cfRule>
    <cfRule type="cellIs" dxfId="36206" priority="36165" operator="equal">
      <formula>#N/A</formula>
    </cfRule>
  </conditionalFormatting>
  <conditionalFormatting sqref="E447:F465 E467:F467">
    <cfRule type="cellIs" dxfId="36205" priority="36162" operator="equal">
      <formula>"غياب"</formula>
    </cfRule>
    <cfRule type="cellIs" dxfId="36204" priority="36163" operator="equal">
      <formula>#N/A</formula>
    </cfRule>
  </conditionalFormatting>
  <conditionalFormatting sqref="E447:F465 E467:F467">
    <cfRule type="cellIs" dxfId="36203" priority="36160" operator="equal">
      <formula>"غياب"</formula>
    </cfRule>
    <cfRule type="cellIs" dxfId="36202" priority="36161" operator="equal">
      <formula>#N/A</formula>
    </cfRule>
  </conditionalFormatting>
  <conditionalFormatting sqref="E447:F465 E467:F467">
    <cfRule type="cellIs" dxfId="36201" priority="36158" operator="equal">
      <formula>"غياب"</formula>
    </cfRule>
    <cfRule type="cellIs" dxfId="36200" priority="36159" operator="equal">
      <formula>#N/A</formula>
    </cfRule>
  </conditionalFormatting>
  <conditionalFormatting sqref="E447:F465 E467:F467">
    <cfRule type="cellIs" dxfId="36199" priority="36156" operator="equal">
      <formula>"غياب"</formula>
    </cfRule>
    <cfRule type="cellIs" dxfId="36198" priority="36157" operator="equal">
      <formula>#N/A</formula>
    </cfRule>
  </conditionalFormatting>
  <conditionalFormatting sqref="E447:F465 E467:F467">
    <cfRule type="cellIs" dxfId="36197" priority="36154" operator="equal">
      <formula>"غياب"</formula>
    </cfRule>
    <cfRule type="cellIs" dxfId="36196" priority="36155" operator="equal">
      <formula>#N/A</formula>
    </cfRule>
  </conditionalFormatting>
  <conditionalFormatting sqref="E447:F465 E467:F467">
    <cfRule type="cellIs" dxfId="36195" priority="36152" operator="equal">
      <formula>"غياب"</formula>
    </cfRule>
    <cfRule type="cellIs" dxfId="36194" priority="36153" operator="equal">
      <formula>#N/A</formula>
    </cfRule>
  </conditionalFormatting>
  <conditionalFormatting sqref="E447:F465 E467:F467">
    <cfRule type="cellIs" dxfId="36193" priority="36150" operator="equal">
      <formula>"غياب"</formula>
    </cfRule>
    <cfRule type="cellIs" dxfId="36192" priority="36151" operator="equal">
      <formula>#N/A</formula>
    </cfRule>
  </conditionalFormatting>
  <conditionalFormatting sqref="E447:F465 E467:F467">
    <cfRule type="cellIs" dxfId="36191" priority="36148" operator="equal">
      <formula>"غياب"</formula>
    </cfRule>
    <cfRule type="cellIs" dxfId="36190" priority="36149" operator="equal">
      <formula>#N/A</formula>
    </cfRule>
  </conditionalFormatting>
  <conditionalFormatting sqref="E447:F465 E467:F467">
    <cfRule type="cellIs" dxfId="36189" priority="36146" operator="equal">
      <formula>"غياب"</formula>
    </cfRule>
    <cfRule type="cellIs" dxfId="36188" priority="36147" operator="equal">
      <formula>#N/A</formula>
    </cfRule>
  </conditionalFormatting>
  <conditionalFormatting sqref="E447:F465 E467:F467">
    <cfRule type="cellIs" dxfId="36187" priority="36144" operator="equal">
      <formula>"غياب"</formula>
    </cfRule>
    <cfRule type="cellIs" dxfId="36186" priority="36145" operator="equal">
      <formula>#N/A</formula>
    </cfRule>
  </conditionalFormatting>
  <conditionalFormatting sqref="E447:F465 E467:F467">
    <cfRule type="cellIs" dxfId="36185" priority="36142" operator="equal">
      <formula>"غياب"</formula>
    </cfRule>
    <cfRule type="cellIs" dxfId="36184" priority="36143" operator="equal">
      <formula>#N/A</formula>
    </cfRule>
  </conditionalFormatting>
  <conditionalFormatting sqref="E447:F465 E467:F467">
    <cfRule type="cellIs" dxfId="36183" priority="36140" operator="equal">
      <formula>"غياب"</formula>
    </cfRule>
    <cfRule type="cellIs" dxfId="36182" priority="36141" operator="equal">
      <formula>#N/A</formula>
    </cfRule>
  </conditionalFormatting>
  <conditionalFormatting sqref="E447:F465 E467:F467">
    <cfRule type="cellIs" dxfId="36181" priority="36138" operator="equal">
      <formula>"غياب"</formula>
    </cfRule>
    <cfRule type="cellIs" dxfId="36180" priority="36139" operator="equal">
      <formula>#N/A</formula>
    </cfRule>
  </conditionalFormatting>
  <conditionalFormatting sqref="E447:F465 E467:F467">
    <cfRule type="cellIs" dxfId="36179" priority="36136" operator="equal">
      <formula>"غياب"</formula>
    </cfRule>
    <cfRule type="cellIs" dxfId="36178" priority="36137" operator="equal">
      <formula>#N/A</formula>
    </cfRule>
  </conditionalFormatting>
  <conditionalFormatting sqref="E447:F465 E467:F467">
    <cfRule type="cellIs" dxfId="36177" priority="36134" operator="equal">
      <formula>"غياب"</formula>
    </cfRule>
    <cfRule type="cellIs" dxfId="36176" priority="36135" operator="equal">
      <formula>#N/A</formula>
    </cfRule>
  </conditionalFormatting>
  <conditionalFormatting sqref="E447:F465 E467:F467">
    <cfRule type="cellIs" dxfId="36175" priority="36132" operator="equal">
      <formula>"غياب"</formula>
    </cfRule>
    <cfRule type="cellIs" dxfId="36174" priority="36133" operator="equal">
      <formula>#N/A</formula>
    </cfRule>
  </conditionalFormatting>
  <conditionalFormatting sqref="E447:F465 E467:F467">
    <cfRule type="cellIs" dxfId="36173" priority="36130" operator="equal">
      <formula>"غياب"</formula>
    </cfRule>
    <cfRule type="cellIs" dxfId="36172" priority="36131" operator="equal">
      <formula>#N/A</formula>
    </cfRule>
  </conditionalFormatting>
  <conditionalFormatting sqref="E447:F465 E467:F467">
    <cfRule type="cellIs" dxfId="36171" priority="36128" operator="equal">
      <formula>"غياب"</formula>
    </cfRule>
    <cfRule type="cellIs" dxfId="36170" priority="36129" operator="equal">
      <formula>#N/A</formula>
    </cfRule>
  </conditionalFormatting>
  <conditionalFormatting sqref="E447:F465 E467:F467">
    <cfRule type="cellIs" dxfId="36169" priority="36126" operator="equal">
      <formula>"غياب"</formula>
    </cfRule>
    <cfRule type="cellIs" dxfId="36168" priority="36127" operator="equal">
      <formula>#N/A</formula>
    </cfRule>
  </conditionalFormatting>
  <conditionalFormatting sqref="E447:F465 E467:F467">
    <cfRule type="cellIs" dxfId="36167" priority="36124" operator="equal">
      <formula>"غياب"</formula>
    </cfRule>
    <cfRule type="cellIs" dxfId="36166" priority="36125" operator="equal">
      <formula>#N/A</formula>
    </cfRule>
  </conditionalFormatting>
  <conditionalFormatting sqref="E447:F465 E467:F467">
    <cfRule type="cellIs" dxfId="36165" priority="36123" operator="equal">
      <formula>"غياب"</formula>
    </cfRule>
  </conditionalFormatting>
  <conditionalFormatting sqref="E447:F465 E467:F467">
    <cfRule type="cellIs" dxfId="36164" priority="36121" operator="equal">
      <formula>"غياب"</formula>
    </cfRule>
    <cfRule type="cellIs" dxfId="36163" priority="36122" operator="equal">
      <formula>#N/A</formula>
    </cfRule>
  </conditionalFormatting>
  <conditionalFormatting sqref="E447:F465 E467:F467">
    <cfRule type="cellIs" dxfId="36162" priority="36119" operator="equal">
      <formula>"غياب"</formula>
    </cfRule>
    <cfRule type="cellIs" dxfId="36161" priority="36120" operator="equal">
      <formula>#N/A</formula>
    </cfRule>
  </conditionalFormatting>
  <conditionalFormatting sqref="E447:F465 E467:F467">
    <cfRule type="cellIs" dxfId="36160" priority="36117" operator="equal">
      <formula>"غياب"</formula>
    </cfRule>
    <cfRule type="cellIs" dxfId="36159" priority="36118" operator="equal">
      <formula>#N/A</formula>
    </cfRule>
  </conditionalFormatting>
  <conditionalFormatting sqref="E447:F465 E467:F467">
    <cfRule type="cellIs" dxfId="36158" priority="36115" operator="equal">
      <formula>"غياب"</formula>
    </cfRule>
    <cfRule type="cellIs" dxfId="36157" priority="36116" operator="equal">
      <formula>#N/A</formula>
    </cfRule>
  </conditionalFormatting>
  <conditionalFormatting sqref="E447:F465 E467:F467">
    <cfRule type="cellIs" dxfId="36156" priority="36113" operator="equal">
      <formula>"غياب"</formula>
    </cfRule>
    <cfRule type="cellIs" dxfId="36155" priority="36114" operator="equal">
      <formula>#N/A</formula>
    </cfRule>
  </conditionalFormatting>
  <conditionalFormatting sqref="E447:F465 E467:F467">
    <cfRule type="cellIs" dxfId="36154" priority="36111" operator="equal">
      <formula>"غياب"</formula>
    </cfRule>
    <cfRule type="cellIs" dxfId="36153" priority="36112" operator="equal">
      <formula>#N/A</formula>
    </cfRule>
  </conditionalFormatting>
  <conditionalFormatting sqref="E447:F465 E467:F467">
    <cfRule type="cellIs" dxfId="36152" priority="36109" operator="equal">
      <formula>"غياب"</formula>
    </cfRule>
    <cfRule type="cellIs" dxfId="36151" priority="36110" operator="equal">
      <formula>#N/A</formula>
    </cfRule>
  </conditionalFormatting>
  <conditionalFormatting sqref="E447:F465 E467:F467">
    <cfRule type="cellIs" dxfId="36150" priority="36107" operator="equal">
      <formula>"غياب"</formula>
    </cfRule>
    <cfRule type="cellIs" dxfId="36149" priority="36108" operator="equal">
      <formula>#N/A</formula>
    </cfRule>
  </conditionalFormatting>
  <conditionalFormatting sqref="E447:F465 E467:F467">
    <cfRule type="cellIs" dxfId="36148" priority="36105" operator="equal">
      <formula>"غياب"</formula>
    </cfRule>
    <cfRule type="cellIs" dxfId="36147" priority="36106" operator="equal">
      <formula>#N/A</formula>
    </cfRule>
  </conditionalFormatting>
  <conditionalFormatting sqref="E447:F465 E467:F467">
    <cfRule type="cellIs" dxfId="36146" priority="36103" operator="equal">
      <formula>"غياب"</formula>
    </cfRule>
    <cfRule type="cellIs" dxfId="36145" priority="36104" operator="equal">
      <formula>#N/A</formula>
    </cfRule>
  </conditionalFormatting>
  <conditionalFormatting sqref="E447:F465 E467:F467">
    <cfRule type="cellIs" dxfId="36144" priority="36101" operator="equal">
      <formula>"غياب"</formula>
    </cfRule>
    <cfRule type="cellIs" dxfId="36143" priority="36102" operator="equal">
      <formula>#N/A</formula>
    </cfRule>
  </conditionalFormatting>
  <conditionalFormatting sqref="E447:F465 E467:F467">
    <cfRule type="cellIs" dxfId="36142" priority="36099" operator="equal">
      <formula>"غياب"</formula>
    </cfRule>
    <cfRule type="cellIs" dxfId="36141" priority="36100" operator="equal">
      <formula>#N/A</formula>
    </cfRule>
  </conditionalFormatting>
  <conditionalFormatting sqref="E447:F465 E467:F467">
    <cfRule type="cellIs" dxfId="36140" priority="36097" operator="equal">
      <formula>"غياب"</formula>
    </cfRule>
    <cfRule type="cellIs" dxfId="36139" priority="36098" operator="equal">
      <formula>#N/A</formula>
    </cfRule>
  </conditionalFormatting>
  <conditionalFormatting sqref="E447:F465 E467:F467">
    <cfRule type="cellIs" dxfId="36138" priority="36095" operator="equal">
      <formula>"غياب"</formula>
    </cfRule>
    <cfRule type="cellIs" dxfId="36137" priority="36096" operator="equal">
      <formula>#N/A</formula>
    </cfRule>
  </conditionalFormatting>
  <conditionalFormatting sqref="E447:F465 E467:F467">
    <cfRule type="cellIs" dxfId="36136" priority="36093" operator="equal">
      <formula>"غياب"</formula>
    </cfRule>
    <cfRule type="cellIs" dxfId="36135" priority="36094" operator="equal">
      <formula>#N/A</formula>
    </cfRule>
  </conditionalFormatting>
  <conditionalFormatting sqref="E447:F465 E467:F467">
    <cfRule type="cellIs" dxfId="36134" priority="36091" operator="equal">
      <formula>"غياب"</formula>
    </cfRule>
    <cfRule type="cellIs" dxfId="36133" priority="36092" operator="equal">
      <formula>#N/A</formula>
    </cfRule>
  </conditionalFormatting>
  <conditionalFormatting sqref="E447:F465 E467:F467">
    <cfRule type="cellIs" dxfId="36132" priority="36089" operator="equal">
      <formula>"غياب"</formula>
    </cfRule>
    <cfRule type="cellIs" dxfId="36131" priority="36090" operator="equal">
      <formula>#N/A</formula>
    </cfRule>
  </conditionalFormatting>
  <conditionalFormatting sqref="E447:F465 E467:F467">
    <cfRule type="cellIs" dxfId="36130" priority="36087" operator="equal">
      <formula>"غياب"</formula>
    </cfRule>
    <cfRule type="cellIs" dxfId="36129" priority="36088" operator="equal">
      <formula>#N/A</formula>
    </cfRule>
  </conditionalFormatting>
  <conditionalFormatting sqref="E447:F465 E467:F467">
    <cfRule type="cellIs" dxfId="36128" priority="36085" operator="equal">
      <formula>"غياب"</formula>
    </cfRule>
    <cfRule type="cellIs" dxfId="36127" priority="36086" operator="equal">
      <formula>#N/A</formula>
    </cfRule>
  </conditionalFormatting>
  <conditionalFormatting sqref="E447:F465 E467:F467">
    <cfRule type="cellIs" dxfId="36126" priority="36083" operator="equal">
      <formula>"غياب"</formula>
    </cfRule>
    <cfRule type="cellIs" dxfId="36125" priority="36084" operator="equal">
      <formula>#N/A</formula>
    </cfRule>
  </conditionalFormatting>
  <conditionalFormatting sqref="E447:F465 E467:F467">
    <cfRule type="cellIs" dxfId="36124" priority="36081" operator="equal">
      <formula>"غياب"</formula>
    </cfRule>
    <cfRule type="cellIs" dxfId="36123" priority="36082" operator="equal">
      <formula>#N/A</formula>
    </cfRule>
  </conditionalFormatting>
  <conditionalFormatting sqref="E447:F465 E467:F467">
    <cfRule type="cellIs" dxfId="36122" priority="36079" operator="equal">
      <formula>"غياب"</formula>
    </cfRule>
    <cfRule type="cellIs" dxfId="36121" priority="36080" operator="equal">
      <formula>#N/A</formula>
    </cfRule>
  </conditionalFormatting>
  <conditionalFormatting sqref="E447:F465 E467:F467">
    <cfRule type="cellIs" dxfId="36120" priority="36077" operator="equal">
      <formula>"غياب"</formula>
    </cfRule>
    <cfRule type="cellIs" dxfId="36119" priority="36078" operator="equal">
      <formula>#N/A</formula>
    </cfRule>
  </conditionalFormatting>
  <conditionalFormatting sqref="E447:F465 E467:F467">
    <cfRule type="cellIs" dxfId="36118" priority="36075" operator="equal">
      <formula>"غياب"</formula>
    </cfRule>
    <cfRule type="cellIs" dxfId="36117" priority="36076" operator="equal">
      <formula>#N/A</formula>
    </cfRule>
  </conditionalFormatting>
  <conditionalFormatting sqref="E447:F465 E467:F467">
    <cfRule type="cellIs" dxfId="36116" priority="36073" operator="equal">
      <formula>"غياب"</formula>
    </cfRule>
    <cfRule type="cellIs" dxfId="36115" priority="36074" operator="equal">
      <formula>#N/A</formula>
    </cfRule>
  </conditionalFormatting>
  <conditionalFormatting sqref="E447:F465 E467:F467">
    <cfRule type="cellIs" dxfId="36114" priority="36071" operator="equal">
      <formula>"غياب"</formula>
    </cfRule>
    <cfRule type="cellIs" dxfId="36113" priority="36072" operator="equal">
      <formula>#N/A</formula>
    </cfRule>
  </conditionalFormatting>
  <conditionalFormatting sqref="E447:F465 E467:F467">
    <cfRule type="cellIs" dxfId="36112" priority="36069" operator="equal">
      <formula>"غياب"</formula>
    </cfRule>
    <cfRule type="cellIs" dxfId="36111" priority="36070" operator="equal">
      <formula>#N/A</formula>
    </cfRule>
  </conditionalFormatting>
  <conditionalFormatting sqref="E447:F465 E467:F467">
    <cfRule type="cellIs" dxfId="36110" priority="36067" operator="equal">
      <formula>"غياب"</formula>
    </cfRule>
    <cfRule type="cellIs" dxfId="36109" priority="36068" operator="equal">
      <formula>#N/A</formula>
    </cfRule>
  </conditionalFormatting>
  <conditionalFormatting sqref="E447:F465 E467:F467">
    <cfRule type="cellIs" dxfId="36108" priority="36065" operator="equal">
      <formula>"غياب"</formula>
    </cfRule>
    <cfRule type="cellIs" dxfId="36107" priority="36066" operator="equal">
      <formula>#N/A</formula>
    </cfRule>
  </conditionalFormatting>
  <conditionalFormatting sqref="E447:F465 E467:F467">
    <cfRule type="cellIs" dxfId="36106" priority="36063" operator="equal">
      <formula>"غياب"</formula>
    </cfRule>
    <cfRule type="cellIs" dxfId="36105" priority="36064" operator="equal">
      <formula>#N/A</formula>
    </cfRule>
  </conditionalFormatting>
  <conditionalFormatting sqref="E447:F465 E467:F467">
    <cfRule type="cellIs" dxfId="36104" priority="36061" operator="equal">
      <formula>"غياب"</formula>
    </cfRule>
    <cfRule type="cellIs" dxfId="36103" priority="36062" operator="equal">
      <formula>#N/A</formula>
    </cfRule>
  </conditionalFormatting>
  <conditionalFormatting sqref="E447:F465 E467:F467">
    <cfRule type="cellIs" dxfId="36102" priority="36059" operator="equal">
      <formula>"غياب"</formula>
    </cfRule>
    <cfRule type="cellIs" dxfId="36101" priority="36060" operator="equal">
      <formula>#N/A</formula>
    </cfRule>
  </conditionalFormatting>
  <conditionalFormatting sqref="E447:F465 E467:F467">
    <cfRule type="cellIs" dxfId="36100" priority="36057" operator="equal">
      <formula>"غياب"</formula>
    </cfRule>
    <cfRule type="cellIs" dxfId="36099" priority="36058" operator="equal">
      <formula>#N/A</formula>
    </cfRule>
  </conditionalFormatting>
  <conditionalFormatting sqref="E447:F465 E467:F467">
    <cfRule type="cellIs" dxfId="36098" priority="36055" operator="equal">
      <formula>"غياب"</formula>
    </cfRule>
    <cfRule type="cellIs" dxfId="36097" priority="36056" operator="equal">
      <formula>#N/A</formula>
    </cfRule>
  </conditionalFormatting>
  <conditionalFormatting sqref="E447:F465 E467:F467">
    <cfRule type="cellIs" dxfId="36096" priority="36053" operator="equal">
      <formula>"غياب"</formula>
    </cfRule>
    <cfRule type="cellIs" dxfId="36095" priority="36054" operator="equal">
      <formula>#N/A</formula>
    </cfRule>
  </conditionalFormatting>
  <conditionalFormatting sqref="E447:F465 E467:F467">
    <cfRule type="cellIs" dxfId="36094" priority="36051" operator="equal">
      <formula>"غياب"</formula>
    </cfRule>
    <cfRule type="cellIs" dxfId="36093" priority="36052" operator="equal">
      <formula>#N/A</formula>
    </cfRule>
  </conditionalFormatting>
  <conditionalFormatting sqref="E447:F465 E467:F467">
    <cfRule type="cellIs" dxfId="36092" priority="36049" operator="equal">
      <formula>"غياب"</formula>
    </cfRule>
    <cfRule type="cellIs" dxfId="36091" priority="36050" operator="equal">
      <formula>#N/A</formula>
    </cfRule>
  </conditionalFormatting>
  <conditionalFormatting sqref="E447:F465 E467:F467">
    <cfRule type="cellIs" dxfId="36090" priority="36047" operator="equal">
      <formula>"غياب"</formula>
    </cfRule>
    <cfRule type="cellIs" dxfId="36089" priority="36048" operator="equal">
      <formula>#N/A</formula>
    </cfRule>
  </conditionalFormatting>
  <conditionalFormatting sqref="E447:F465 E467:F467">
    <cfRule type="cellIs" dxfId="36088" priority="36045" operator="equal">
      <formula>"غياب"</formula>
    </cfRule>
    <cfRule type="cellIs" dxfId="36087" priority="36046" operator="equal">
      <formula>#N/A</formula>
    </cfRule>
  </conditionalFormatting>
  <conditionalFormatting sqref="E447:F465 E467:F467">
    <cfRule type="cellIs" dxfId="36086" priority="36043" operator="equal">
      <formula>"غياب"</formula>
    </cfRule>
    <cfRule type="cellIs" dxfId="36085" priority="36044" operator="equal">
      <formula>#N/A</formula>
    </cfRule>
  </conditionalFormatting>
  <conditionalFormatting sqref="E447:F465 E467:F467">
    <cfRule type="cellIs" dxfId="36084" priority="36041" operator="equal">
      <formula>"غياب"</formula>
    </cfRule>
    <cfRule type="cellIs" dxfId="36083" priority="36042" operator="equal">
      <formula>#N/A</formula>
    </cfRule>
  </conditionalFormatting>
  <conditionalFormatting sqref="E447:F465 E467:F467">
    <cfRule type="cellIs" dxfId="36082" priority="36039" operator="equal">
      <formula>"غياب"</formula>
    </cfRule>
    <cfRule type="cellIs" dxfId="36081" priority="36040" operator="equal">
      <formula>#N/A</formula>
    </cfRule>
  </conditionalFormatting>
  <conditionalFormatting sqref="E447:F465 E467:F467">
    <cfRule type="cellIs" dxfId="36080" priority="36037" operator="equal">
      <formula>"غياب"</formula>
    </cfRule>
    <cfRule type="cellIs" dxfId="36079" priority="36038" operator="equal">
      <formula>#N/A</formula>
    </cfRule>
  </conditionalFormatting>
  <conditionalFormatting sqref="E447:F465 E467:F467">
    <cfRule type="cellIs" dxfId="36078" priority="36035" operator="equal">
      <formula>"غياب"</formula>
    </cfRule>
    <cfRule type="cellIs" dxfId="36077" priority="36036" operator="equal">
      <formula>#N/A</formula>
    </cfRule>
  </conditionalFormatting>
  <conditionalFormatting sqref="E447:F465 E467:F467">
    <cfRule type="cellIs" dxfId="36076" priority="36033" operator="equal">
      <formula>"غياب"</formula>
    </cfRule>
    <cfRule type="cellIs" dxfId="36075" priority="36034" operator="equal">
      <formula>#N/A</formula>
    </cfRule>
  </conditionalFormatting>
  <conditionalFormatting sqref="E447:F465 E467:F467">
    <cfRule type="cellIs" dxfId="36074" priority="36031" operator="equal">
      <formula>"غياب"</formula>
    </cfRule>
    <cfRule type="cellIs" dxfId="36073" priority="36032" operator="equal">
      <formula>#N/A</formula>
    </cfRule>
  </conditionalFormatting>
  <conditionalFormatting sqref="E447:F465 E467:F467">
    <cfRule type="cellIs" dxfId="36072" priority="36029" operator="equal">
      <formula>"غياب"</formula>
    </cfRule>
    <cfRule type="cellIs" dxfId="36071" priority="36030" operator="equal">
      <formula>#N/A</formula>
    </cfRule>
  </conditionalFormatting>
  <conditionalFormatting sqref="E447:F465 E467:F467">
    <cfRule type="cellIs" dxfId="36070" priority="36027" operator="equal">
      <formula>"غياب"</formula>
    </cfRule>
    <cfRule type="cellIs" dxfId="36069" priority="36028" operator="equal">
      <formula>#N/A</formula>
    </cfRule>
  </conditionalFormatting>
  <conditionalFormatting sqref="E447:F465 E467:F467">
    <cfRule type="cellIs" dxfId="36068" priority="36025" operator="equal">
      <formula>"غياب"</formula>
    </cfRule>
    <cfRule type="cellIs" dxfId="36067" priority="36026" operator="equal">
      <formula>#N/A</formula>
    </cfRule>
  </conditionalFormatting>
  <conditionalFormatting sqref="E447:F465 E467:F467">
    <cfRule type="cellIs" dxfId="36066" priority="36023" operator="equal">
      <formula>"غياب"</formula>
    </cfRule>
    <cfRule type="cellIs" dxfId="36065" priority="36024" operator="equal">
      <formula>#N/A</formula>
    </cfRule>
  </conditionalFormatting>
  <conditionalFormatting sqref="E447:F465 E467:F467">
    <cfRule type="cellIs" dxfId="36064" priority="36021" operator="equal">
      <formula>"غياب"</formula>
    </cfRule>
    <cfRule type="cellIs" dxfId="36063" priority="36022" operator="equal">
      <formula>#N/A</formula>
    </cfRule>
  </conditionalFormatting>
  <conditionalFormatting sqref="E447:F465 E467:F467">
    <cfRule type="cellIs" dxfId="36062" priority="36019" operator="equal">
      <formula>"غياب"</formula>
    </cfRule>
    <cfRule type="cellIs" dxfId="36061" priority="36020" operator="equal">
      <formula>#N/A</formula>
    </cfRule>
  </conditionalFormatting>
  <conditionalFormatting sqref="E447:F465 E467:F467">
    <cfRule type="cellIs" dxfId="36060" priority="36017" operator="equal">
      <formula>"غياب"</formula>
    </cfRule>
    <cfRule type="cellIs" dxfId="36059" priority="36018" operator="equal">
      <formula>#N/A</formula>
    </cfRule>
  </conditionalFormatting>
  <conditionalFormatting sqref="E447:F465 E467:F467">
    <cfRule type="cellIs" dxfId="36058" priority="36015" operator="equal">
      <formula>"غياب"</formula>
    </cfRule>
    <cfRule type="cellIs" dxfId="36057" priority="36016" operator="equal">
      <formula>#N/A</formula>
    </cfRule>
  </conditionalFormatting>
  <conditionalFormatting sqref="E447:F465 E467:F467">
    <cfRule type="cellIs" dxfId="36056" priority="36013" operator="equal">
      <formula>"غياب"</formula>
    </cfRule>
    <cfRule type="cellIs" dxfId="36055" priority="36014" operator="equal">
      <formula>#N/A</formula>
    </cfRule>
  </conditionalFormatting>
  <conditionalFormatting sqref="E447:F465 E467:F467">
    <cfRule type="cellIs" dxfId="36054" priority="36011" operator="equal">
      <formula>"غياب"</formula>
    </cfRule>
    <cfRule type="cellIs" dxfId="36053" priority="36012" operator="equal">
      <formula>#N/A</formula>
    </cfRule>
  </conditionalFormatting>
  <conditionalFormatting sqref="E447:F465 E467:F467">
    <cfRule type="cellIs" dxfId="36052" priority="36009" operator="equal">
      <formula>"غياب"</formula>
    </cfRule>
    <cfRule type="cellIs" dxfId="36051" priority="36010" operator="equal">
      <formula>#N/A</formula>
    </cfRule>
  </conditionalFormatting>
  <conditionalFormatting sqref="E447:F465 E467:F467">
    <cfRule type="cellIs" dxfId="36050" priority="36007" operator="equal">
      <formula>"غياب"</formula>
    </cfRule>
    <cfRule type="cellIs" dxfId="36049" priority="36008" operator="equal">
      <formula>#N/A</formula>
    </cfRule>
  </conditionalFormatting>
  <conditionalFormatting sqref="E447:F465 E467:F467">
    <cfRule type="cellIs" dxfId="36048" priority="36005" operator="equal">
      <formula>"غياب"</formula>
    </cfRule>
    <cfRule type="cellIs" dxfId="36047" priority="36006" operator="equal">
      <formula>#N/A</formula>
    </cfRule>
  </conditionalFormatting>
  <conditionalFormatting sqref="E447:F465 E467:F467">
    <cfRule type="cellIs" dxfId="36046" priority="36003" operator="equal">
      <formula>"غياب"</formula>
    </cfRule>
    <cfRule type="cellIs" dxfId="36045" priority="36004" operator="equal">
      <formula>#N/A</formula>
    </cfRule>
  </conditionalFormatting>
  <conditionalFormatting sqref="E447:F465 E467:F467">
    <cfRule type="cellIs" dxfId="36044" priority="36001" operator="equal">
      <formula>"غياب"</formula>
    </cfRule>
    <cfRule type="cellIs" dxfId="36043" priority="36002" operator="equal">
      <formula>#N/A</formula>
    </cfRule>
  </conditionalFormatting>
  <conditionalFormatting sqref="E447:F465 E467:F467">
    <cfRule type="cellIs" dxfId="36042" priority="35999" operator="equal">
      <formula>"غياب"</formula>
    </cfRule>
    <cfRule type="cellIs" dxfId="36041" priority="36000" operator="equal">
      <formula>#N/A</formula>
    </cfRule>
  </conditionalFormatting>
  <conditionalFormatting sqref="E447:F465 E467:F467">
    <cfRule type="cellIs" dxfId="36040" priority="35997" operator="equal">
      <formula>"غياب"</formula>
    </cfRule>
    <cfRule type="cellIs" dxfId="36039" priority="35998" operator="equal">
      <formula>#N/A</formula>
    </cfRule>
  </conditionalFormatting>
  <conditionalFormatting sqref="E447:F465 E467:F467">
    <cfRule type="cellIs" dxfId="36038" priority="35996" operator="equal">
      <formula>"غياب"</formula>
    </cfRule>
  </conditionalFormatting>
  <conditionalFormatting sqref="E447:F465 E467:F467">
    <cfRule type="cellIs" dxfId="36037" priority="35994" operator="equal">
      <formula>"غياب"</formula>
    </cfRule>
    <cfRule type="cellIs" dxfId="36036" priority="35995" operator="equal">
      <formula>#N/A</formula>
    </cfRule>
  </conditionalFormatting>
  <conditionalFormatting sqref="E447:F465 E467:F467">
    <cfRule type="cellIs" dxfId="36035" priority="35992" operator="equal">
      <formula>"غياب"</formula>
    </cfRule>
    <cfRule type="cellIs" dxfId="36034" priority="35993" operator="equal">
      <formula>#N/A</formula>
    </cfRule>
  </conditionalFormatting>
  <conditionalFormatting sqref="E447:F465 E467:F467">
    <cfRule type="cellIs" dxfId="36033" priority="35990" operator="equal">
      <formula>"غياب"</formula>
    </cfRule>
    <cfRule type="cellIs" dxfId="36032" priority="35991" operator="equal">
      <formula>#N/A</formula>
    </cfRule>
  </conditionalFormatting>
  <conditionalFormatting sqref="E447:F465 E467:F467">
    <cfRule type="cellIs" dxfId="36031" priority="35988" operator="equal">
      <formula>"غياب"</formula>
    </cfRule>
    <cfRule type="cellIs" dxfId="36030" priority="35989" operator="equal">
      <formula>#N/A</formula>
    </cfRule>
  </conditionalFormatting>
  <conditionalFormatting sqref="E447:F465 E467:F467">
    <cfRule type="cellIs" dxfId="36029" priority="35986" operator="equal">
      <formula>"غياب"</formula>
    </cfRule>
    <cfRule type="cellIs" dxfId="36028" priority="35987" operator="equal">
      <formula>#N/A</formula>
    </cfRule>
  </conditionalFormatting>
  <conditionalFormatting sqref="E447:F465 E467:F467">
    <cfRule type="cellIs" dxfId="36027" priority="35984" operator="equal">
      <formula>"غياب"</formula>
    </cfRule>
    <cfRule type="cellIs" dxfId="36026" priority="35985" operator="equal">
      <formula>#N/A</formula>
    </cfRule>
  </conditionalFormatting>
  <conditionalFormatting sqref="E447:F465 E467:F467">
    <cfRule type="cellIs" dxfId="36025" priority="35982" operator="equal">
      <formula>"غياب"</formula>
    </cfRule>
    <cfRule type="cellIs" dxfId="36024" priority="35983" operator="equal">
      <formula>#N/A</formula>
    </cfRule>
  </conditionalFormatting>
  <conditionalFormatting sqref="E447:F465 E467:F467">
    <cfRule type="cellIs" dxfId="36023" priority="35980" operator="equal">
      <formula>"غياب"</formula>
    </cfRule>
    <cfRule type="cellIs" dxfId="36022" priority="35981" operator="equal">
      <formula>#N/A</formula>
    </cfRule>
  </conditionalFormatting>
  <conditionalFormatting sqref="E447:F465 E467:F467">
    <cfRule type="cellIs" dxfId="36021" priority="35978" operator="equal">
      <formula>"غياب"</formula>
    </cfRule>
    <cfRule type="cellIs" dxfId="36020" priority="35979" operator="equal">
      <formula>#N/A</formula>
    </cfRule>
  </conditionalFormatting>
  <conditionalFormatting sqref="E447:F465 E467:F467">
    <cfRule type="cellIs" dxfId="36019" priority="35976" operator="equal">
      <formula>"غياب"</formula>
    </cfRule>
    <cfRule type="cellIs" dxfId="36018" priority="35977" operator="equal">
      <formula>#N/A</formula>
    </cfRule>
  </conditionalFormatting>
  <conditionalFormatting sqref="E447:F465 E467:F467">
    <cfRule type="cellIs" dxfId="36017" priority="35974" operator="equal">
      <formula>"غياب"</formula>
    </cfRule>
    <cfRule type="cellIs" dxfId="36016" priority="35975" operator="equal">
      <formula>#N/A</formula>
    </cfRule>
  </conditionalFormatting>
  <conditionalFormatting sqref="E447:F465 E467:F467">
    <cfRule type="cellIs" dxfId="36015" priority="35972" operator="equal">
      <formula>"غياب"</formula>
    </cfRule>
    <cfRule type="cellIs" dxfId="36014" priority="35973" operator="equal">
      <formula>#N/A</formula>
    </cfRule>
  </conditionalFormatting>
  <conditionalFormatting sqref="E447:F465 E467:F467">
    <cfRule type="cellIs" dxfId="36013" priority="35970" operator="equal">
      <formula>"غياب"</formula>
    </cfRule>
    <cfRule type="cellIs" dxfId="36012" priority="35971" operator="equal">
      <formula>#N/A</formula>
    </cfRule>
  </conditionalFormatting>
  <conditionalFormatting sqref="E447:F465 E467:F467">
    <cfRule type="cellIs" dxfId="36011" priority="35968" operator="equal">
      <formula>"غياب"</formula>
    </cfRule>
    <cfRule type="cellIs" dxfId="36010" priority="35969" operator="equal">
      <formula>#N/A</formula>
    </cfRule>
  </conditionalFormatting>
  <conditionalFormatting sqref="E447:F465 E467:F467">
    <cfRule type="cellIs" dxfId="36009" priority="35966" operator="equal">
      <formula>"غياب"</formula>
    </cfRule>
    <cfRule type="cellIs" dxfId="36008" priority="35967" operator="equal">
      <formula>#N/A</formula>
    </cfRule>
  </conditionalFormatting>
  <conditionalFormatting sqref="E447:F465 E467:F467">
    <cfRule type="cellIs" dxfId="36007" priority="35964" operator="equal">
      <formula>"غياب"</formula>
    </cfRule>
    <cfRule type="cellIs" dxfId="36006" priority="35965" operator="equal">
      <formula>#N/A</formula>
    </cfRule>
  </conditionalFormatting>
  <conditionalFormatting sqref="E447:F465 E467:F467">
    <cfRule type="cellIs" dxfId="36005" priority="35962" operator="equal">
      <formula>"غياب"</formula>
    </cfRule>
    <cfRule type="cellIs" dxfId="36004" priority="35963" operator="equal">
      <formula>#N/A</formula>
    </cfRule>
  </conditionalFormatting>
  <conditionalFormatting sqref="E447:F465 E467:F467">
    <cfRule type="cellIs" dxfId="36003" priority="35960" operator="equal">
      <formula>"غياب"</formula>
    </cfRule>
    <cfRule type="cellIs" dxfId="36002" priority="35961" operator="equal">
      <formula>#N/A</formula>
    </cfRule>
  </conditionalFormatting>
  <conditionalFormatting sqref="E447:F465 E467:F467">
    <cfRule type="cellIs" dxfId="36001" priority="35958" operator="equal">
      <formula>"غياب"</formula>
    </cfRule>
    <cfRule type="cellIs" dxfId="36000" priority="35959" operator="equal">
      <formula>#N/A</formula>
    </cfRule>
  </conditionalFormatting>
  <conditionalFormatting sqref="E447:F465 E467:F467">
    <cfRule type="cellIs" dxfId="35999" priority="35956" operator="equal">
      <formula>"غياب"</formula>
    </cfRule>
    <cfRule type="cellIs" dxfId="35998" priority="35957" operator="equal">
      <formula>#N/A</formula>
    </cfRule>
  </conditionalFormatting>
  <conditionalFormatting sqref="E447:F465 E467:F467">
    <cfRule type="cellIs" dxfId="35997" priority="35954" operator="equal">
      <formula>"غياب"</formula>
    </cfRule>
    <cfRule type="cellIs" dxfId="35996" priority="35955" operator="equal">
      <formula>#N/A</formula>
    </cfRule>
  </conditionalFormatting>
  <conditionalFormatting sqref="E447:F465 E467:F467">
    <cfRule type="cellIs" dxfId="35995" priority="35952" operator="equal">
      <formula>"غياب"</formula>
    </cfRule>
    <cfRule type="cellIs" dxfId="35994" priority="35953" operator="equal">
      <formula>#N/A</formula>
    </cfRule>
  </conditionalFormatting>
  <conditionalFormatting sqref="E447:F465 E467:F467">
    <cfRule type="cellIs" dxfId="35993" priority="35950" operator="equal">
      <formula>"غياب"</formula>
    </cfRule>
    <cfRule type="cellIs" dxfId="35992" priority="35951" operator="equal">
      <formula>#N/A</formula>
    </cfRule>
  </conditionalFormatting>
  <conditionalFormatting sqref="E447:F465 E467:F467">
    <cfRule type="cellIs" dxfId="35991" priority="35948" operator="equal">
      <formula>"غياب"</formula>
    </cfRule>
    <cfRule type="cellIs" dxfId="35990" priority="35949" operator="equal">
      <formula>#N/A</formula>
    </cfRule>
  </conditionalFormatting>
  <conditionalFormatting sqref="E447:F465 E467:F467">
    <cfRule type="cellIs" dxfId="35989" priority="35946" operator="equal">
      <formula>"غياب"</formula>
    </cfRule>
    <cfRule type="cellIs" dxfId="35988" priority="35947" operator="equal">
      <formula>#N/A</formula>
    </cfRule>
  </conditionalFormatting>
  <conditionalFormatting sqref="E447:F465 E467:F467">
    <cfRule type="cellIs" dxfId="35987" priority="35944" operator="equal">
      <formula>"غياب"</formula>
    </cfRule>
    <cfRule type="cellIs" dxfId="35986" priority="35945" operator="equal">
      <formula>#N/A</formula>
    </cfRule>
  </conditionalFormatting>
  <conditionalFormatting sqref="E447:F465 E467:F467">
    <cfRule type="cellIs" dxfId="35985" priority="35942" operator="equal">
      <formula>"غياب"</formula>
    </cfRule>
    <cfRule type="cellIs" dxfId="35984" priority="35943" operator="equal">
      <formula>#N/A</formula>
    </cfRule>
  </conditionalFormatting>
  <conditionalFormatting sqref="E447:F465 E467:F467">
    <cfRule type="cellIs" dxfId="35983" priority="35940" operator="equal">
      <formula>"غياب"</formula>
    </cfRule>
    <cfRule type="cellIs" dxfId="35982" priority="35941" operator="equal">
      <formula>#N/A</formula>
    </cfRule>
  </conditionalFormatting>
  <conditionalFormatting sqref="E447:F465 E467:F467">
    <cfRule type="cellIs" dxfId="35981" priority="35938" operator="equal">
      <formula>"غياب"</formula>
    </cfRule>
    <cfRule type="cellIs" dxfId="35980" priority="35939" operator="equal">
      <formula>#N/A</formula>
    </cfRule>
  </conditionalFormatting>
  <conditionalFormatting sqref="E447:F465 E467:F467">
    <cfRule type="cellIs" dxfId="35979" priority="35936" operator="equal">
      <formula>"غياب"</formula>
    </cfRule>
    <cfRule type="cellIs" dxfId="35978" priority="35937" operator="equal">
      <formula>#N/A</formula>
    </cfRule>
  </conditionalFormatting>
  <conditionalFormatting sqref="E447:F465 E467:F467">
    <cfRule type="cellIs" dxfId="35977" priority="35934" operator="equal">
      <formula>"غياب"</formula>
    </cfRule>
    <cfRule type="cellIs" dxfId="35976" priority="35935" operator="equal">
      <formula>#N/A</formula>
    </cfRule>
  </conditionalFormatting>
  <conditionalFormatting sqref="E447:F465 E467:F467">
    <cfRule type="cellIs" dxfId="35975" priority="35932" operator="equal">
      <formula>"غياب"</formula>
    </cfRule>
    <cfRule type="cellIs" dxfId="35974" priority="35933" operator="equal">
      <formula>#N/A</formula>
    </cfRule>
  </conditionalFormatting>
  <conditionalFormatting sqref="E447:F465 E467:F467">
    <cfRule type="cellIs" dxfId="35973" priority="35930" operator="equal">
      <formula>"غياب"</formula>
    </cfRule>
    <cfRule type="cellIs" dxfId="35972" priority="35931" operator="equal">
      <formula>#N/A</formula>
    </cfRule>
  </conditionalFormatting>
  <conditionalFormatting sqref="E447:F465 E467:F467">
    <cfRule type="cellIs" dxfId="35971" priority="35928" operator="equal">
      <formula>"غياب"</formula>
    </cfRule>
    <cfRule type="cellIs" dxfId="35970" priority="35929" operator="equal">
      <formula>#N/A</formula>
    </cfRule>
  </conditionalFormatting>
  <conditionalFormatting sqref="E447:F465 E467:F467">
    <cfRule type="cellIs" dxfId="35969" priority="35926" operator="equal">
      <formula>"غياب"</formula>
    </cfRule>
    <cfRule type="cellIs" dxfId="35968" priority="35927" operator="equal">
      <formula>#N/A</formula>
    </cfRule>
  </conditionalFormatting>
  <conditionalFormatting sqref="E447:F465 E467:F467">
    <cfRule type="cellIs" dxfId="35967" priority="35924" operator="equal">
      <formula>"غياب"</formula>
    </cfRule>
    <cfRule type="cellIs" dxfId="35966" priority="35925" operator="equal">
      <formula>#N/A</formula>
    </cfRule>
  </conditionalFormatting>
  <conditionalFormatting sqref="E447:F465 E467:F467">
    <cfRule type="cellIs" dxfId="35965" priority="35922" operator="equal">
      <formula>"غياب"</formula>
    </cfRule>
    <cfRule type="cellIs" dxfId="35964" priority="35923" operator="equal">
      <formula>#N/A</formula>
    </cfRule>
  </conditionalFormatting>
  <conditionalFormatting sqref="E447:F465 E467:F467">
    <cfRule type="cellIs" dxfId="35963" priority="35920" operator="equal">
      <formula>"غياب"</formula>
    </cfRule>
    <cfRule type="cellIs" dxfId="35962" priority="35921" operator="equal">
      <formula>#N/A</formula>
    </cfRule>
  </conditionalFormatting>
  <conditionalFormatting sqref="E447:F465 E467:F467">
    <cfRule type="cellIs" dxfId="35961" priority="35918" operator="equal">
      <formula>"غياب"</formula>
    </cfRule>
    <cfRule type="cellIs" dxfId="35960" priority="35919" operator="equal">
      <formula>#N/A</formula>
    </cfRule>
  </conditionalFormatting>
  <conditionalFormatting sqref="E447:F465 E467:F467">
    <cfRule type="cellIs" dxfId="35959" priority="35916" operator="equal">
      <formula>"غياب"</formula>
    </cfRule>
    <cfRule type="cellIs" dxfId="35958" priority="35917" operator="equal">
      <formula>#N/A</formula>
    </cfRule>
  </conditionalFormatting>
  <conditionalFormatting sqref="E447:F465 E467:F467">
    <cfRule type="cellIs" dxfId="35957" priority="35914" operator="equal">
      <formula>"غياب"</formula>
    </cfRule>
    <cfRule type="cellIs" dxfId="35956" priority="35915" operator="equal">
      <formula>#N/A</formula>
    </cfRule>
  </conditionalFormatting>
  <conditionalFormatting sqref="E447:F465 E467:F467">
    <cfRule type="cellIs" dxfId="35955" priority="35912" operator="equal">
      <formula>"غياب"</formula>
    </cfRule>
    <cfRule type="cellIs" dxfId="35954" priority="35913" operator="equal">
      <formula>#N/A</formula>
    </cfRule>
  </conditionalFormatting>
  <conditionalFormatting sqref="E447:F465 E467:F467">
    <cfRule type="cellIs" dxfId="35953" priority="35910" operator="equal">
      <formula>"غياب"</formula>
    </cfRule>
    <cfRule type="cellIs" dxfId="35952" priority="35911" operator="equal">
      <formula>#N/A</formula>
    </cfRule>
  </conditionalFormatting>
  <conditionalFormatting sqref="E447:F465 E467:F467">
    <cfRule type="cellIs" dxfId="35951" priority="35908" operator="equal">
      <formula>"غياب"</formula>
    </cfRule>
    <cfRule type="cellIs" dxfId="35950" priority="35909" operator="equal">
      <formula>#N/A</formula>
    </cfRule>
  </conditionalFormatting>
  <conditionalFormatting sqref="E447:F465 E467:F467">
    <cfRule type="cellIs" dxfId="35949" priority="35906" operator="equal">
      <formula>"غياب"</formula>
    </cfRule>
    <cfRule type="cellIs" dxfId="35948" priority="35907" operator="equal">
      <formula>#N/A</formula>
    </cfRule>
  </conditionalFormatting>
  <conditionalFormatting sqref="E447:F465 E467:F467">
    <cfRule type="cellIs" dxfId="35947" priority="35904" operator="equal">
      <formula>"غياب"</formula>
    </cfRule>
    <cfRule type="cellIs" dxfId="35946" priority="35905" operator="equal">
      <formula>#N/A</formula>
    </cfRule>
  </conditionalFormatting>
  <conditionalFormatting sqref="E447:F465 E467:F467">
    <cfRule type="cellIs" dxfId="35945" priority="35902" operator="equal">
      <formula>"غياب"</formula>
    </cfRule>
    <cfRule type="cellIs" dxfId="35944" priority="35903" operator="equal">
      <formula>#N/A</formula>
    </cfRule>
  </conditionalFormatting>
  <conditionalFormatting sqref="E447:F465 E467:F467">
    <cfRule type="cellIs" dxfId="35943" priority="35900" operator="equal">
      <formula>"غياب"</formula>
    </cfRule>
    <cfRule type="cellIs" dxfId="35942" priority="35901" operator="equal">
      <formula>#N/A</formula>
    </cfRule>
  </conditionalFormatting>
  <conditionalFormatting sqref="E447:F465 E467:F467">
    <cfRule type="cellIs" dxfId="35941" priority="35898" operator="equal">
      <formula>"غياب"</formula>
    </cfRule>
    <cfRule type="cellIs" dxfId="35940" priority="35899" operator="equal">
      <formula>#N/A</formula>
    </cfRule>
  </conditionalFormatting>
  <conditionalFormatting sqref="E447:F465 E467:F467">
    <cfRule type="cellIs" dxfId="35939" priority="35896" operator="equal">
      <formula>"غياب"</formula>
    </cfRule>
    <cfRule type="cellIs" dxfId="35938" priority="35897" operator="equal">
      <formula>#N/A</formula>
    </cfRule>
  </conditionalFormatting>
  <conditionalFormatting sqref="E447:F465 E467:F467">
    <cfRule type="cellIs" dxfId="35937" priority="35894" operator="equal">
      <formula>"غياب"</formula>
    </cfRule>
    <cfRule type="cellIs" dxfId="35936" priority="35895" operator="equal">
      <formula>#N/A</formula>
    </cfRule>
  </conditionalFormatting>
  <conditionalFormatting sqref="E447:F465 E467:F467">
    <cfRule type="cellIs" dxfId="35935" priority="35892" operator="equal">
      <formula>"غياب"</formula>
    </cfRule>
    <cfRule type="cellIs" dxfId="35934" priority="35893" operator="equal">
      <formula>#N/A</formula>
    </cfRule>
  </conditionalFormatting>
  <conditionalFormatting sqref="E447:F465 E467:F467">
    <cfRule type="cellIs" dxfId="35933" priority="35890" operator="equal">
      <formula>"غياب"</formula>
    </cfRule>
    <cfRule type="cellIs" dxfId="35932" priority="35891" operator="equal">
      <formula>#N/A</formula>
    </cfRule>
  </conditionalFormatting>
  <conditionalFormatting sqref="E447:F465 E467:F467">
    <cfRule type="cellIs" dxfId="35931" priority="35888" operator="equal">
      <formula>"غياب"</formula>
    </cfRule>
    <cfRule type="cellIs" dxfId="35930" priority="35889" operator="equal">
      <formula>#N/A</formula>
    </cfRule>
  </conditionalFormatting>
  <conditionalFormatting sqref="E447:F465 E467:F467">
    <cfRule type="cellIs" dxfId="35929" priority="35886" operator="equal">
      <formula>"غياب"</formula>
    </cfRule>
    <cfRule type="cellIs" dxfId="35928" priority="35887" operator="equal">
      <formula>#N/A</formula>
    </cfRule>
  </conditionalFormatting>
  <conditionalFormatting sqref="E447:F465 E467:F467">
    <cfRule type="cellIs" dxfId="35927" priority="35884" operator="equal">
      <formula>"غياب"</formula>
    </cfRule>
    <cfRule type="cellIs" dxfId="35926" priority="35885" operator="equal">
      <formula>#N/A</formula>
    </cfRule>
  </conditionalFormatting>
  <conditionalFormatting sqref="E447:F465 E467:F467">
    <cfRule type="cellIs" dxfId="35925" priority="35882" operator="equal">
      <formula>"غياب"</formula>
    </cfRule>
    <cfRule type="cellIs" dxfId="35924" priority="35883" operator="equal">
      <formula>#N/A</formula>
    </cfRule>
  </conditionalFormatting>
  <conditionalFormatting sqref="E447:F465 E467:F467">
    <cfRule type="cellIs" dxfId="35923" priority="35880" operator="equal">
      <formula>"غياب"</formula>
    </cfRule>
    <cfRule type="cellIs" dxfId="35922" priority="35881" operator="equal">
      <formula>#N/A</formula>
    </cfRule>
  </conditionalFormatting>
  <conditionalFormatting sqref="E447:F465 E467:F467">
    <cfRule type="cellIs" dxfId="35921" priority="35878" operator="equal">
      <formula>"غياب"</formula>
    </cfRule>
    <cfRule type="cellIs" dxfId="35920" priority="35879" operator="equal">
      <formula>#N/A</formula>
    </cfRule>
  </conditionalFormatting>
  <conditionalFormatting sqref="E447:F465 E467:F467">
    <cfRule type="cellIs" dxfId="35919" priority="35876" operator="equal">
      <formula>"غياب"</formula>
    </cfRule>
    <cfRule type="cellIs" dxfId="35918" priority="35877" operator="equal">
      <formula>#N/A</formula>
    </cfRule>
  </conditionalFormatting>
  <conditionalFormatting sqref="E447:F465 E467:F467">
    <cfRule type="cellIs" dxfId="35917" priority="35874" operator="equal">
      <formula>"غياب"</formula>
    </cfRule>
    <cfRule type="cellIs" dxfId="35916" priority="35875" operator="equal">
      <formula>#N/A</formula>
    </cfRule>
  </conditionalFormatting>
  <conditionalFormatting sqref="E447:F465 E467:F467">
    <cfRule type="cellIs" dxfId="35915" priority="35872" operator="equal">
      <formula>"غياب"</formula>
    </cfRule>
    <cfRule type="cellIs" dxfId="35914" priority="35873" operator="equal">
      <formula>#N/A</formula>
    </cfRule>
  </conditionalFormatting>
  <conditionalFormatting sqref="E447:F465 E467:F467">
    <cfRule type="cellIs" dxfId="35913" priority="35870" operator="equal">
      <formula>"غياب"</formula>
    </cfRule>
    <cfRule type="cellIs" dxfId="35912" priority="35871" operator="equal">
      <formula>#N/A</formula>
    </cfRule>
  </conditionalFormatting>
  <conditionalFormatting sqref="E447:F465 E467:F467">
    <cfRule type="cellIs" dxfId="35911" priority="35868" operator="equal">
      <formula>"غياب"</formula>
    </cfRule>
    <cfRule type="cellIs" dxfId="35910" priority="35869" operator="equal">
      <formula>#N/A</formula>
    </cfRule>
  </conditionalFormatting>
  <conditionalFormatting sqref="E447:F465 E467:F467">
    <cfRule type="cellIs" dxfId="35909" priority="35866" operator="equal">
      <formula>"غياب"</formula>
    </cfRule>
    <cfRule type="cellIs" dxfId="35908" priority="35867" operator="equal">
      <formula>#N/A</formula>
    </cfRule>
  </conditionalFormatting>
  <conditionalFormatting sqref="E447:F465 E467:F467">
    <cfRule type="cellIs" dxfId="35907" priority="35864" operator="equal">
      <formula>"غياب"</formula>
    </cfRule>
    <cfRule type="cellIs" dxfId="35906" priority="35865" operator="equal">
      <formula>#N/A</formula>
    </cfRule>
  </conditionalFormatting>
  <conditionalFormatting sqref="E447:F465 E467:F467">
    <cfRule type="cellIs" dxfId="35905" priority="35862" operator="equal">
      <formula>"غياب"</formula>
    </cfRule>
    <cfRule type="cellIs" dxfId="35904" priority="35863" operator="equal">
      <formula>#N/A</formula>
    </cfRule>
  </conditionalFormatting>
  <conditionalFormatting sqref="E447:F465 E467:F467">
    <cfRule type="cellIs" dxfId="35903" priority="35860" operator="equal">
      <formula>"غياب"</formula>
    </cfRule>
    <cfRule type="cellIs" dxfId="35902" priority="35861" operator="equal">
      <formula>#N/A</formula>
    </cfRule>
  </conditionalFormatting>
  <conditionalFormatting sqref="E447:F465 E467:F467">
    <cfRule type="cellIs" dxfId="35901" priority="35858" operator="equal">
      <formula>"غياب"</formula>
    </cfRule>
    <cfRule type="cellIs" dxfId="35900" priority="35859" operator="equal">
      <formula>#N/A</formula>
    </cfRule>
  </conditionalFormatting>
  <conditionalFormatting sqref="E447:F465 E467:F467">
    <cfRule type="cellIs" dxfId="35899" priority="35856" operator="equal">
      <formula>"غياب"</formula>
    </cfRule>
    <cfRule type="cellIs" dxfId="35898" priority="35857" operator="equal">
      <formula>#N/A</formula>
    </cfRule>
  </conditionalFormatting>
  <conditionalFormatting sqref="E447:F465 E467:F467">
    <cfRule type="cellIs" dxfId="35897" priority="35854" operator="equal">
      <formula>"غياب"</formula>
    </cfRule>
    <cfRule type="cellIs" dxfId="35896" priority="35855" operator="equal">
      <formula>#N/A</formula>
    </cfRule>
  </conditionalFormatting>
  <conditionalFormatting sqref="E447:F465 E467:F467">
    <cfRule type="cellIs" dxfId="35895" priority="35852" operator="equal">
      <formula>"غياب"</formula>
    </cfRule>
    <cfRule type="cellIs" dxfId="35894" priority="35853" operator="equal">
      <formula>#N/A</formula>
    </cfRule>
  </conditionalFormatting>
  <conditionalFormatting sqref="E447:F465 E467:F467">
    <cfRule type="cellIs" dxfId="35893" priority="35850" operator="equal">
      <formula>"غياب"</formula>
    </cfRule>
    <cfRule type="cellIs" dxfId="35892" priority="35851" operator="equal">
      <formula>#N/A</formula>
    </cfRule>
  </conditionalFormatting>
  <conditionalFormatting sqref="E447:F465 E467:F467">
    <cfRule type="cellIs" dxfId="35891" priority="35848" operator="equal">
      <formula>"غياب"</formula>
    </cfRule>
    <cfRule type="cellIs" dxfId="35890" priority="35849" operator="equal">
      <formula>#N/A</formula>
    </cfRule>
  </conditionalFormatting>
  <conditionalFormatting sqref="E447:F465 E467:F467">
    <cfRule type="cellIs" dxfId="35889" priority="35846" operator="equal">
      <formula>"غياب"</formula>
    </cfRule>
    <cfRule type="cellIs" dxfId="35888" priority="35847" operator="equal">
      <formula>#N/A</formula>
    </cfRule>
  </conditionalFormatting>
  <conditionalFormatting sqref="E447:F465 E467:F467">
    <cfRule type="cellIs" dxfId="35887" priority="35844" operator="equal">
      <formula>"غياب"</formula>
    </cfRule>
    <cfRule type="cellIs" dxfId="35886" priority="35845" operator="equal">
      <formula>#N/A</formula>
    </cfRule>
  </conditionalFormatting>
  <conditionalFormatting sqref="E447:F465 E467:F467">
    <cfRule type="cellIs" dxfId="35885" priority="35842" operator="equal">
      <formula>"غياب"</formula>
    </cfRule>
    <cfRule type="cellIs" dxfId="35884" priority="35843" operator="equal">
      <formula>#N/A</formula>
    </cfRule>
  </conditionalFormatting>
  <conditionalFormatting sqref="E447:F465 E467:F467">
    <cfRule type="cellIs" dxfId="35883" priority="35840" operator="equal">
      <formula>"غياب"</formula>
    </cfRule>
    <cfRule type="cellIs" dxfId="35882" priority="35841" operator="equal">
      <formula>#N/A</formula>
    </cfRule>
  </conditionalFormatting>
  <conditionalFormatting sqref="E447:F465 E467:F467">
    <cfRule type="cellIs" dxfId="35881" priority="35838" operator="equal">
      <formula>"غياب"</formula>
    </cfRule>
    <cfRule type="cellIs" dxfId="35880" priority="35839" operator="equal">
      <formula>#N/A</formula>
    </cfRule>
  </conditionalFormatting>
  <conditionalFormatting sqref="E447:F465 E467:F467">
    <cfRule type="cellIs" dxfId="35879" priority="35836" operator="equal">
      <formula>"غياب"</formula>
    </cfRule>
    <cfRule type="cellIs" dxfId="35878" priority="35837" operator="equal">
      <formula>#N/A</formula>
    </cfRule>
  </conditionalFormatting>
  <conditionalFormatting sqref="E447:F465 E467:F467">
    <cfRule type="cellIs" dxfId="35877" priority="35834" operator="equal">
      <formula>"غياب"</formula>
    </cfRule>
    <cfRule type="cellIs" dxfId="35876" priority="35835" operator="equal">
      <formula>#N/A</formula>
    </cfRule>
  </conditionalFormatting>
  <conditionalFormatting sqref="E447:F465 E467:F467">
    <cfRule type="cellIs" dxfId="35875" priority="35832" operator="equal">
      <formula>"غياب"</formula>
    </cfRule>
    <cfRule type="cellIs" dxfId="35874" priority="35833" operator="equal">
      <formula>#N/A</formula>
    </cfRule>
  </conditionalFormatting>
  <conditionalFormatting sqref="E447:F465 E467:F467">
    <cfRule type="cellIs" dxfId="35873" priority="35830" operator="equal">
      <formula>"غياب"</formula>
    </cfRule>
    <cfRule type="cellIs" dxfId="35872" priority="35831" operator="equal">
      <formula>#N/A</formula>
    </cfRule>
  </conditionalFormatting>
  <conditionalFormatting sqref="E447:F465 E467:F467">
    <cfRule type="cellIs" dxfId="35871" priority="35828" operator="equal">
      <formula>"غياب"</formula>
    </cfRule>
    <cfRule type="cellIs" dxfId="35870" priority="35829" operator="equal">
      <formula>#N/A</formula>
    </cfRule>
  </conditionalFormatting>
  <conditionalFormatting sqref="E447:F465 E467:F467">
    <cfRule type="cellIs" dxfId="35869" priority="35826" operator="equal">
      <formula>"غياب"</formula>
    </cfRule>
    <cfRule type="cellIs" dxfId="35868" priority="35827" operator="equal">
      <formula>#N/A</formula>
    </cfRule>
  </conditionalFormatting>
  <conditionalFormatting sqref="E447:F465 E467:F467">
    <cfRule type="cellIs" dxfId="35867" priority="35824" operator="equal">
      <formula>"غياب"</formula>
    </cfRule>
    <cfRule type="cellIs" dxfId="35866" priority="35825" operator="equal">
      <formula>#N/A</formula>
    </cfRule>
  </conditionalFormatting>
  <conditionalFormatting sqref="E447:F465 E467:F467">
    <cfRule type="cellIs" dxfId="35865" priority="35822" operator="equal">
      <formula>"غياب"</formula>
    </cfRule>
    <cfRule type="cellIs" dxfId="35864" priority="35823" operator="equal">
      <formula>#N/A</formula>
    </cfRule>
  </conditionalFormatting>
  <conditionalFormatting sqref="E447:F465 E467:F467">
    <cfRule type="cellIs" dxfId="35863" priority="35820" operator="equal">
      <formula>"غياب"</formula>
    </cfRule>
    <cfRule type="cellIs" dxfId="35862" priority="35821" operator="equal">
      <formula>#N/A</formula>
    </cfRule>
  </conditionalFormatting>
  <conditionalFormatting sqref="E447:F465 E467:F467">
    <cfRule type="cellIs" dxfId="35861" priority="35818" operator="equal">
      <formula>"غياب"</formula>
    </cfRule>
    <cfRule type="cellIs" dxfId="35860" priority="35819" operator="equal">
      <formula>#N/A</formula>
    </cfRule>
  </conditionalFormatting>
  <conditionalFormatting sqref="E447:F465 E467:F467">
    <cfRule type="cellIs" dxfId="35859" priority="35816" operator="equal">
      <formula>"غياب"</formula>
    </cfRule>
    <cfRule type="cellIs" dxfId="35858" priority="35817" operator="equal">
      <formula>#N/A</formula>
    </cfRule>
  </conditionalFormatting>
  <conditionalFormatting sqref="E447:F465 E467:F467">
    <cfRule type="cellIs" dxfId="35857" priority="35814" operator="equal">
      <formula>"غياب"</formula>
    </cfRule>
    <cfRule type="cellIs" dxfId="35856" priority="35815" operator="equal">
      <formula>#N/A</formula>
    </cfRule>
  </conditionalFormatting>
  <conditionalFormatting sqref="E447:F465 E467:F467">
    <cfRule type="cellIs" dxfId="35855" priority="35812" operator="equal">
      <formula>"غياب"</formula>
    </cfRule>
    <cfRule type="cellIs" dxfId="35854" priority="35813" operator="equal">
      <formula>#N/A</formula>
    </cfRule>
  </conditionalFormatting>
  <conditionalFormatting sqref="E447:F465 E467:F467">
    <cfRule type="cellIs" dxfId="35853" priority="35810" operator="equal">
      <formula>"غياب"</formula>
    </cfRule>
    <cfRule type="cellIs" dxfId="35852" priority="35811" operator="equal">
      <formula>#N/A</formula>
    </cfRule>
  </conditionalFormatting>
  <conditionalFormatting sqref="E447:F465 E467:F467">
    <cfRule type="cellIs" dxfId="35851" priority="35808" operator="equal">
      <formula>"غياب"</formula>
    </cfRule>
    <cfRule type="cellIs" dxfId="35850" priority="35809" operator="equal">
      <formula>#N/A</formula>
    </cfRule>
  </conditionalFormatting>
  <conditionalFormatting sqref="E447:F465 E467:F467">
    <cfRule type="cellIs" dxfId="35849" priority="35806" operator="equal">
      <formula>"غياب"</formula>
    </cfRule>
    <cfRule type="cellIs" dxfId="35848" priority="35807" operator="equal">
      <formula>#N/A</formula>
    </cfRule>
  </conditionalFormatting>
  <conditionalFormatting sqref="E447:F465 E467:F467">
    <cfRule type="cellIs" dxfId="35847" priority="35804" operator="equal">
      <formula>"غياب"</formula>
    </cfRule>
    <cfRule type="cellIs" dxfId="35846" priority="35805" operator="equal">
      <formula>#N/A</formula>
    </cfRule>
  </conditionalFormatting>
  <conditionalFormatting sqref="E447:F465 E467:F467">
    <cfRule type="cellIs" dxfId="35845" priority="35802" operator="equal">
      <formula>"غياب"</formula>
    </cfRule>
    <cfRule type="cellIs" dxfId="35844" priority="35803" operator="equal">
      <formula>#N/A</formula>
    </cfRule>
  </conditionalFormatting>
  <conditionalFormatting sqref="E447:F465 E467:F467">
    <cfRule type="cellIs" dxfId="35843" priority="35801" operator="equal">
      <formula>"غياب"</formula>
    </cfRule>
  </conditionalFormatting>
  <conditionalFormatting sqref="E447:F465 E467:F467">
    <cfRule type="cellIs" dxfId="35842" priority="35799" operator="equal">
      <formula>"غياب"</formula>
    </cfRule>
    <cfRule type="cellIs" dxfId="35841" priority="35800" operator="equal">
      <formula>#N/A</formula>
    </cfRule>
  </conditionalFormatting>
  <conditionalFormatting sqref="E447:F465 E467:F467">
    <cfRule type="cellIs" dxfId="35840" priority="35797" operator="equal">
      <formula>"غياب"</formula>
    </cfRule>
    <cfRule type="cellIs" dxfId="35839" priority="35798" operator="equal">
      <formula>#N/A</formula>
    </cfRule>
  </conditionalFormatting>
  <conditionalFormatting sqref="E447:F465 E467:F467">
    <cfRule type="cellIs" dxfId="35838" priority="35795" operator="equal">
      <formula>"غياب"</formula>
    </cfRule>
    <cfRule type="cellIs" dxfId="35837" priority="35796" operator="equal">
      <formula>#N/A</formula>
    </cfRule>
  </conditionalFormatting>
  <conditionalFormatting sqref="E447:F465 E467:F467">
    <cfRule type="cellIs" dxfId="35836" priority="35793" operator="equal">
      <formula>"غياب"</formula>
    </cfRule>
    <cfRule type="cellIs" dxfId="35835" priority="35794" operator="equal">
      <formula>#N/A</formula>
    </cfRule>
  </conditionalFormatting>
  <conditionalFormatting sqref="E447:F465 E467:F467">
    <cfRule type="cellIs" dxfId="35834" priority="35791" operator="equal">
      <formula>"غياب"</formula>
    </cfRule>
    <cfRule type="cellIs" dxfId="35833" priority="35792" operator="equal">
      <formula>#N/A</formula>
    </cfRule>
  </conditionalFormatting>
  <conditionalFormatting sqref="E447:F465 E467:F467">
    <cfRule type="cellIs" dxfId="35832" priority="35789" operator="equal">
      <formula>"غياب"</formula>
    </cfRule>
    <cfRule type="cellIs" dxfId="35831" priority="35790" operator="equal">
      <formula>#N/A</formula>
    </cfRule>
  </conditionalFormatting>
  <conditionalFormatting sqref="E447:F465 E467:F467">
    <cfRule type="cellIs" dxfId="35830" priority="35787" operator="equal">
      <formula>"غياب"</formula>
    </cfRule>
    <cfRule type="cellIs" dxfId="35829" priority="35788" operator="equal">
      <formula>#N/A</formula>
    </cfRule>
  </conditionalFormatting>
  <conditionalFormatting sqref="E447:F465 E467:F467">
    <cfRule type="cellIs" dxfId="35828" priority="35785" operator="equal">
      <formula>"غياب"</formula>
    </cfRule>
    <cfRule type="cellIs" dxfId="35827" priority="35786" operator="equal">
      <formula>#N/A</formula>
    </cfRule>
  </conditionalFormatting>
  <conditionalFormatting sqref="E447:F465 E467:F467">
    <cfRule type="cellIs" dxfId="35826" priority="35783" operator="equal">
      <formula>"غياب"</formula>
    </cfRule>
    <cfRule type="cellIs" dxfId="35825" priority="35784" operator="equal">
      <formula>#N/A</formula>
    </cfRule>
  </conditionalFormatting>
  <conditionalFormatting sqref="E447:F465 E467:F467">
    <cfRule type="cellIs" dxfId="35824" priority="35781" operator="equal">
      <formula>"غياب"</formula>
    </cfRule>
    <cfRule type="cellIs" dxfId="35823" priority="35782" operator="equal">
      <formula>#N/A</formula>
    </cfRule>
  </conditionalFormatting>
  <conditionalFormatting sqref="E447:F465 E467:F467">
    <cfRule type="cellIs" dxfId="35822" priority="35779" operator="equal">
      <formula>"غياب"</formula>
    </cfRule>
    <cfRule type="cellIs" dxfId="35821" priority="35780" operator="equal">
      <formula>#N/A</formula>
    </cfRule>
  </conditionalFormatting>
  <conditionalFormatting sqref="E447:F465 E467:F467">
    <cfRule type="cellIs" dxfId="35820" priority="35777" operator="equal">
      <formula>"غياب"</formula>
    </cfRule>
    <cfRule type="cellIs" dxfId="35819" priority="35778" operator="equal">
      <formula>#N/A</formula>
    </cfRule>
  </conditionalFormatting>
  <conditionalFormatting sqref="E447:F465 E467:F467">
    <cfRule type="cellIs" dxfId="35818" priority="35775" operator="equal">
      <formula>"غياب"</formula>
    </cfRule>
    <cfRule type="cellIs" dxfId="35817" priority="35776" operator="equal">
      <formula>#N/A</formula>
    </cfRule>
  </conditionalFormatting>
  <conditionalFormatting sqref="E447:F465 E467:F467">
    <cfRule type="cellIs" dxfId="35816" priority="35773" operator="equal">
      <formula>"غياب"</formula>
    </cfRule>
    <cfRule type="cellIs" dxfId="35815" priority="35774" operator="equal">
      <formula>#N/A</formula>
    </cfRule>
  </conditionalFormatting>
  <conditionalFormatting sqref="E447:F465 E467:F467">
    <cfRule type="cellIs" dxfId="35814" priority="35771" operator="equal">
      <formula>"غياب"</formula>
    </cfRule>
    <cfRule type="cellIs" dxfId="35813" priority="35772" operator="equal">
      <formula>#N/A</formula>
    </cfRule>
  </conditionalFormatting>
  <conditionalFormatting sqref="E447:F465 E467:F467">
    <cfRule type="cellIs" dxfId="35812" priority="35769" operator="equal">
      <formula>"غياب"</formula>
    </cfRule>
    <cfRule type="cellIs" dxfId="35811" priority="35770" operator="equal">
      <formula>#N/A</formula>
    </cfRule>
  </conditionalFormatting>
  <conditionalFormatting sqref="E447:F465 E467:F467">
    <cfRule type="cellIs" dxfId="35810" priority="35767" operator="equal">
      <formula>"غياب"</formula>
    </cfRule>
    <cfRule type="cellIs" dxfId="35809" priority="35768" operator="equal">
      <formula>#N/A</formula>
    </cfRule>
  </conditionalFormatting>
  <conditionalFormatting sqref="E447:F465 E467:F467">
    <cfRule type="cellIs" dxfId="35808" priority="35765" operator="equal">
      <formula>"غياب"</formula>
    </cfRule>
    <cfRule type="cellIs" dxfId="35807" priority="35766" operator="equal">
      <formula>#N/A</formula>
    </cfRule>
  </conditionalFormatting>
  <conditionalFormatting sqref="E447:F465 E467:F467">
    <cfRule type="cellIs" dxfId="35806" priority="35763" operator="equal">
      <formula>"غياب"</formula>
    </cfRule>
    <cfRule type="cellIs" dxfId="35805" priority="35764" operator="equal">
      <formula>#N/A</formula>
    </cfRule>
  </conditionalFormatting>
  <conditionalFormatting sqref="E447:F465 E467:F467">
    <cfRule type="cellIs" dxfId="35804" priority="35761" operator="equal">
      <formula>"غياب"</formula>
    </cfRule>
    <cfRule type="cellIs" dxfId="35803" priority="35762" operator="equal">
      <formula>#N/A</formula>
    </cfRule>
  </conditionalFormatting>
  <conditionalFormatting sqref="E447:F465 E467:F467">
    <cfRule type="cellIs" dxfId="35802" priority="35759" operator="equal">
      <formula>"غياب"</formula>
    </cfRule>
    <cfRule type="cellIs" dxfId="35801" priority="35760" operator="equal">
      <formula>#N/A</formula>
    </cfRule>
  </conditionalFormatting>
  <conditionalFormatting sqref="E447:F465 E467:F467">
    <cfRule type="cellIs" dxfId="35800" priority="35758" operator="equal">
      <formula>"غياب"</formula>
    </cfRule>
  </conditionalFormatting>
  <conditionalFormatting sqref="E447:F465 E467:F467">
    <cfRule type="cellIs" dxfId="35799" priority="35756" operator="equal">
      <formula>"غياب"</formula>
    </cfRule>
    <cfRule type="cellIs" dxfId="35798" priority="35757" operator="equal">
      <formula>#N/A</formula>
    </cfRule>
  </conditionalFormatting>
  <conditionalFormatting sqref="E447:F465 E467:F467">
    <cfRule type="cellIs" dxfId="35797" priority="35754" operator="equal">
      <formula>"غياب"</formula>
    </cfRule>
    <cfRule type="cellIs" dxfId="35796" priority="35755" operator="equal">
      <formula>#N/A</formula>
    </cfRule>
  </conditionalFormatting>
  <conditionalFormatting sqref="E447:F465 E467:F467">
    <cfRule type="cellIs" dxfId="35795" priority="35752" operator="equal">
      <formula>"غياب"</formula>
    </cfRule>
    <cfRule type="cellIs" dxfId="35794" priority="35753" operator="equal">
      <formula>#N/A</formula>
    </cfRule>
  </conditionalFormatting>
  <conditionalFormatting sqref="E447:F465 E467:F467">
    <cfRule type="cellIs" dxfId="35793" priority="35750" operator="equal">
      <formula>"غياب"</formula>
    </cfRule>
    <cfRule type="cellIs" dxfId="35792" priority="35751" operator="equal">
      <formula>#N/A</formula>
    </cfRule>
  </conditionalFormatting>
  <conditionalFormatting sqref="E447:F465 E467:F467">
    <cfRule type="cellIs" dxfId="35791" priority="35748" operator="equal">
      <formula>"غياب"</formula>
    </cfRule>
    <cfRule type="cellIs" dxfId="35790" priority="35749" operator="equal">
      <formula>#N/A</formula>
    </cfRule>
  </conditionalFormatting>
  <conditionalFormatting sqref="E447:F465 E467:F467">
    <cfRule type="cellIs" dxfId="35789" priority="35746" operator="equal">
      <formula>"غياب"</formula>
    </cfRule>
    <cfRule type="cellIs" dxfId="35788" priority="35747" operator="equal">
      <formula>#N/A</formula>
    </cfRule>
  </conditionalFormatting>
  <conditionalFormatting sqref="E447:F465 E467:F467">
    <cfRule type="cellIs" dxfId="35787" priority="35744" operator="equal">
      <formula>"غياب"</formula>
    </cfRule>
    <cfRule type="cellIs" dxfId="35786" priority="35745" operator="equal">
      <formula>#N/A</formula>
    </cfRule>
  </conditionalFormatting>
  <conditionalFormatting sqref="E447:F465 E467:F467">
    <cfRule type="cellIs" dxfId="35785" priority="35742" operator="equal">
      <formula>"غياب"</formula>
    </cfRule>
    <cfRule type="cellIs" dxfId="35784" priority="35743" operator="equal">
      <formula>#N/A</formula>
    </cfRule>
  </conditionalFormatting>
  <conditionalFormatting sqref="E447:F465 E467:F467">
    <cfRule type="cellIs" dxfId="35783" priority="35740" operator="equal">
      <formula>"غياب"</formula>
    </cfRule>
    <cfRule type="cellIs" dxfId="35782" priority="35741" operator="equal">
      <formula>#N/A</formula>
    </cfRule>
  </conditionalFormatting>
  <conditionalFormatting sqref="E447:F465 E467:F467">
    <cfRule type="cellIs" dxfId="35781" priority="35738" operator="equal">
      <formula>"غياب"</formula>
    </cfRule>
    <cfRule type="cellIs" dxfId="35780" priority="35739" operator="equal">
      <formula>#N/A</formula>
    </cfRule>
  </conditionalFormatting>
  <conditionalFormatting sqref="E447:F465 E467:F467">
    <cfRule type="cellIs" dxfId="35779" priority="35736" operator="equal">
      <formula>"غياب"</formula>
    </cfRule>
    <cfRule type="cellIs" dxfId="35778" priority="35737" operator="equal">
      <formula>#N/A</formula>
    </cfRule>
  </conditionalFormatting>
  <conditionalFormatting sqref="E447:F465 E467:F467">
    <cfRule type="cellIs" dxfId="35777" priority="35734" operator="equal">
      <formula>"غياب"</formula>
    </cfRule>
    <cfRule type="cellIs" dxfId="35776" priority="35735" operator="equal">
      <formula>#N/A</formula>
    </cfRule>
  </conditionalFormatting>
  <conditionalFormatting sqref="E447:F465 E467:F467">
    <cfRule type="cellIs" dxfId="35775" priority="35732" operator="equal">
      <formula>"غياب"</formula>
    </cfRule>
    <cfRule type="cellIs" dxfId="35774" priority="35733" operator="equal">
      <formula>#N/A</formula>
    </cfRule>
  </conditionalFormatting>
  <conditionalFormatting sqref="E447:F465 E467:F467">
    <cfRule type="cellIs" dxfId="35773" priority="35730" operator="equal">
      <formula>"غياب"</formula>
    </cfRule>
    <cfRule type="cellIs" dxfId="35772" priority="35731" operator="equal">
      <formula>#N/A</formula>
    </cfRule>
  </conditionalFormatting>
  <conditionalFormatting sqref="E447:F465 E467:F467">
    <cfRule type="cellIs" dxfId="35771" priority="35728" operator="equal">
      <formula>"غياب"</formula>
    </cfRule>
    <cfRule type="cellIs" dxfId="35770" priority="35729" operator="equal">
      <formula>#N/A</formula>
    </cfRule>
  </conditionalFormatting>
  <conditionalFormatting sqref="E447:F465 E467:F467">
    <cfRule type="cellIs" dxfId="35769" priority="35726" operator="equal">
      <formula>"غياب"</formula>
    </cfRule>
    <cfRule type="cellIs" dxfId="35768" priority="35727" operator="equal">
      <formula>#N/A</formula>
    </cfRule>
  </conditionalFormatting>
  <conditionalFormatting sqref="E447:F465 E467:F467">
    <cfRule type="cellIs" dxfId="35767" priority="35724" operator="equal">
      <formula>"غياب"</formula>
    </cfRule>
    <cfRule type="cellIs" dxfId="35766" priority="35725" operator="equal">
      <formula>#N/A</formula>
    </cfRule>
  </conditionalFormatting>
  <conditionalFormatting sqref="E447:F465 E467:F467">
    <cfRule type="cellIs" dxfId="35765" priority="35722" operator="equal">
      <formula>"غياب"</formula>
    </cfRule>
    <cfRule type="cellIs" dxfId="35764" priority="35723" operator="equal">
      <formula>#N/A</formula>
    </cfRule>
  </conditionalFormatting>
  <conditionalFormatting sqref="E447:F465 E467:F467">
    <cfRule type="cellIs" dxfId="35763" priority="35720" operator="equal">
      <formula>"غياب"</formula>
    </cfRule>
    <cfRule type="cellIs" dxfId="35762" priority="35721" operator="equal">
      <formula>#N/A</formula>
    </cfRule>
  </conditionalFormatting>
  <conditionalFormatting sqref="E447:F465 E467:F467">
    <cfRule type="cellIs" dxfId="35761" priority="35718" operator="equal">
      <formula>"غياب"</formula>
    </cfRule>
    <cfRule type="cellIs" dxfId="35760" priority="35719" operator="equal">
      <formula>#N/A</formula>
    </cfRule>
  </conditionalFormatting>
  <conditionalFormatting sqref="E447:F465 E467:F467">
    <cfRule type="cellIs" dxfId="35759" priority="35716" operator="equal">
      <formula>"غياب"</formula>
    </cfRule>
    <cfRule type="cellIs" dxfId="35758" priority="35717" operator="equal">
      <formula>#N/A</formula>
    </cfRule>
  </conditionalFormatting>
  <conditionalFormatting sqref="E447:F465 E467:F467">
    <cfRule type="cellIs" dxfId="35757" priority="35714" operator="equal">
      <formula>"غياب"</formula>
    </cfRule>
    <cfRule type="cellIs" dxfId="35756" priority="35715" operator="equal">
      <formula>#N/A</formula>
    </cfRule>
  </conditionalFormatting>
  <conditionalFormatting sqref="E447:F465 E467:F467">
    <cfRule type="cellIs" dxfId="35755" priority="35712" operator="equal">
      <formula>"غياب"</formula>
    </cfRule>
    <cfRule type="cellIs" dxfId="35754" priority="35713" operator="equal">
      <formula>#N/A</formula>
    </cfRule>
  </conditionalFormatting>
  <conditionalFormatting sqref="E447:F465 E467:F467">
    <cfRule type="cellIs" dxfId="35753" priority="35710" operator="equal">
      <formula>"غياب"</formula>
    </cfRule>
    <cfRule type="cellIs" dxfId="35752" priority="35711" operator="equal">
      <formula>#N/A</formula>
    </cfRule>
  </conditionalFormatting>
  <conditionalFormatting sqref="E447:F465 E467:F467">
    <cfRule type="cellIs" dxfId="35751" priority="35708" operator="equal">
      <formula>"غياب"</formula>
    </cfRule>
    <cfRule type="cellIs" dxfId="35750" priority="35709" operator="equal">
      <formula>#N/A</formula>
    </cfRule>
  </conditionalFormatting>
  <conditionalFormatting sqref="E447:F465 E467:F467">
    <cfRule type="cellIs" dxfId="35749" priority="35706" operator="equal">
      <formula>"غياب"</formula>
    </cfRule>
    <cfRule type="cellIs" dxfId="35748" priority="35707" operator="equal">
      <formula>#N/A</formula>
    </cfRule>
  </conditionalFormatting>
  <conditionalFormatting sqref="E447:F465 E467:F467">
    <cfRule type="cellIs" dxfId="35747" priority="35704" operator="equal">
      <formula>"غياب"</formula>
    </cfRule>
    <cfRule type="cellIs" dxfId="35746" priority="35705" operator="equal">
      <formula>#N/A</formula>
    </cfRule>
  </conditionalFormatting>
  <conditionalFormatting sqref="E447:F465 E467:F467">
    <cfRule type="cellIs" dxfId="35745" priority="35702" operator="equal">
      <formula>"غياب"</formula>
    </cfRule>
    <cfRule type="cellIs" dxfId="35744" priority="35703" operator="equal">
      <formula>#N/A</formula>
    </cfRule>
  </conditionalFormatting>
  <conditionalFormatting sqref="E447:F465 E467:F467">
    <cfRule type="cellIs" dxfId="35743" priority="35700" operator="equal">
      <formula>"غياب"</formula>
    </cfRule>
    <cfRule type="cellIs" dxfId="35742" priority="35701" operator="equal">
      <formula>#N/A</formula>
    </cfRule>
  </conditionalFormatting>
  <conditionalFormatting sqref="E29:F29">
    <cfRule type="cellIs" dxfId="35741" priority="35698" operator="equal">
      <formula>"غياب"</formula>
    </cfRule>
    <cfRule type="cellIs" dxfId="35740" priority="35699" operator="equal">
      <formula>#N/A</formula>
    </cfRule>
  </conditionalFormatting>
  <conditionalFormatting sqref="E29:F29">
    <cfRule type="cellIs" dxfId="35739" priority="35697" operator="equal">
      <formula>"غياب"</formula>
    </cfRule>
  </conditionalFormatting>
  <conditionalFormatting sqref="E29:F29">
    <cfRule type="cellIs" dxfId="35738" priority="35695" operator="equal">
      <formula>"غياب"</formula>
    </cfRule>
    <cfRule type="cellIs" dxfId="35737" priority="35696" operator="equal">
      <formula>#N/A</formula>
    </cfRule>
  </conditionalFormatting>
  <conditionalFormatting sqref="E29:F29">
    <cfRule type="cellIs" dxfId="35736" priority="35693" operator="equal">
      <formula>"غياب"</formula>
    </cfRule>
    <cfRule type="cellIs" dxfId="35735" priority="35694" operator="equal">
      <formula>#N/A</formula>
    </cfRule>
  </conditionalFormatting>
  <conditionalFormatting sqref="E29:F29">
    <cfRule type="cellIs" dxfId="35734" priority="35691" operator="equal">
      <formula>"غياب"</formula>
    </cfRule>
    <cfRule type="cellIs" dxfId="35733" priority="35692" operator="equal">
      <formula>#N/A</formula>
    </cfRule>
  </conditionalFormatting>
  <conditionalFormatting sqref="E29:F29">
    <cfRule type="cellIs" dxfId="35732" priority="35689" operator="equal">
      <formula>"غياب"</formula>
    </cfRule>
    <cfRule type="cellIs" dxfId="35731" priority="35690" operator="equal">
      <formula>#N/A</formula>
    </cfRule>
  </conditionalFormatting>
  <conditionalFormatting sqref="E29:F29">
    <cfRule type="cellIs" dxfId="35730" priority="35687" operator="equal">
      <formula>"غياب"</formula>
    </cfRule>
    <cfRule type="cellIs" dxfId="35729" priority="35688" operator="equal">
      <formula>#N/A</formula>
    </cfRule>
  </conditionalFormatting>
  <conditionalFormatting sqref="E29:F29">
    <cfRule type="cellIs" dxfId="35728" priority="35685" operator="equal">
      <formula>"غياب"</formula>
    </cfRule>
    <cfRule type="cellIs" dxfId="35727" priority="35686" operator="equal">
      <formula>#N/A</formula>
    </cfRule>
  </conditionalFormatting>
  <conditionalFormatting sqref="E29:F29">
    <cfRule type="cellIs" dxfId="35726" priority="35683" operator="equal">
      <formula>"غياب"</formula>
    </cfRule>
    <cfRule type="cellIs" dxfId="35725" priority="35684" operator="equal">
      <formula>#N/A</formula>
    </cfRule>
  </conditionalFormatting>
  <conditionalFormatting sqref="E29:F29">
    <cfRule type="cellIs" dxfId="35724" priority="35681" operator="equal">
      <formula>"غياب"</formula>
    </cfRule>
    <cfRule type="cellIs" dxfId="35723" priority="35682" operator="equal">
      <formula>#N/A</formula>
    </cfRule>
  </conditionalFormatting>
  <conditionalFormatting sqref="E29:F29">
    <cfRule type="cellIs" dxfId="35722" priority="35679" operator="equal">
      <formula>"غياب"</formula>
    </cfRule>
    <cfRule type="cellIs" dxfId="35721" priority="35680" operator="equal">
      <formula>#N/A</formula>
    </cfRule>
  </conditionalFormatting>
  <conditionalFormatting sqref="E29:F29">
    <cfRule type="cellIs" dxfId="35720" priority="35677" operator="equal">
      <formula>"غياب"</formula>
    </cfRule>
    <cfRule type="cellIs" dxfId="35719" priority="35678" operator="equal">
      <formula>#N/A</formula>
    </cfRule>
  </conditionalFormatting>
  <conditionalFormatting sqref="E29:F29">
    <cfRule type="cellIs" dxfId="35718" priority="35675" operator="equal">
      <formula>"غياب"</formula>
    </cfRule>
    <cfRule type="cellIs" dxfId="35717" priority="35676" operator="equal">
      <formula>#N/A</formula>
    </cfRule>
  </conditionalFormatting>
  <conditionalFormatting sqref="E29:F29">
    <cfRule type="cellIs" dxfId="35716" priority="35673" operator="equal">
      <formula>"غياب"</formula>
    </cfRule>
    <cfRule type="cellIs" dxfId="35715" priority="35674" operator="equal">
      <formula>#N/A</formula>
    </cfRule>
  </conditionalFormatting>
  <conditionalFormatting sqref="E29:F29">
    <cfRule type="cellIs" dxfId="35714" priority="35671" operator="equal">
      <formula>"غياب"</formula>
    </cfRule>
    <cfRule type="cellIs" dxfId="35713" priority="35672" operator="equal">
      <formula>#N/A</formula>
    </cfRule>
  </conditionalFormatting>
  <conditionalFormatting sqref="E29:F29">
    <cfRule type="cellIs" dxfId="35712" priority="35669" operator="equal">
      <formula>"غياب"</formula>
    </cfRule>
    <cfRule type="cellIs" dxfId="35711" priority="35670" operator="equal">
      <formula>#N/A</formula>
    </cfRule>
  </conditionalFormatting>
  <conditionalFormatting sqref="E29:F29">
    <cfRule type="cellIs" dxfId="35710" priority="35667" operator="equal">
      <formula>"غياب"</formula>
    </cfRule>
    <cfRule type="cellIs" dxfId="35709" priority="35668" operator="equal">
      <formula>#N/A</formula>
    </cfRule>
  </conditionalFormatting>
  <conditionalFormatting sqref="E29:F29">
    <cfRule type="cellIs" dxfId="35708" priority="35665" operator="equal">
      <formula>"غياب"</formula>
    </cfRule>
    <cfRule type="cellIs" dxfId="35707" priority="35666" operator="equal">
      <formula>#N/A</formula>
    </cfRule>
  </conditionalFormatting>
  <conditionalFormatting sqref="E29:F29">
    <cfRule type="cellIs" dxfId="35706" priority="35663" operator="equal">
      <formula>"غياب"</formula>
    </cfRule>
    <cfRule type="cellIs" dxfId="35705" priority="35664" operator="equal">
      <formula>#N/A</formula>
    </cfRule>
  </conditionalFormatting>
  <conditionalFormatting sqref="E29:F29">
    <cfRule type="cellIs" dxfId="35704" priority="35661" operator="equal">
      <formula>"غياب"</formula>
    </cfRule>
    <cfRule type="cellIs" dxfId="35703" priority="35662" operator="equal">
      <formula>#N/A</formula>
    </cfRule>
  </conditionalFormatting>
  <conditionalFormatting sqref="E29:F29">
    <cfRule type="cellIs" dxfId="35702" priority="35659" operator="equal">
      <formula>"غياب"</formula>
    </cfRule>
    <cfRule type="cellIs" dxfId="35701" priority="35660" operator="equal">
      <formula>#N/A</formula>
    </cfRule>
  </conditionalFormatting>
  <conditionalFormatting sqref="E29:F29">
    <cfRule type="cellIs" dxfId="35700" priority="35657" operator="equal">
      <formula>"غياب"</formula>
    </cfRule>
    <cfRule type="cellIs" dxfId="35699" priority="35658" operator="equal">
      <formula>#N/A</formula>
    </cfRule>
  </conditionalFormatting>
  <conditionalFormatting sqref="E29:F29">
    <cfRule type="cellIs" dxfId="35698" priority="35655" operator="equal">
      <formula>"غياب"</formula>
    </cfRule>
    <cfRule type="cellIs" dxfId="35697" priority="35656" operator="equal">
      <formula>#N/A</formula>
    </cfRule>
  </conditionalFormatting>
  <conditionalFormatting sqref="E29:F29">
    <cfRule type="cellIs" dxfId="35696" priority="35654" operator="equal">
      <formula>"غياب"</formula>
    </cfRule>
  </conditionalFormatting>
  <conditionalFormatting sqref="E29:F29">
    <cfRule type="cellIs" dxfId="35695" priority="35652" operator="equal">
      <formula>"غياب"</formula>
    </cfRule>
    <cfRule type="cellIs" dxfId="35694" priority="35653" operator="equal">
      <formula>#N/A</formula>
    </cfRule>
  </conditionalFormatting>
  <conditionalFormatting sqref="E29:F29">
    <cfRule type="cellIs" dxfId="35693" priority="35650" operator="equal">
      <formula>"غياب"</formula>
    </cfRule>
    <cfRule type="cellIs" dxfId="35692" priority="35651" operator="equal">
      <formula>#N/A</formula>
    </cfRule>
  </conditionalFormatting>
  <conditionalFormatting sqref="E29:F29">
    <cfRule type="cellIs" dxfId="35691" priority="35648" operator="equal">
      <formula>"غياب"</formula>
    </cfRule>
    <cfRule type="cellIs" dxfId="35690" priority="35649" operator="equal">
      <formula>#N/A</formula>
    </cfRule>
  </conditionalFormatting>
  <conditionalFormatting sqref="E29:F29">
    <cfRule type="cellIs" dxfId="35689" priority="35646" operator="equal">
      <formula>"غياب"</formula>
    </cfRule>
    <cfRule type="cellIs" dxfId="35688" priority="35647" operator="equal">
      <formula>#N/A</formula>
    </cfRule>
  </conditionalFormatting>
  <conditionalFormatting sqref="E29:F29">
    <cfRule type="cellIs" dxfId="35687" priority="35644" operator="equal">
      <formula>"غياب"</formula>
    </cfRule>
    <cfRule type="cellIs" dxfId="35686" priority="35645" operator="equal">
      <formula>#N/A</formula>
    </cfRule>
  </conditionalFormatting>
  <conditionalFormatting sqref="E29:F29">
    <cfRule type="cellIs" dxfId="35685" priority="35642" operator="equal">
      <formula>"غياب"</formula>
    </cfRule>
    <cfRule type="cellIs" dxfId="35684" priority="35643" operator="equal">
      <formula>#N/A</formula>
    </cfRule>
  </conditionalFormatting>
  <conditionalFormatting sqref="E29:F29">
    <cfRule type="cellIs" dxfId="35683" priority="35640" operator="equal">
      <formula>"غياب"</formula>
    </cfRule>
    <cfRule type="cellIs" dxfId="35682" priority="35641" operator="equal">
      <formula>#N/A</formula>
    </cfRule>
  </conditionalFormatting>
  <conditionalFormatting sqref="E29:F29">
    <cfRule type="cellIs" dxfId="35681" priority="35638" operator="equal">
      <formula>"غياب"</formula>
    </cfRule>
    <cfRule type="cellIs" dxfId="35680" priority="35639" operator="equal">
      <formula>#N/A</formula>
    </cfRule>
  </conditionalFormatting>
  <conditionalFormatting sqref="E29:F29">
    <cfRule type="cellIs" dxfId="35679" priority="35636" operator="equal">
      <formula>"غياب"</formula>
    </cfRule>
    <cfRule type="cellIs" dxfId="35678" priority="35637" operator="equal">
      <formula>#N/A</formula>
    </cfRule>
  </conditionalFormatting>
  <conditionalFormatting sqref="E29:F29">
    <cfRule type="cellIs" dxfId="35677" priority="35634" operator="equal">
      <formula>"غياب"</formula>
    </cfRule>
    <cfRule type="cellIs" dxfId="35676" priority="35635" operator="equal">
      <formula>#N/A</formula>
    </cfRule>
  </conditionalFormatting>
  <conditionalFormatting sqref="E29:F29">
    <cfRule type="cellIs" dxfId="35675" priority="35632" operator="equal">
      <formula>"غياب"</formula>
    </cfRule>
    <cfRule type="cellIs" dxfId="35674" priority="35633" operator="equal">
      <formula>#N/A</formula>
    </cfRule>
  </conditionalFormatting>
  <conditionalFormatting sqref="E29:F29">
    <cfRule type="cellIs" dxfId="35673" priority="35630" operator="equal">
      <formula>"غياب"</formula>
    </cfRule>
    <cfRule type="cellIs" dxfId="35672" priority="35631" operator="equal">
      <formula>#N/A</formula>
    </cfRule>
  </conditionalFormatting>
  <conditionalFormatting sqref="E29:F29">
    <cfRule type="cellIs" dxfId="35671" priority="35628" operator="equal">
      <formula>"غياب"</formula>
    </cfRule>
    <cfRule type="cellIs" dxfId="35670" priority="35629" operator="equal">
      <formula>#N/A</formula>
    </cfRule>
  </conditionalFormatting>
  <conditionalFormatting sqref="E29:F29">
    <cfRule type="cellIs" dxfId="35669" priority="35626" operator="equal">
      <formula>"غياب"</formula>
    </cfRule>
    <cfRule type="cellIs" dxfId="35668" priority="35627" operator="equal">
      <formula>#N/A</formula>
    </cfRule>
  </conditionalFormatting>
  <conditionalFormatting sqref="E29:F29">
    <cfRule type="cellIs" dxfId="35667" priority="35624" operator="equal">
      <formula>"غياب"</formula>
    </cfRule>
    <cfRule type="cellIs" dxfId="35666" priority="35625" operator="equal">
      <formula>#N/A</formula>
    </cfRule>
  </conditionalFormatting>
  <conditionalFormatting sqref="E29:F29">
    <cfRule type="cellIs" dxfId="35665" priority="35622" operator="equal">
      <formula>"غياب"</formula>
    </cfRule>
    <cfRule type="cellIs" dxfId="35664" priority="35623" operator="equal">
      <formula>#N/A</formula>
    </cfRule>
  </conditionalFormatting>
  <conditionalFormatting sqref="E29:F29">
    <cfRule type="cellIs" dxfId="35663" priority="35620" operator="equal">
      <formula>"غياب"</formula>
    </cfRule>
    <cfRule type="cellIs" dxfId="35662" priority="35621" operator="equal">
      <formula>#N/A</formula>
    </cfRule>
  </conditionalFormatting>
  <conditionalFormatting sqref="E29:F29">
    <cfRule type="cellIs" dxfId="35661" priority="35618" operator="equal">
      <formula>"غياب"</formula>
    </cfRule>
    <cfRule type="cellIs" dxfId="35660" priority="35619" operator="equal">
      <formula>#N/A</formula>
    </cfRule>
  </conditionalFormatting>
  <conditionalFormatting sqref="E29:F29">
    <cfRule type="cellIs" dxfId="35659" priority="35616" operator="equal">
      <formula>"غياب"</formula>
    </cfRule>
    <cfRule type="cellIs" dxfId="35658" priority="35617" operator="equal">
      <formula>#N/A</formula>
    </cfRule>
  </conditionalFormatting>
  <conditionalFormatting sqref="E29:F29">
    <cfRule type="cellIs" dxfId="35657" priority="35614" operator="equal">
      <formula>"غياب"</formula>
    </cfRule>
    <cfRule type="cellIs" dxfId="35656" priority="35615" operator="equal">
      <formula>#N/A</formula>
    </cfRule>
  </conditionalFormatting>
  <conditionalFormatting sqref="E29:F29">
    <cfRule type="cellIs" dxfId="35655" priority="35612" operator="equal">
      <formula>"غياب"</formula>
    </cfRule>
    <cfRule type="cellIs" dxfId="35654" priority="35613" operator="equal">
      <formula>#N/A</formula>
    </cfRule>
  </conditionalFormatting>
  <conditionalFormatting sqref="E29:F29">
    <cfRule type="cellIs" dxfId="35653" priority="35610" operator="equal">
      <formula>"غياب"</formula>
    </cfRule>
    <cfRule type="cellIs" dxfId="35652" priority="35611" operator="equal">
      <formula>#N/A</formula>
    </cfRule>
  </conditionalFormatting>
  <conditionalFormatting sqref="E29:F29">
    <cfRule type="cellIs" dxfId="35651" priority="35608" operator="equal">
      <formula>"غياب"</formula>
    </cfRule>
    <cfRule type="cellIs" dxfId="35650" priority="35609" operator="equal">
      <formula>#N/A</formula>
    </cfRule>
  </conditionalFormatting>
  <conditionalFormatting sqref="E29:F29">
    <cfRule type="cellIs" dxfId="35649" priority="35606" operator="equal">
      <formula>"غياب"</formula>
    </cfRule>
    <cfRule type="cellIs" dxfId="35648" priority="35607" operator="equal">
      <formula>#N/A</formula>
    </cfRule>
  </conditionalFormatting>
  <conditionalFormatting sqref="E29:F29">
    <cfRule type="cellIs" dxfId="35647" priority="35604" operator="equal">
      <formula>"غياب"</formula>
    </cfRule>
    <cfRule type="cellIs" dxfId="35646" priority="35605" operator="equal">
      <formula>#N/A</formula>
    </cfRule>
  </conditionalFormatting>
  <conditionalFormatting sqref="E29:F29">
    <cfRule type="cellIs" dxfId="35645" priority="35602" operator="equal">
      <formula>"غياب"</formula>
    </cfRule>
    <cfRule type="cellIs" dxfId="35644" priority="35603" operator="equal">
      <formula>#N/A</formula>
    </cfRule>
  </conditionalFormatting>
  <conditionalFormatting sqref="E29:F29">
    <cfRule type="cellIs" dxfId="35643" priority="35600" operator="equal">
      <formula>"غياب"</formula>
    </cfRule>
    <cfRule type="cellIs" dxfId="35642" priority="35601" operator="equal">
      <formula>#N/A</formula>
    </cfRule>
  </conditionalFormatting>
  <conditionalFormatting sqref="E29:F29">
    <cfRule type="cellIs" dxfId="35641" priority="35598" operator="equal">
      <formula>"غياب"</formula>
    </cfRule>
    <cfRule type="cellIs" dxfId="35640" priority="35599" operator="equal">
      <formula>#N/A</formula>
    </cfRule>
  </conditionalFormatting>
  <conditionalFormatting sqref="E29:F29">
    <cfRule type="cellIs" dxfId="35639" priority="35596" operator="equal">
      <formula>"غياب"</formula>
    </cfRule>
    <cfRule type="cellIs" dxfId="35638" priority="35597" operator="equal">
      <formula>#N/A</formula>
    </cfRule>
  </conditionalFormatting>
  <conditionalFormatting sqref="E47">
    <cfRule type="cellIs" dxfId="35637" priority="35594" operator="equal">
      <formula>"غياب"</formula>
    </cfRule>
    <cfRule type="cellIs" dxfId="35636" priority="35595" operator="equal">
      <formula>#N/A</formula>
    </cfRule>
  </conditionalFormatting>
  <conditionalFormatting sqref="E47">
    <cfRule type="cellIs" dxfId="35635" priority="35592" operator="equal">
      <formula>"غياب"</formula>
    </cfRule>
    <cfRule type="cellIs" dxfId="35634" priority="35593" operator="equal">
      <formula>#N/A</formula>
    </cfRule>
  </conditionalFormatting>
  <conditionalFormatting sqref="E47">
    <cfRule type="cellIs" dxfId="35633" priority="35590" operator="equal">
      <formula>"غياب"</formula>
    </cfRule>
    <cfRule type="cellIs" dxfId="35632" priority="35591" operator="equal">
      <formula>#N/A</formula>
    </cfRule>
  </conditionalFormatting>
  <conditionalFormatting sqref="E47">
    <cfRule type="cellIs" dxfId="35631" priority="35588" operator="equal">
      <formula>"غياب"</formula>
    </cfRule>
    <cfRule type="cellIs" dxfId="35630" priority="35589" operator="equal">
      <formula>#N/A</formula>
    </cfRule>
  </conditionalFormatting>
  <conditionalFormatting sqref="E47">
    <cfRule type="cellIs" dxfId="35629" priority="35586" operator="equal">
      <formula>"غياب"</formula>
    </cfRule>
    <cfRule type="cellIs" dxfId="35628" priority="35587" operator="equal">
      <formula>#N/A</formula>
    </cfRule>
  </conditionalFormatting>
  <conditionalFormatting sqref="E47">
    <cfRule type="cellIs" dxfId="35627" priority="35584" operator="equal">
      <formula>"غياب"</formula>
    </cfRule>
    <cfRule type="cellIs" dxfId="35626" priority="35585" operator="equal">
      <formula>#N/A</formula>
    </cfRule>
  </conditionalFormatting>
  <conditionalFormatting sqref="E47">
    <cfRule type="cellIs" dxfId="35625" priority="35582" operator="equal">
      <formula>"غياب"</formula>
    </cfRule>
    <cfRule type="cellIs" dxfId="35624" priority="35583" operator="equal">
      <formula>#N/A</formula>
    </cfRule>
  </conditionalFormatting>
  <conditionalFormatting sqref="E47">
    <cfRule type="cellIs" dxfId="35623" priority="35581" operator="equal">
      <formula>"غياب"</formula>
    </cfRule>
  </conditionalFormatting>
  <conditionalFormatting sqref="E47">
    <cfRule type="cellIs" dxfId="35622" priority="35579" operator="equal">
      <formula>"غياب"</formula>
    </cfRule>
    <cfRule type="cellIs" dxfId="35621" priority="35580" operator="equal">
      <formula>#N/A</formula>
    </cfRule>
  </conditionalFormatting>
  <conditionalFormatting sqref="E47">
    <cfRule type="cellIs" dxfId="35620" priority="35577" operator="equal">
      <formula>"غياب"</formula>
    </cfRule>
    <cfRule type="cellIs" dxfId="35619" priority="35578" operator="equal">
      <formula>#N/A</formula>
    </cfRule>
  </conditionalFormatting>
  <conditionalFormatting sqref="E47">
    <cfRule type="cellIs" dxfId="35618" priority="35575" operator="equal">
      <formula>"غياب"</formula>
    </cfRule>
    <cfRule type="cellIs" dxfId="35617" priority="35576" operator="equal">
      <formula>#N/A</formula>
    </cfRule>
  </conditionalFormatting>
  <conditionalFormatting sqref="E47">
    <cfRule type="cellIs" dxfId="35616" priority="35573" operator="equal">
      <formula>"غياب"</formula>
    </cfRule>
    <cfRule type="cellIs" dxfId="35615" priority="35574" operator="equal">
      <formula>#N/A</formula>
    </cfRule>
  </conditionalFormatting>
  <conditionalFormatting sqref="E47">
    <cfRule type="cellIs" dxfId="35614" priority="35571" operator="equal">
      <formula>"غياب"</formula>
    </cfRule>
    <cfRule type="cellIs" dxfId="35613" priority="35572" operator="equal">
      <formula>#N/A</formula>
    </cfRule>
  </conditionalFormatting>
  <conditionalFormatting sqref="E47">
    <cfRule type="cellIs" dxfId="35612" priority="35569" operator="equal">
      <formula>"غياب"</formula>
    </cfRule>
    <cfRule type="cellIs" dxfId="35611" priority="35570" operator="equal">
      <formula>#N/A</formula>
    </cfRule>
  </conditionalFormatting>
  <conditionalFormatting sqref="E47">
    <cfRule type="cellIs" dxfId="35610" priority="35567" operator="equal">
      <formula>"غياب"</formula>
    </cfRule>
    <cfRule type="cellIs" dxfId="35609" priority="35568" operator="equal">
      <formula>#N/A</formula>
    </cfRule>
  </conditionalFormatting>
  <conditionalFormatting sqref="E47">
    <cfRule type="cellIs" dxfId="35608" priority="35565" operator="equal">
      <formula>"غياب"</formula>
    </cfRule>
    <cfRule type="cellIs" dxfId="35607" priority="35566" operator="equal">
      <formula>#N/A</formula>
    </cfRule>
  </conditionalFormatting>
  <conditionalFormatting sqref="E47">
    <cfRule type="cellIs" dxfId="35606" priority="35563" operator="equal">
      <formula>"غياب"</formula>
    </cfRule>
    <cfRule type="cellIs" dxfId="35605" priority="35564" operator="equal">
      <formula>#N/A</formula>
    </cfRule>
  </conditionalFormatting>
  <conditionalFormatting sqref="E47">
    <cfRule type="cellIs" dxfId="35604" priority="35561" operator="equal">
      <formula>"غياب"</formula>
    </cfRule>
    <cfRule type="cellIs" dxfId="35603" priority="35562" operator="equal">
      <formula>#N/A</formula>
    </cfRule>
  </conditionalFormatting>
  <conditionalFormatting sqref="E47">
    <cfRule type="cellIs" dxfId="35602" priority="35559" operator="equal">
      <formula>"غياب"</formula>
    </cfRule>
    <cfRule type="cellIs" dxfId="35601" priority="35560" operator="equal">
      <formula>#N/A</formula>
    </cfRule>
  </conditionalFormatting>
  <conditionalFormatting sqref="E47">
    <cfRule type="cellIs" dxfId="35600" priority="35557" operator="equal">
      <formula>"غياب"</formula>
    </cfRule>
    <cfRule type="cellIs" dxfId="35599" priority="35558" operator="equal">
      <formula>#N/A</formula>
    </cfRule>
  </conditionalFormatting>
  <conditionalFormatting sqref="E47">
    <cfRule type="cellIs" dxfId="35598" priority="35555" operator="equal">
      <formula>"غياب"</formula>
    </cfRule>
    <cfRule type="cellIs" dxfId="35597" priority="35556" operator="equal">
      <formula>#N/A</formula>
    </cfRule>
  </conditionalFormatting>
  <conditionalFormatting sqref="E47">
    <cfRule type="cellIs" dxfId="35596" priority="35553" operator="equal">
      <formula>"غياب"</formula>
    </cfRule>
    <cfRule type="cellIs" dxfId="35595" priority="35554" operator="equal">
      <formula>#N/A</formula>
    </cfRule>
  </conditionalFormatting>
  <conditionalFormatting sqref="E47">
    <cfRule type="cellIs" dxfId="35594" priority="35551" operator="equal">
      <formula>"غياب"</formula>
    </cfRule>
    <cfRule type="cellIs" dxfId="35593" priority="35552" operator="equal">
      <formula>#N/A</formula>
    </cfRule>
  </conditionalFormatting>
  <conditionalFormatting sqref="E47">
    <cfRule type="cellIs" dxfId="35592" priority="35549" operator="equal">
      <formula>"غياب"</formula>
    </cfRule>
    <cfRule type="cellIs" dxfId="35591" priority="35550" operator="equal">
      <formula>#N/A</formula>
    </cfRule>
  </conditionalFormatting>
  <conditionalFormatting sqref="E47">
    <cfRule type="cellIs" dxfId="35590" priority="35547" operator="equal">
      <formula>"غياب"</formula>
    </cfRule>
    <cfRule type="cellIs" dxfId="35589" priority="35548" operator="equal">
      <formula>#N/A</formula>
    </cfRule>
  </conditionalFormatting>
  <conditionalFormatting sqref="E47">
    <cfRule type="cellIs" dxfId="35588" priority="35545" operator="equal">
      <formula>"غياب"</formula>
    </cfRule>
    <cfRule type="cellIs" dxfId="35587" priority="35546" operator="equal">
      <formula>#N/A</formula>
    </cfRule>
  </conditionalFormatting>
  <conditionalFormatting sqref="E47">
    <cfRule type="cellIs" dxfId="35586" priority="35543" operator="equal">
      <formula>"غياب"</formula>
    </cfRule>
    <cfRule type="cellIs" dxfId="35585" priority="35544" operator="equal">
      <formula>#N/A</formula>
    </cfRule>
  </conditionalFormatting>
  <conditionalFormatting sqref="E47">
    <cfRule type="cellIs" dxfId="35584" priority="35541" operator="equal">
      <formula>"غياب"</formula>
    </cfRule>
    <cfRule type="cellIs" dxfId="35583" priority="35542" operator="equal">
      <formula>#N/A</formula>
    </cfRule>
  </conditionalFormatting>
  <conditionalFormatting sqref="E47">
    <cfRule type="cellIs" dxfId="35582" priority="35539" operator="equal">
      <formula>"غياب"</formula>
    </cfRule>
    <cfRule type="cellIs" dxfId="35581" priority="35540" operator="equal">
      <formula>#N/A</formula>
    </cfRule>
  </conditionalFormatting>
  <conditionalFormatting sqref="E47">
    <cfRule type="cellIs" dxfId="35580" priority="35538" operator="equal">
      <formula>"غياب"</formula>
    </cfRule>
  </conditionalFormatting>
  <conditionalFormatting sqref="E47">
    <cfRule type="cellIs" dxfId="35579" priority="35536" operator="equal">
      <formula>"غياب"</formula>
    </cfRule>
    <cfRule type="cellIs" dxfId="35578" priority="35537" operator="equal">
      <formula>#N/A</formula>
    </cfRule>
  </conditionalFormatting>
  <conditionalFormatting sqref="E47">
    <cfRule type="cellIs" dxfId="35577" priority="35534" operator="equal">
      <formula>"غياب"</formula>
    </cfRule>
    <cfRule type="cellIs" dxfId="35576" priority="35535" operator="equal">
      <formula>#N/A</formula>
    </cfRule>
  </conditionalFormatting>
  <conditionalFormatting sqref="E47">
    <cfRule type="cellIs" dxfId="35575" priority="35532" operator="equal">
      <formula>"غياب"</formula>
    </cfRule>
    <cfRule type="cellIs" dxfId="35574" priority="35533" operator="equal">
      <formula>#N/A</formula>
    </cfRule>
  </conditionalFormatting>
  <conditionalFormatting sqref="E47">
    <cfRule type="cellIs" dxfId="35573" priority="35530" operator="equal">
      <formula>"غياب"</formula>
    </cfRule>
    <cfRule type="cellIs" dxfId="35572" priority="35531" operator="equal">
      <formula>#N/A</formula>
    </cfRule>
  </conditionalFormatting>
  <conditionalFormatting sqref="E47">
    <cfRule type="cellIs" dxfId="35571" priority="35528" operator="equal">
      <formula>"غياب"</formula>
    </cfRule>
    <cfRule type="cellIs" dxfId="35570" priority="35529" operator="equal">
      <formula>#N/A</formula>
    </cfRule>
  </conditionalFormatting>
  <conditionalFormatting sqref="E47">
    <cfRule type="cellIs" dxfId="35569" priority="35526" operator="equal">
      <formula>"غياب"</formula>
    </cfRule>
    <cfRule type="cellIs" dxfId="35568" priority="35527" operator="equal">
      <formula>#N/A</formula>
    </cfRule>
  </conditionalFormatting>
  <conditionalFormatting sqref="E47">
    <cfRule type="cellIs" dxfId="35567" priority="35524" operator="equal">
      <formula>"غياب"</formula>
    </cfRule>
    <cfRule type="cellIs" dxfId="35566" priority="35525" operator="equal">
      <formula>#N/A</formula>
    </cfRule>
  </conditionalFormatting>
  <conditionalFormatting sqref="E47">
    <cfRule type="cellIs" dxfId="35565" priority="35522" operator="equal">
      <formula>"غياب"</formula>
    </cfRule>
    <cfRule type="cellIs" dxfId="35564" priority="35523" operator="equal">
      <formula>#N/A</formula>
    </cfRule>
  </conditionalFormatting>
  <conditionalFormatting sqref="E47">
    <cfRule type="cellIs" dxfId="35563" priority="35520" operator="equal">
      <formula>"غياب"</formula>
    </cfRule>
    <cfRule type="cellIs" dxfId="35562" priority="35521" operator="equal">
      <formula>#N/A</formula>
    </cfRule>
  </conditionalFormatting>
  <conditionalFormatting sqref="E47">
    <cfRule type="cellIs" dxfId="35561" priority="35518" operator="equal">
      <formula>"غياب"</formula>
    </cfRule>
    <cfRule type="cellIs" dxfId="35560" priority="35519" operator="equal">
      <formula>#N/A</formula>
    </cfRule>
  </conditionalFormatting>
  <conditionalFormatting sqref="E47">
    <cfRule type="cellIs" dxfId="35559" priority="35516" operator="equal">
      <formula>"غياب"</formula>
    </cfRule>
    <cfRule type="cellIs" dxfId="35558" priority="35517" operator="equal">
      <formula>#N/A</formula>
    </cfRule>
  </conditionalFormatting>
  <conditionalFormatting sqref="E47">
    <cfRule type="cellIs" dxfId="35557" priority="35514" operator="equal">
      <formula>"غياب"</formula>
    </cfRule>
    <cfRule type="cellIs" dxfId="35556" priority="35515" operator="equal">
      <formula>#N/A</formula>
    </cfRule>
  </conditionalFormatting>
  <conditionalFormatting sqref="E47">
    <cfRule type="cellIs" dxfId="35555" priority="35512" operator="equal">
      <formula>"غياب"</formula>
    </cfRule>
    <cfRule type="cellIs" dxfId="35554" priority="35513" operator="equal">
      <formula>#N/A</formula>
    </cfRule>
  </conditionalFormatting>
  <conditionalFormatting sqref="E47">
    <cfRule type="cellIs" dxfId="35553" priority="35510" operator="equal">
      <formula>"غياب"</formula>
    </cfRule>
    <cfRule type="cellIs" dxfId="35552" priority="35511" operator="equal">
      <formula>#N/A</formula>
    </cfRule>
  </conditionalFormatting>
  <conditionalFormatting sqref="E47">
    <cfRule type="cellIs" dxfId="35551" priority="35508" operator="equal">
      <formula>"غياب"</formula>
    </cfRule>
    <cfRule type="cellIs" dxfId="35550" priority="35509" operator="equal">
      <formula>#N/A</formula>
    </cfRule>
  </conditionalFormatting>
  <conditionalFormatting sqref="E47">
    <cfRule type="cellIs" dxfId="35549" priority="35506" operator="equal">
      <formula>"غياب"</formula>
    </cfRule>
    <cfRule type="cellIs" dxfId="35548" priority="35507" operator="equal">
      <formula>#N/A</formula>
    </cfRule>
  </conditionalFormatting>
  <conditionalFormatting sqref="E47">
    <cfRule type="cellIs" dxfId="35547" priority="35504" operator="equal">
      <formula>"غياب"</formula>
    </cfRule>
    <cfRule type="cellIs" dxfId="35546" priority="35505" operator="equal">
      <formula>#N/A</formula>
    </cfRule>
  </conditionalFormatting>
  <conditionalFormatting sqref="E47">
    <cfRule type="cellIs" dxfId="35545" priority="35502" operator="equal">
      <formula>"غياب"</formula>
    </cfRule>
    <cfRule type="cellIs" dxfId="35544" priority="35503" operator="equal">
      <formula>#N/A</formula>
    </cfRule>
  </conditionalFormatting>
  <conditionalFormatting sqref="E47">
    <cfRule type="cellIs" dxfId="35543" priority="35500" operator="equal">
      <formula>"غياب"</formula>
    </cfRule>
    <cfRule type="cellIs" dxfId="35542" priority="35501" operator="equal">
      <formula>#N/A</formula>
    </cfRule>
  </conditionalFormatting>
  <conditionalFormatting sqref="E47">
    <cfRule type="cellIs" dxfId="35541" priority="35498" operator="equal">
      <formula>"غياب"</formula>
    </cfRule>
    <cfRule type="cellIs" dxfId="35540" priority="35499" operator="equal">
      <formula>#N/A</formula>
    </cfRule>
  </conditionalFormatting>
  <conditionalFormatting sqref="E47">
    <cfRule type="cellIs" dxfId="35539" priority="35496" operator="equal">
      <formula>"غياب"</formula>
    </cfRule>
    <cfRule type="cellIs" dxfId="35538" priority="35497" operator="equal">
      <formula>#N/A</formula>
    </cfRule>
  </conditionalFormatting>
  <conditionalFormatting sqref="E47">
    <cfRule type="cellIs" dxfId="35537" priority="35495" operator="equal">
      <formula>"غياب"</formula>
    </cfRule>
  </conditionalFormatting>
  <conditionalFormatting sqref="E47">
    <cfRule type="cellIs" dxfId="35536" priority="35493" operator="equal">
      <formula>"غياب"</formula>
    </cfRule>
    <cfRule type="cellIs" dxfId="35535" priority="35494" operator="equal">
      <formula>#N/A</formula>
    </cfRule>
  </conditionalFormatting>
  <conditionalFormatting sqref="E47">
    <cfRule type="cellIs" dxfId="35534" priority="35491" operator="equal">
      <formula>"غياب"</formula>
    </cfRule>
    <cfRule type="cellIs" dxfId="35533" priority="35492" operator="equal">
      <formula>#N/A</formula>
    </cfRule>
  </conditionalFormatting>
  <conditionalFormatting sqref="E47">
    <cfRule type="cellIs" dxfId="35532" priority="35489" operator="equal">
      <formula>"غياب"</formula>
    </cfRule>
    <cfRule type="cellIs" dxfId="35531" priority="35490" operator="equal">
      <formula>#N/A</formula>
    </cfRule>
  </conditionalFormatting>
  <conditionalFormatting sqref="E47">
    <cfRule type="cellIs" dxfId="35530" priority="35487" operator="equal">
      <formula>"غياب"</formula>
    </cfRule>
    <cfRule type="cellIs" dxfId="35529" priority="35488" operator="equal">
      <formula>#N/A</formula>
    </cfRule>
  </conditionalFormatting>
  <conditionalFormatting sqref="E47">
    <cfRule type="cellIs" dxfId="35528" priority="35485" operator="equal">
      <formula>"غياب"</formula>
    </cfRule>
    <cfRule type="cellIs" dxfId="35527" priority="35486" operator="equal">
      <formula>#N/A</formula>
    </cfRule>
  </conditionalFormatting>
  <conditionalFormatting sqref="E47">
    <cfRule type="cellIs" dxfId="35526" priority="35483" operator="equal">
      <formula>"غياب"</formula>
    </cfRule>
    <cfRule type="cellIs" dxfId="35525" priority="35484" operator="equal">
      <formula>#N/A</formula>
    </cfRule>
  </conditionalFormatting>
  <conditionalFormatting sqref="E47">
    <cfRule type="cellIs" dxfId="35524" priority="35481" operator="equal">
      <formula>"غياب"</formula>
    </cfRule>
    <cfRule type="cellIs" dxfId="35523" priority="35482" operator="equal">
      <formula>#N/A</formula>
    </cfRule>
  </conditionalFormatting>
  <conditionalFormatting sqref="E47">
    <cfRule type="cellIs" dxfId="35522" priority="35479" operator="equal">
      <formula>"غياب"</formula>
    </cfRule>
    <cfRule type="cellIs" dxfId="35521" priority="35480" operator="equal">
      <formula>#N/A</formula>
    </cfRule>
  </conditionalFormatting>
  <conditionalFormatting sqref="E47">
    <cfRule type="cellIs" dxfId="35520" priority="35477" operator="equal">
      <formula>"غياب"</formula>
    </cfRule>
    <cfRule type="cellIs" dxfId="35519" priority="35478" operator="equal">
      <formula>#N/A</formula>
    </cfRule>
  </conditionalFormatting>
  <conditionalFormatting sqref="E47">
    <cfRule type="cellIs" dxfId="35518" priority="35475" operator="equal">
      <formula>"غياب"</formula>
    </cfRule>
    <cfRule type="cellIs" dxfId="35517" priority="35476" operator="equal">
      <formula>#N/A</formula>
    </cfRule>
  </conditionalFormatting>
  <conditionalFormatting sqref="E47">
    <cfRule type="cellIs" dxfId="35516" priority="35473" operator="equal">
      <formula>"غياب"</formula>
    </cfRule>
    <cfRule type="cellIs" dxfId="35515" priority="35474" operator="equal">
      <formula>#N/A</formula>
    </cfRule>
  </conditionalFormatting>
  <conditionalFormatting sqref="E47">
    <cfRule type="cellIs" dxfId="35514" priority="35471" operator="equal">
      <formula>"غياب"</formula>
    </cfRule>
    <cfRule type="cellIs" dxfId="35513" priority="35472" operator="equal">
      <formula>#N/A</formula>
    </cfRule>
  </conditionalFormatting>
  <conditionalFormatting sqref="E47">
    <cfRule type="cellIs" dxfId="35512" priority="35469" operator="equal">
      <formula>"غياب"</formula>
    </cfRule>
    <cfRule type="cellIs" dxfId="35511" priority="35470" operator="equal">
      <formula>#N/A</formula>
    </cfRule>
  </conditionalFormatting>
  <conditionalFormatting sqref="E47">
    <cfRule type="cellIs" dxfId="35510" priority="35467" operator="equal">
      <formula>"غياب"</formula>
    </cfRule>
    <cfRule type="cellIs" dxfId="35509" priority="35468" operator="equal">
      <formula>#N/A</formula>
    </cfRule>
  </conditionalFormatting>
  <conditionalFormatting sqref="E47">
    <cfRule type="cellIs" dxfId="35508" priority="35465" operator="equal">
      <formula>"غياب"</formula>
    </cfRule>
    <cfRule type="cellIs" dxfId="35507" priority="35466" operator="equal">
      <formula>#N/A</formula>
    </cfRule>
  </conditionalFormatting>
  <conditionalFormatting sqref="E47">
    <cfRule type="cellIs" dxfId="35506" priority="35463" operator="equal">
      <formula>"غياب"</formula>
    </cfRule>
    <cfRule type="cellIs" dxfId="35505" priority="35464" operator="equal">
      <formula>#N/A</formula>
    </cfRule>
  </conditionalFormatting>
  <conditionalFormatting sqref="E47">
    <cfRule type="cellIs" dxfId="35504" priority="35461" operator="equal">
      <formula>"غياب"</formula>
    </cfRule>
    <cfRule type="cellIs" dxfId="35503" priority="35462" operator="equal">
      <formula>#N/A</formula>
    </cfRule>
  </conditionalFormatting>
  <conditionalFormatting sqref="E47">
    <cfRule type="cellIs" dxfId="35502" priority="35459" operator="equal">
      <formula>"غياب"</formula>
    </cfRule>
    <cfRule type="cellIs" dxfId="35501" priority="35460" operator="equal">
      <formula>#N/A</formula>
    </cfRule>
  </conditionalFormatting>
  <conditionalFormatting sqref="E47">
    <cfRule type="cellIs" dxfId="35500" priority="35457" operator="equal">
      <formula>"غياب"</formula>
    </cfRule>
    <cfRule type="cellIs" dxfId="35499" priority="35458" operator="equal">
      <formula>#N/A</formula>
    </cfRule>
  </conditionalFormatting>
  <conditionalFormatting sqref="E47">
    <cfRule type="cellIs" dxfId="35498" priority="35455" operator="equal">
      <formula>"غياب"</formula>
    </cfRule>
    <cfRule type="cellIs" dxfId="35497" priority="35456" operator="equal">
      <formula>#N/A</formula>
    </cfRule>
  </conditionalFormatting>
  <conditionalFormatting sqref="E47">
    <cfRule type="cellIs" dxfId="35496" priority="35453" operator="equal">
      <formula>"غياب"</formula>
    </cfRule>
    <cfRule type="cellIs" dxfId="35495" priority="35454" operator="equal">
      <formula>#N/A</formula>
    </cfRule>
  </conditionalFormatting>
  <conditionalFormatting sqref="E47">
    <cfRule type="cellIs" dxfId="35494" priority="35452" operator="equal">
      <formula>"غياب"</formula>
    </cfRule>
  </conditionalFormatting>
  <conditionalFormatting sqref="E47">
    <cfRule type="cellIs" dxfId="35493" priority="35450" operator="equal">
      <formula>"غياب"</formula>
    </cfRule>
    <cfRule type="cellIs" dxfId="35492" priority="35451" operator="equal">
      <formula>#N/A</formula>
    </cfRule>
  </conditionalFormatting>
  <conditionalFormatting sqref="E47">
    <cfRule type="cellIs" dxfId="35491" priority="35448" operator="equal">
      <formula>"غياب"</formula>
    </cfRule>
    <cfRule type="cellIs" dxfId="35490" priority="35449" operator="equal">
      <formula>#N/A</formula>
    </cfRule>
  </conditionalFormatting>
  <conditionalFormatting sqref="E47">
    <cfRule type="cellIs" dxfId="35489" priority="35446" operator="equal">
      <formula>"غياب"</formula>
    </cfRule>
    <cfRule type="cellIs" dxfId="35488" priority="35447" operator="equal">
      <formula>#N/A</formula>
    </cfRule>
  </conditionalFormatting>
  <conditionalFormatting sqref="E47">
    <cfRule type="cellIs" dxfId="35487" priority="35444" operator="equal">
      <formula>"غياب"</formula>
    </cfRule>
    <cfRule type="cellIs" dxfId="35486" priority="35445" operator="equal">
      <formula>#N/A</formula>
    </cfRule>
  </conditionalFormatting>
  <conditionalFormatting sqref="E47">
    <cfRule type="cellIs" dxfId="35485" priority="35442" operator="equal">
      <formula>"غياب"</formula>
    </cfRule>
    <cfRule type="cellIs" dxfId="35484" priority="35443" operator="equal">
      <formula>#N/A</formula>
    </cfRule>
  </conditionalFormatting>
  <conditionalFormatting sqref="E47">
    <cfRule type="cellIs" dxfId="35483" priority="35440" operator="equal">
      <formula>"غياب"</formula>
    </cfRule>
    <cfRule type="cellIs" dxfId="35482" priority="35441" operator="equal">
      <formula>#N/A</formula>
    </cfRule>
  </conditionalFormatting>
  <conditionalFormatting sqref="E47">
    <cfRule type="cellIs" dxfId="35481" priority="35438" operator="equal">
      <formula>"غياب"</formula>
    </cfRule>
    <cfRule type="cellIs" dxfId="35480" priority="35439" operator="equal">
      <formula>#N/A</formula>
    </cfRule>
  </conditionalFormatting>
  <conditionalFormatting sqref="E47">
    <cfRule type="cellIs" dxfId="35479" priority="35436" operator="equal">
      <formula>"غياب"</formula>
    </cfRule>
    <cfRule type="cellIs" dxfId="35478" priority="35437" operator="equal">
      <formula>#N/A</formula>
    </cfRule>
  </conditionalFormatting>
  <conditionalFormatting sqref="E47">
    <cfRule type="cellIs" dxfId="35477" priority="35434" operator="equal">
      <formula>"غياب"</formula>
    </cfRule>
    <cfRule type="cellIs" dxfId="35476" priority="35435" operator="equal">
      <formula>#N/A</formula>
    </cfRule>
  </conditionalFormatting>
  <conditionalFormatting sqref="E47">
    <cfRule type="cellIs" dxfId="35475" priority="35432" operator="equal">
      <formula>"غياب"</formula>
    </cfRule>
    <cfRule type="cellIs" dxfId="35474" priority="35433" operator="equal">
      <formula>#N/A</formula>
    </cfRule>
  </conditionalFormatting>
  <conditionalFormatting sqref="E47">
    <cfRule type="cellIs" dxfId="35473" priority="35430" operator="equal">
      <formula>"غياب"</formula>
    </cfRule>
    <cfRule type="cellIs" dxfId="35472" priority="35431" operator="equal">
      <formula>#N/A</formula>
    </cfRule>
  </conditionalFormatting>
  <conditionalFormatting sqref="E47">
    <cfRule type="cellIs" dxfId="35471" priority="35428" operator="equal">
      <formula>"غياب"</formula>
    </cfRule>
    <cfRule type="cellIs" dxfId="35470" priority="35429" operator="equal">
      <formula>#N/A</formula>
    </cfRule>
  </conditionalFormatting>
  <conditionalFormatting sqref="E47">
    <cfRule type="cellIs" dxfId="35469" priority="35426" operator="equal">
      <formula>"غياب"</formula>
    </cfRule>
    <cfRule type="cellIs" dxfId="35468" priority="35427" operator="equal">
      <formula>#N/A</formula>
    </cfRule>
  </conditionalFormatting>
  <conditionalFormatting sqref="E47">
    <cfRule type="cellIs" dxfId="35467" priority="35424" operator="equal">
      <formula>"غياب"</formula>
    </cfRule>
    <cfRule type="cellIs" dxfId="35466" priority="35425" operator="equal">
      <formula>#N/A</formula>
    </cfRule>
  </conditionalFormatting>
  <conditionalFormatting sqref="E47">
    <cfRule type="cellIs" dxfId="35465" priority="35422" operator="equal">
      <formula>"غياب"</formula>
    </cfRule>
    <cfRule type="cellIs" dxfId="35464" priority="35423" operator="equal">
      <formula>#N/A</formula>
    </cfRule>
  </conditionalFormatting>
  <conditionalFormatting sqref="E47">
    <cfRule type="cellIs" dxfId="35463" priority="35420" operator="equal">
      <formula>"غياب"</formula>
    </cfRule>
    <cfRule type="cellIs" dxfId="35462" priority="35421" operator="equal">
      <formula>#N/A</formula>
    </cfRule>
  </conditionalFormatting>
  <conditionalFormatting sqref="E47">
    <cfRule type="cellIs" dxfId="35461" priority="35418" operator="equal">
      <formula>"غياب"</formula>
    </cfRule>
    <cfRule type="cellIs" dxfId="35460" priority="35419" operator="equal">
      <formula>#N/A</formula>
    </cfRule>
  </conditionalFormatting>
  <conditionalFormatting sqref="E47">
    <cfRule type="cellIs" dxfId="35459" priority="35416" operator="equal">
      <formula>"غياب"</formula>
    </cfRule>
    <cfRule type="cellIs" dxfId="35458" priority="35417" operator="equal">
      <formula>#N/A</formula>
    </cfRule>
  </conditionalFormatting>
  <conditionalFormatting sqref="E47">
    <cfRule type="cellIs" dxfId="35457" priority="35414" operator="equal">
      <formula>"غياب"</formula>
    </cfRule>
    <cfRule type="cellIs" dxfId="35456" priority="35415" operator="equal">
      <formula>#N/A</formula>
    </cfRule>
  </conditionalFormatting>
  <conditionalFormatting sqref="E47">
    <cfRule type="cellIs" dxfId="35455" priority="35412" operator="equal">
      <formula>"غياب"</formula>
    </cfRule>
    <cfRule type="cellIs" dxfId="35454" priority="35413" operator="equal">
      <formula>#N/A</formula>
    </cfRule>
  </conditionalFormatting>
  <conditionalFormatting sqref="E47">
    <cfRule type="cellIs" dxfId="35453" priority="35410" operator="equal">
      <formula>"غياب"</formula>
    </cfRule>
    <cfRule type="cellIs" dxfId="35452" priority="35411" operator="equal">
      <formula>#N/A</formula>
    </cfRule>
  </conditionalFormatting>
  <conditionalFormatting sqref="E47">
    <cfRule type="cellIs" dxfId="35451" priority="35408" operator="equal">
      <formula>"غياب"</formula>
    </cfRule>
    <cfRule type="cellIs" dxfId="35450" priority="35409" operator="equal">
      <formula>#N/A</formula>
    </cfRule>
  </conditionalFormatting>
  <conditionalFormatting sqref="E47">
    <cfRule type="cellIs" dxfId="35449" priority="35406" operator="equal">
      <formula>"غياب"</formula>
    </cfRule>
    <cfRule type="cellIs" dxfId="35448" priority="35407" operator="equal">
      <formula>#N/A</formula>
    </cfRule>
  </conditionalFormatting>
  <conditionalFormatting sqref="E47">
    <cfRule type="cellIs" dxfId="35447" priority="35404" operator="equal">
      <formula>"غياب"</formula>
    </cfRule>
    <cfRule type="cellIs" dxfId="35446" priority="35405" operator="equal">
      <formula>#N/A</formula>
    </cfRule>
  </conditionalFormatting>
  <conditionalFormatting sqref="E47">
    <cfRule type="cellIs" dxfId="35445" priority="35402" operator="equal">
      <formula>"غياب"</formula>
    </cfRule>
    <cfRule type="cellIs" dxfId="35444" priority="35403" operator="equal">
      <formula>#N/A</formula>
    </cfRule>
  </conditionalFormatting>
  <conditionalFormatting sqref="E47">
    <cfRule type="cellIs" dxfId="35443" priority="35400" operator="equal">
      <formula>"غياب"</formula>
    </cfRule>
    <cfRule type="cellIs" dxfId="35442" priority="35401" operator="equal">
      <formula>#N/A</formula>
    </cfRule>
  </conditionalFormatting>
  <conditionalFormatting sqref="E47">
    <cfRule type="cellIs" dxfId="35441" priority="35398" operator="equal">
      <formula>"غياب"</formula>
    </cfRule>
    <cfRule type="cellIs" dxfId="35440" priority="35399" operator="equal">
      <formula>#N/A</formula>
    </cfRule>
  </conditionalFormatting>
  <conditionalFormatting sqref="E47">
    <cfRule type="cellIs" dxfId="35439" priority="35396" operator="equal">
      <formula>"غياب"</formula>
    </cfRule>
    <cfRule type="cellIs" dxfId="35438" priority="35397" operator="equal">
      <formula>#N/A</formula>
    </cfRule>
  </conditionalFormatting>
  <conditionalFormatting sqref="E47">
    <cfRule type="cellIs" dxfId="35437" priority="35394" operator="equal">
      <formula>"غياب"</formula>
    </cfRule>
    <cfRule type="cellIs" dxfId="35436" priority="35395" operator="equal">
      <formula>#N/A</formula>
    </cfRule>
  </conditionalFormatting>
  <conditionalFormatting sqref="E52:F52">
    <cfRule type="cellIs" dxfId="35435" priority="35392" operator="equal">
      <formula>"غياب"</formula>
    </cfRule>
    <cfRule type="cellIs" dxfId="35434" priority="35393" operator="equal">
      <formula>#N/A</formula>
    </cfRule>
  </conditionalFormatting>
  <conditionalFormatting sqref="E52:F52">
    <cfRule type="cellIs" dxfId="35433" priority="35390" operator="equal">
      <formula>"غياب"</formula>
    </cfRule>
    <cfRule type="cellIs" dxfId="35432" priority="35391" operator="equal">
      <formula>#N/A</formula>
    </cfRule>
  </conditionalFormatting>
  <conditionalFormatting sqref="E52:F52">
    <cfRule type="cellIs" dxfId="35431" priority="35388" operator="equal">
      <formula>"غياب"</formula>
    </cfRule>
    <cfRule type="cellIs" dxfId="35430" priority="35389" operator="equal">
      <formula>#N/A</formula>
    </cfRule>
  </conditionalFormatting>
  <conditionalFormatting sqref="E52:F52">
    <cfRule type="cellIs" dxfId="35429" priority="35386" operator="equal">
      <formula>"غياب"</formula>
    </cfRule>
    <cfRule type="cellIs" dxfId="35428" priority="35387" operator="equal">
      <formula>#N/A</formula>
    </cfRule>
  </conditionalFormatting>
  <conditionalFormatting sqref="E52:F52">
    <cfRule type="cellIs" dxfId="35427" priority="35384" operator="equal">
      <formula>"غياب"</formula>
    </cfRule>
    <cfRule type="cellIs" dxfId="35426" priority="35385" operator="equal">
      <formula>#N/A</formula>
    </cfRule>
  </conditionalFormatting>
  <conditionalFormatting sqref="E52:F52">
    <cfRule type="cellIs" dxfId="35425" priority="35382" operator="equal">
      <formula>"غياب"</formula>
    </cfRule>
    <cfRule type="cellIs" dxfId="35424" priority="35383" operator="equal">
      <formula>#N/A</formula>
    </cfRule>
  </conditionalFormatting>
  <conditionalFormatting sqref="E52:F52">
    <cfRule type="cellIs" dxfId="35423" priority="35380" operator="equal">
      <formula>"غياب"</formula>
    </cfRule>
    <cfRule type="cellIs" dxfId="35422" priority="35381" operator="equal">
      <formula>#N/A</formula>
    </cfRule>
  </conditionalFormatting>
  <conditionalFormatting sqref="E52:F52">
    <cfRule type="cellIs" dxfId="35421" priority="35379" operator="equal">
      <formula>"غياب"</formula>
    </cfRule>
  </conditionalFormatting>
  <conditionalFormatting sqref="E52:F52">
    <cfRule type="cellIs" dxfId="35420" priority="35377" operator="equal">
      <formula>"غياب"</formula>
    </cfRule>
    <cfRule type="cellIs" dxfId="35419" priority="35378" operator="equal">
      <formula>#N/A</formula>
    </cfRule>
  </conditionalFormatting>
  <conditionalFormatting sqref="E52:F52">
    <cfRule type="cellIs" dxfId="35418" priority="35375" operator="equal">
      <formula>"غياب"</formula>
    </cfRule>
    <cfRule type="cellIs" dxfId="35417" priority="35376" operator="equal">
      <formula>#N/A</formula>
    </cfRule>
  </conditionalFormatting>
  <conditionalFormatting sqref="E52:F52">
    <cfRule type="cellIs" dxfId="35416" priority="35373" operator="equal">
      <formula>"غياب"</formula>
    </cfRule>
    <cfRule type="cellIs" dxfId="35415" priority="35374" operator="equal">
      <formula>#N/A</formula>
    </cfRule>
  </conditionalFormatting>
  <conditionalFormatting sqref="E52:F52">
    <cfRule type="cellIs" dxfId="35414" priority="35371" operator="equal">
      <formula>"غياب"</formula>
    </cfRule>
    <cfRule type="cellIs" dxfId="35413" priority="35372" operator="equal">
      <formula>#N/A</formula>
    </cfRule>
  </conditionalFormatting>
  <conditionalFormatting sqref="E52:F52">
    <cfRule type="cellIs" dxfId="35412" priority="35369" operator="equal">
      <formula>"غياب"</formula>
    </cfRule>
    <cfRule type="cellIs" dxfId="35411" priority="35370" operator="equal">
      <formula>#N/A</formula>
    </cfRule>
  </conditionalFormatting>
  <conditionalFormatting sqref="E52:F52">
    <cfRule type="cellIs" dxfId="35410" priority="35367" operator="equal">
      <formula>"غياب"</formula>
    </cfRule>
    <cfRule type="cellIs" dxfId="35409" priority="35368" operator="equal">
      <formula>#N/A</formula>
    </cfRule>
  </conditionalFormatting>
  <conditionalFormatting sqref="E52:F52">
    <cfRule type="cellIs" dxfId="35408" priority="35365" operator="equal">
      <formula>"غياب"</formula>
    </cfRule>
    <cfRule type="cellIs" dxfId="35407" priority="35366" operator="equal">
      <formula>#N/A</formula>
    </cfRule>
  </conditionalFormatting>
  <conditionalFormatting sqref="E52:F52">
    <cfRule type="cellIs" dxfId="35406" priority="35363" operator="equal">
      <formula>"غياب"</formula>
    </cfRule>
    <cfRule type="cellIs" dxfId="35405" priority="35364" operator="equal">
      <formula>#N/A</formula>
    </cfRule>
  </conditionalFormatting>
  <conditionalFormatting sqref="E52:F52">
    <cfRule type="cellIs" dxfId="35404" priority="35361" operator="equal">
      <formula>"غياب"</formula>
    </cfRule>
    <cfRule type="cellIs" dxfId="35403" priority="35362" operator="equal">
      <formula>#N/A</formula>
    </cfRule>
  </conditionalFormatting>
  <conditionalFormatting sqref="E52:F52">
    <cfRule type="cellIs" dxfId="35402" priority="35359" operator="equal">
      <formula>"غياب"</formula>
    </cfRule>
    <cfRule type="cellIs" dxfId="35401" priority="35360" operator="equal">
      <formula>#N/A</formula>
    </cfRule>
  </conditionalFormatting>
  <conditionalFormatting sqref="E52:F52">
    <cfRule type="cellIs" dxfId="35400" priority="35357" operator="equal">
      <formula>"غياب"</formula>
    </cfRule>
    <cfRule type="cellIs" dxfId="35399" priority="35358" operator="equal">
      <formula>#N/A</formula>
    </cfRule>
  </conditionalFormatting>
  <conditionalFormatting sqref="E52:F52">
    <cfRule type="cellIs" dxfId="35398" priority="35355" operator="equal">
      <formula>"غياب"</formula>
    </cfRule>
    <cfRule type="cellIs" dxfId="35397" priority="35356" operator="equal">
      <formula>#N/A</formula>
    </cfRule>
  </conditionalFormatting>
  <conditionalFormatting sqref="E52:F52">
    <cfRule type="cellIs" dxfId="35396" priority="35353" operator="equal">
      <formula>"غياب"</formula>
    </cfRule>
    <cfRule type="cellIs" dxfId="35395" priority="35354" operator="equal">
      <formula>#N/A</formula>
    </cfRule>
  </conditionalFormatting>
  <conditionalFormatting sqref="E52:F52">
    <cfRule type="cellIs" dxfId="35394" priority="35351" operator="equal">
      <formula>"غياب"</formula>
    </cfRule>
    <cfRule type="cellIs" dxfId="35393" priority="35352" operator="equal">
      <formula>#N/A</formula>
    </cfRule>
  </conditionalFormatting>
  <conditionalFormatting sqref="E52:F52">
    <cfRule type="cellIs" dxfId="35392" priority="35349" operator="equal">
      <formula>"غياب"</formula>
    </cfRule>
    <cfRule type="cellIs" dxfId="35391" priority="35350" operator="equal">
      <formula>#N/A</formula>
    </cfRule>
  </conditionalFormatting>
  <conditionalFormatting sqref="E52:F52">
    <cfRule type="cellIs" dxfId="35390" priority="35347" operator="equal">
      <formula>"غياب"</formula>
    </cfRule>
    <cfRule type="cellIs" dxfId="35389" priority="35348" operator="equal">
      <formula>#N/A</formula>
    </cfRule>
  </conditionalFormatting>
  <conditionalFormatting sqref="E52:F52">
    <cfRule type="cellIs" dxfId="35388" priority="35345" operator="equal">
      <formula>"غياب"</formula>
    </cfRule>
    <cfRule type="cellIs" dxfId="35387" priority="35346" operator="equal">
      <formula>#N/A</formula>
    </cfRule>
  </conditionalFormatting>
  <conditionalFormatting sqref="E52:F52">
    <cfRule type="cellIs" dxfId="35386" priority="35343" operator="equal">
      <formula>"غياب"</formula>
    </cfRule>
    <cfRule type="cellIs" dxfId="35385" priority="35344" operator="equal">
      <formula>#N/A</formula>
    </cfRule>
  </conditionalFormatting>
  <conditionalFormatting sqref="E52:F52">
    <cfRule type="cellIs" dxfId="35384" priority="35341" operator="equal">
      <formula>"غياب"</formula>
    </cfRule>
    <cfRule type="cellIs" dxfId="35383" priority="35342" operator="equal">
      <formula>#N/A</formula>
    </cfRule>
  </conditionalFormatting>
  <conditionalFormatting sqref="E52:F52">
    <cfRule type="cellIs" dxfId="35382" priority="35339" operator="equal">
      <formula>"غياب"</formula>
    </cfRule>
    <cfRule type="cellIs" dxfId="35381" priority="35340" operator="equal">
      <formula>#N/A</formula>
    </cfRule>
  </conditionalFormatting>
  <conditionalFormatting sqref="E52:F52">
    <cfRule type="cellIs" dxfId="35380" priority="35337" operator="equal">
      <formula>"غياب"</formula>
    </cfRule>
    <cfRule type="cellIs" dxfId="35379" priority="35338" operator="equal">
      <formula>#N/A</formula>
    </cfRule>
  </conditionalFormatting>
  <conditionalFormatting sqref="E52:F52">
    <cfRule type="cellIs" dxfId="35378" priority="35336" operator="equal">
      <formula>"غياب"</formula>
    </cfRule>
  </conditionalFormatting>
  <conditionalFormatting sqref="E52:F52">
    <cfRule type="cellIs" dxfId="35377" priority="35334" operator="equal">
      <formula>"غياب"</formula>
    </cfRule>
    <cfRule type="cellIs" dxfId="35376" priority="35335" operator="equal">
      <formula>#N/A</formula>
    </cfRule>
  </conditionalFormatting>
  <conditionalFormatting sqref="E52:F52">
    <cfRule type="cellIs" dxfId="35375" priority="35332" operator="equal">
      <formula>"غياب"</formula>
    </cfRule>
    <cfRule type="cellIs" dxfId="35374" priority="35333" operator="equal">
      <formula>#N/A</formula>
    </cfRule>
  </conditionalFormatting>
  <conditionalFormatting sqref="E52:F52">
    <cfRule type="cellIs" dxfId="35373" priority="35330" operator="equal">
      <formula>"غياب"</formula>
    </cfRule>
    <cfRule type="cellIs" dxfId="35372" priority="35331" operator="equal">
      <formula>#N/A</formula>
    </cfRule>
  </conditionalFormatting>
  <conditionalFormatting sqref="E52:F52">
    <cfRule type="cellIs" dxfId="35371" priority="35328" operator="equal">
      <formula>"غياب"</formula>
    </cfRule>
    <cfRule type="cellIs" dxfId="35370" priority="35329" operator="equal">
      <formula>#N/A</formula>
    </cfRule>
  </conditionalFormatting>
  <conditionalFormatting sqref="E52:F52">
    <cfRule type="cellIs" dxfId="35369" priority="35326" operator="equal">
      <formula>"غياب"</formula>
    </cfRule>
    <cfRule type="cellIs" dxfId="35368" priority="35327" operator="equal">
      <formula>#N/A</formula>
    </cfRule>
  </conditionalFormatting>
  <conditionalFormatting sqref="E52:F52">
    <cfRule type="cellIs" dxfId="35367" priority="35324" operator="equal">
      <formula>"غياب"</formula>
    </cfRule>
    <cfRule type="cellIs" dxfId="35366" priority="35325" operator="equal">
      <formula>#N/A</formula>
    </cfRule>
  </conditionalFormatting>
  <conditionalFormatting sqref="E52:F52">
    <cfRule type="cellIs" dxfId="35365" priority="35322" operator="equal">
      <formula>"غياب"</formula>
    </cfRule>
    <cfRule type="cellIs" dxfId="35364" priority="35323" operator="equal">
      <formula>#N/A</formula>
    </cfRule>
  </conditionalFormatting>
  <conditionalFormatting sqref="E52:F52">
    <cfRule type="cellIs" dxfId="35363" priority="35320" operator="equal">
      <formula>"غياب"</formula>
    </cfRule>
    <cfRule type="cellIs" dxfId="35362" priority="35321" operator="equal">
      <formula>#N/A</formula>
    </cfRule>
  </conditionalFormatting>
  <conditionalFormatting sqref="E52:F52">
    <cfRule type="cellIs" dxfId="35361" priority="35318" operator="equal">
      <formula>"غياب"</formula>
    </cfRule>
    <cfRule type="cellIs" dxfId="35360" priority="35319" operator="equal">
      <formula>#N/A</formula>
    </cfRule>
  </conditionalFormatting>
  <conditionalFormatting sqref="E52:F52">
    <cfRule type="cellIs" dxfId="35359" priority="35316" operator="equal">
      <formula>"غياب"</formula>
    </cfRule>
    <cfRule type="cellIs" dxfId="35358" priority="35317" operator="equal">
      <formula>#N/A</formula>
    </cfRule>
  </conditionalFormatting>
  <conditionalFormatting sqref="E52:F52">
    <cfRule type="cellIs" dxfId="35357" priority="35314" operator="equal">
      <formula>"غياب"</formula>
    </cfRule>
    <cfRule type="cellIs" dxfId="35356" priority="35315" operator="equal">
      <formula>#N/A</formula>
    </cfRule>
  </conditionalFormatting>
  <conditionalFormatting sqref="E52:F52">
    <cfRule type="cellIs" dxfId="35355" priority="35312" operator="equal">
      <formula>"غياب"</formula>
    </cfRule>
    <cfRule type="cellIs" dxfId="35354" priority="35313" operator="equal">
      <formula>#N/A</formula>
    </cfRule>
  </conditionalFormatting>
  <conditionalFormatting sqref="E52:F52">
    <cfRule type="cellIs" dxfId="35353" priority="35310" operator="equal">
      <formula>"غياب"</formula>
    </cfRule>
    <cfRule type="cellIs" dxfId="35352" priority="35311" operator="equal">
      <formula>#N/A</formula>
    </cfRule>
  </conditionalFormatting>
  <conditionalFormatting sqref="E52:F52">
    <cfRule type="cellIs" dxfId="35351" priority="35308" operator="equal">
      <formula>"غياب"</formula>
    </cfRule>
    <cfRule type="cellIs" dxfId="35350" priority="35309" operator="equal">
      <formula>#N/A</formula>
    </cfRule>
  </conditionalFormatting>
  <conditionalFormatting sqref="E52:F52">
    <cfRule type="cellIs" dxfId="35349" priority="35306" operator="equal">
      <formula>"غياب"</formula>
    </cfRule>
    <cfRule type="cellIs" dxfId="35348" priority="35307" operator="equal">
      <formula>#N/A</formula>
    </cfRule>
  </conditionalFormatting>
  <conditionalFormatting sqref="E52:F52">
    <cfRule type="cellIs" dxfId="35347" priority="35304" operator="equal">
      <formula>"غياب"</formula>
    </cfRule>
    <cfRule type="cellIs" dxfId="35346" priority="35305" operator="equal">
      <formula>#N/A</formula>
    </cfRule>
  </conditionalFormatting>
  <conditionalFormatting sqref="E52:F52">
    <cfRule type="cellIs" dxfId="35345" priority="35302" operator="equal">
      <formula>"غياب"</formula>
    </cfRule>
    <cfRule type="cellIs" dxfId="35344" priority="35303" operator="equal">
      <formula>#N/A</formula>
    </cfRule>
  </conditionalFormatting>
  <conditionalFormatting sqref="E52:F52">
    <cfRule type="cellIs" dxfId="35343" priority="35300" operator="equal">
      <formula>"غياب"</formula>
    </cfRule>
    <cfRule type="cellIs" dxfId="35342" priority="35301" operator="equal">
      <formula>#N/A</formula>
    </cfRule>
  </conditionalFormatting>
  <conditionalFormatting sqref="E52:F52">
    <cfRule type="cellIs" dxfId="35341" priority="35298" operator="equal">
      <formula>"غياب"</formula>
    </cfRule>
    <cfRule type="cellIs" dxfId="35340" priority="35299" operator="equal">
      <formula>#N/A</formula>
    </cfRule>
  </conditionalFormatting>
  <conditionalFormatting sqref="E52:F52">
    <cfRule type="cellIs" dxfId="35339" priority="35296" operator="equal">
      <formula>"غياب"</formula>
    </cfRule>
    <cfRule type="cellIs" dxfId="35338" priority="35297" operator="equal">
      <formula>#N/A</formula>
    </cfRule>
  </conditionalFormatting>
  <conditionalFormatting sqref="E52:F52">
    <cfRule type="cellIs" dxfId="35337" priority="35294" operator="equal">
      <formula>"غياب"</formula>
    </cfRule>
    <cfRule type="cellIs" dxfId="35336" priority="35295" operator="equal">
      <formula>#N/A</formula>
    </cfRule>
  </conditionalFormatting>
  <conditionalFormatting sqref="E52:F52">
    <cfRule type="cellIs" dxfId="35335" priority="35293" operator="equal">
      <formula>"غياب"</formula>
    </cfRule>
  </conditionalFormatting>
  <conditionalFormatting sqref="E52:F52">
    <cfRule type="cellIs" dxfId="35334" priority="35291" operator="equal">
      <formula>"غياب"</formula>
    </cfRule>
    <cfRule type="cellIs" dxfId="35333" priority="35292" operator="equal">
      <formula>#N/A</formula>
    </cfRule>
  </conditionalFormatting>
  <conditionalFormatting sqref="E52:F52">
    <cfRule type="cellIs" dxfId="35332" priority="35289" operator="equal">
      <formula>"غياب"</formula>
    </cfRule>
    <cfRule type="cellIs" dxfId="35331" priority="35290" operator="equal">
      <formula>#N/A</formula>
    </cfRule>
  </conditionalFormatting>
  <conditionalFormatting sqref="E52:F52">
    <cfRule type="cellIs" dxfId="35330" priority="35287" operator="equal">
      <formula>"غياب"</formula>
    </cfRule>
    <cfRule type="cellIs" dxfId="35329" priority="35288" operator="equal">
      <formula>#N/A</formula>
    </cfRule>
  </conditionalFormatting>
  <conditionalFormatting sqref="E52:F52">
    <cfRule type="cellIs" dxfId="35328" priority="35285" operator="equal">
      <formula>"غياب"</formula>
    </cfRule>
    <cfRule type="cellIs" dxfId="35327" priority="35286" operator="equal">
      <formula>#N/A</formula>
    </cfRule>
  </conditionalFormatting>
  <conditionalFormatting sqref="E52:F52">
    <cfRule type="cellIs" dxfId="35326" priority="35283" operator="equal">
      <formula>"غياب"</formula>
    </cfRule>
    <cfRule type="cellIs" dxfId="35325" priority="35284" operator="equal">
      <formula>#N/A</formula>
    </cfRule>
  </conditionalFormatting>
  <conditionalFormatting sqref="E52:F52">
    <cfRule type="cellIs" dxfId="35324" priority="35281" operator="equal">
      <formula>"غياب"</formula>
    </cfRule>
    <cfRule type="cellIs" dxfId="35323" priority="35282" operator="equal">
      <formula>#N/A</formula>
    </cfRule>
  </conditionalFormatting>
  <conditionalFormatting sqref="E52:F52">
    <cfRule type="cellIs" dxfId="35322" priority="35279" operator="equal">
      <formula>"غياب"</formula>
    </cfRule>
    <cfRule type="cellIs" dxfId="35321" priority="35280" operator="equal">
      <formula>#N/A</formula>
    </cfRule>
  </conditionalFormatting>
  <conditionalFormatting sqref="E52:F52">
    <cfRule type="cellIs" dxfId="35320" priority="35277" operator="equal">
      <formula>"غياب"</formula>
    </cfRule>
    <cfRule type="cellIs" dxfId="35319" priority="35278" operator="equal">
      <formula>#N/A</formula>
    </cfRule>
  </conditionalFormatting>
  <conditionalFormatting sqref="E52:F52">
    <cfRule type="cellIs" dxfId="35318" priority="35275" operator="equal">
      <formula>"غياب"</formula>
    </cfRule>
    <cfRule type="cellIs" dxfId="35317" priority="35276" operator="equal">
      <formula>#N/A</formula>
    </cfRule>
  </conditionalFormatting>
  <conditionalFormatting sqref="E52:F52">
    <cfRule type="cellIs" dxfId="35316" priority="35273" operator="equal">
      <formula>"غياب"</formula>
    </cfRule>
    <cfRule type="cellIs" dxfId="35315" priority="35274" operator="equal">
      <formula>#N/A</formula>
    </cfRule>
  </conditionalFormatting>
  <conditionalFormatting sqref="E52:F52">
    <cfRule type="cellIs" dxfId="35314" priority="35271" operator="equal">
      <formula>"غياب"</formula>
    </cfRule>
    <cfRule type="cellIs" dxfId="35313" priority="35272" operator="equal">
      <formula>#N/A</formula>
    </cfRule>
  </conditionalFormatting>
  <conditionalFormatting sqref="E52:F52">
    <cfRule type="cellIs" dxfId="35312" priority="35269" operator="equal">
      <formula>"غياب"</formula>
    </cfRule>
    <cfRule type="cellIs" dxfId="35311" priority="35270" operator="equal">
      <formula>#N/A</formula>
    </cfRule>
  </conditionalFormatting>
  <conditionalFormatting sqref="E52:F52">
    <cfRule type="cellIs" dxfId="35310" priority="35267" operator="equal">
      <formula>"غياب"</formula>
    </cfRule>
    <cfRule type="cellIs" dxfId="35309" priority="35268" operator="equal">
      <formula>#N/A</formula>
    </cfRule>
  </conditionalFormatting>
  <conditionalFormatting sqref="E52:F52">
    <cfRule type="cellIs" dxfId="35308" priority="35265" operator="equal">
      <formula>"غياب"</formula>
    </cfRule>
    <cfRule type="cellIs" dxfId="35307" priority="35266" operator="equal">
      <formula>#N/A</formula>
    </cfRule>
  </conditionalFormatting>
  <conditionalFormatting sqref="E52:F52">
    <cfRule type="cellIs" dxfId="35306" priority="35263" operator="equal">
      <formula>"غياب"</formula>
    </cfRule>
    <cfRule type="cellIs" dxfId="35305" priority="35264" operator="equal">
      <formula>#N/A</formula>
    </cfRule>
  </conditionalFormatting>
  <conditionalFormatting sqref="E52:F52">
    <cfRule type="cellIs" dxfId="35304" priority="35261" operator="equal">
      <formula>"غياب"</formula>
    </cfRule>
    <cfRule type="cellIs" dxfId="35303" priority="35262" operator="equal">
      <formula>#N/A</formula>
    </cfRule>
  </conditionalFormatting>
  <conditionalFormatting sqref="E52:F52">
    <cfRule type="cellIs" dxfId="35302" priority="35259" operator="equal">
      <formula>"غياب"</formula>
    </cfRule>
    <cfRule type="cellIs" dxfId="35301" priority="35260" operator="equal">
      <formula>#N/A</formula>
    </cfRule>
  </conditionalFormatting>
  <conditionalFormatting sqref="E52:F52">
    <cfRule type="cellIs" dxfId="35300" priority="35257" operator="equal">
      <formula>"غياب"</formula>
    </cfRule>
    <cfRule type="cellIs" dxfId="35299" priority="35258" operator="equal">
      <formula>#N/A</formula>
    </cfRule>
  </conditionalFormatting>
  <conditionalFormatting sqref="E52:F52">
    <cfRule type="cellIs" dxfId="35298" priority="35255" operator="equal">
      <formula>"غياب"</formula>
    </cfRule>
    <cfRule type="cellIs" dxfId="35297" priority="35256" operator="equal">
      <formula>#N/A</formula>
    </cfRule>
  </conditionalFormatting>
  <conditionalFormatting sqref="E52:F52">
    <cfRule type="cellIs" dxfId="35296" priority="35253" operator="equal">
      <formula>"غياب"</formula>
    </cfRule>
    <cfRule type="cellIs" dxfId="35295" priority="35254" operator="equal">
      <formula>#N/A</formula>
    </cfRule>
  </conditionalFormatting>
  <conditionalFormatting sqref="E52:F52">
    <cfRule type="cellIs" dxfId="35294" priority="35251" operator="equal">
      <formula>"غياب"</formula>
    </cfRule>
    <cfRule type="cellIs" dxfId="35293" priority="35252" operator="equal">
      <formula>#N/A</formula>
    </cfRule>
  </conditionalFormatting>
  <conditionalFormatting sqref="E52:F52">
    <cfRule type="cellIs" dxfId="35292" priority="35250" operator="equal">
      <formula>"غياب"</formula>
    </cfRule>
  </conditionalFormatting>
  <conditionalFormatting sqref="E52:F52">
    <cfRule type="cellIs" dxfId="35291" priority="35248" operator="equal">
      <formula>"غياب"</formula>
    </cfRule>
    <cfRule type="cellIs" dxfId="35290" priority="35249" operator="equal">
      <formula>#N/A</formula>
    </cfRule>
  </conditionalFormatting>
  <conditionalFormatting sqref="E52:F52">
    <cfRule type="cellIs" dxfId="35289" priority="35246" operator="equal">
      <formula>"غياب"</formula>
    </cfRule>
    <cfRule type="cellIs" dxfId="35288" priority="35247" operator="equal">
      <formula>#N/A</formula>
    </cfRule>
  </conditionalFormatting>
  <conditionalFormatting sqref="E52:F52">
    <cfRule type="cellIs" dxfId="35287" priority="35244" operator="equal">
      <formula>"غياب"</formula>
    </cfRule>
    <cfRule type="cellIs" dxfId="35286" priority="35245" operator="equal">
      <formula>#N/A</formula>
    </cfRule>
  </conditionalFormatting>
  <conditionalFormatting sqref="E52:F52">
    <cfRule type="cellIs" dxfId="35285" priority="35242" operator="equal">
      <formula>"غياب"</formula>
    </cfRule>
    <cfRule type="cellIs" dxfId="35284" priority="35243" operator="equal">
      <formula>#N/A</formula>
    </cfRule>
  </conditionalFormatting>
  <conditionalFormatting sqref="E52:F52">
    <cfRule type="cellIs" dxfId="35283" priority="35240" operator="equal">
      <formula>"غياب"</formula>
    </cfRule>
    <cfRule type="cellIs" dxfId="35282" priority="35241" operator="equal">
      <formula>#N/A</formula>
    </cfRule>
  </conditionalFormatting>
  <conditionalFormatting sqref="E52:F52">
    <cfRule type="cellIs" dxfId="35281" priority="35238" operator="equal">
      <formula>"غياب"</formula>
    </cfRule>
    <cfRule type="cellIs" dxfId="35280" priority="35239" operator="equal">
      <formula>#N/A</formula>
    </cfRule>
  </conditionalFormatting>
  <conditionalFormatting sqref="E52:F52">
    <cfRule type="cellIs" dxfId="35279" priority="35236" operator="equal">
      <formula>"غياب"</formula>
    </cfRule>
    <cfRule type="cellIs" dxfId="35278" priority="35237" operator="equal">
      <formula>#N/A</formula>
    </cfRule>
  </conditionalFormatting>
  <conditionalFormatting sqref="E52:F52">
    <cfRule type="cellIs" dxfId="35277" priority="35234" operator="equal">
      <formula>"غياب"</formula>
    </cfRule>
    <cfRule type="cellIs" dxfId="35276" priority="35235" operator="equal">
      <formula>#N/A</formula>
    </cfRule>
  </conditionalFormatting>
  <conditionalFormatting sqref="E52:F52">
    <cfRule type="cellIs" dxfId="35275" priority="35232" operator="equal">
      <formula>"غياب"</formula>
    </cfRule>
    <cfRule type="cellIs" dxfId="35274" priority="35233" operator="equal">
      <formula>#N/A</formula>
    </cfRule>
  </conditionalFormatting>
  <conditionalFormatting sqref="E52:F52">
    <cfRule type="cellIs" dxfId="35273" priority="35230" operator="equal">
      <formula>"غياب"</formula>
    </cfRule>
    <cfRule type="cellIs" dxfId="35272" priority="35231" operator="equal">
      <formula>#N/A</formula>
    </cfRule>
  </conditionalFormatting>
  <conditionalFormatting sqref="E52:F52">
    <cfRule type="cellIs" dxfId="35271" priority="35228" operator="equal">
      <formula>"غياب"</formula>
    </cfRule>
    <cfRule type="cellIs" dxfId="35270" priority="35229" operator="equal">
      <formula>#N/A</formula>
    </cfRule>
  </conditionalFormatting>
  <conditionalFormatting sqref="E52:F52">
    <cfRule type="cellIs" dxfId="35269" priority="35226" operator="equal">
      <formula>"غياب"</formula>
    </cfRule>
    <cfRule type="cellIs" dxfId="35268" priority="35227" operator="equal">
      <formula>#N/A</formula>
    </cfRule>
  </conditionalFormatting>
  <conditionalFormatting sqref="E52:F52">
    <cfRule type="cellIs" dxfId="35267" priority="35224" operator="equal">
      <formula>"غياب"</formula>
    </cfRule>
    <cfRule type="cellIs" dxfId="35266" priority="35225" operator="equal">
      <formula>#N/A</formula>
    </cfRule>
  </conditionalFormatting>
  <conditionalFormatting sqref="E52:F52">
    <cfRule type="cellIs" dxfId="35265" priority="35222" operator="equal">
      <formula>"غياب"</formula>
    </cfRule>
    <cfRule type="cellIs" dxfId="35264" priority="35223" operator="equal">
      <formula>#N/A</formula>
    </cfRule>
  </conditionalFormatting>
  <conditionalFormatting sqref="E52:F52">
    <cfRule type="cellIs" dxfId="35263" priority="35220" operator="equal">
      <formula>"غياب"</formula>
    </cfRule>
    <cfRule type="cellIs" dxfId="35262" priority="35221" operator="equal">
      <formula>#N/A</formula>
    </cfRule>
  </conditionalFormatting>
  <conditionalFormatting sqref="E52:F52">
    <cfRule type="cellIs" dxfId="35261" priority="35218" operator="equal">
      <formula>"غياب"</formula>
    </cfRule>
    <cfRule type="cellIs" dxfId="35260" priority="35219" operator="equal">
      <formula>#N/A</formula>
    </cfRule>
  </conditionalFormatting>
  <conditionalFormatting sqref="E52:F52">
    <cfRule type="cellIs" dxfId="35259" priority="35216" operator="equal">
      <formula>"غياب"</formula>
    </cfRule>
    <cfRule type="cellIs" dxfId="35258" priority="35217" operator="equal">
      <formula>#N/A</formula>
    </cfRule>
  </conditionalFormatting>
  <conditionalFormatting sqref="E52:F52">
    <cfRule type="cellIs" dxfId="35257" priority="35214" operator="equal">
      <formula>"غياب"</formula>
    </cfRule>
    <cfRule type="cellIs" dxfId="35256" priority="35215" operator="equal">
      <formula>#N/A</formula>
    </cfRule>
  </conditionalFormatting>
  <conditionalFormatting sqref="E52:F52">
    <cfRule type="cellIs" dxfId="35255" priority="35212" operator="equal">
      <formula>"غياب"</formula>
    </cfRule>
    <cfRule type="cellIs" dxfId="35254" priority="35213" operator="equal">
      <formula>#N/A</formula>
    </cfRule>
  </conditionalFormatting>
  <conditionalFormatting sqref="E52:F52">
    <cfRule type="cellIs" dxfId="35253" priority="35210" operator="equal">
      <formula>"غياب"</formula>
    </cfRule>
    <cfRule type="cellIs" dxfId="35252" priority="35211" operator="equal">
      <formula>#N/A</formula>
    </cfRule>
  </conditionalFormatting>
  <conditionalFormatting sqref="E52:F52">
    <cfRule type="cellIs" dxfId="35251" priority="35208" operator="equal">
      <formula>"غياب"</formula>
    </cfRule>
    <cfRule type="cellIs" dxfId="35250" priority="35209" operator="equal">
      <formula>#N/A</formula>
    </cfRule>
  </conditionalFormatting>
  <conditionalFormatting sqref="E52:F52">
    <cfRule type="cellIs" dxfId="35249" priority="35206" operator="equal">
      <formula>"غياب"</formula>
    </cfRule>
    <cfRule type="cellIs" dxfId="35248" priority="35207" operator="equal">
      <formula>#N/A</formula>
    </cfRule>
  </conditionalFormatting>
  <conditionalFormatting sqref="E52:F52">
    <cfRule type="cellIs" dxfId="35247" priority="35204" operator="equal">
      <formula>"غياب"</formula>
    </cfRule>
    <cfRule type="cellIs" dxfId="35246" priority="35205" operator="equal">
      <formula>#N/A</formula>
    </cfRule>
  </conditionalFormatting>
  <conditionalFormatting sqref="E52:F52">
    <cfRule type="cellIs" dxfId="35245" priority="35202" operator="equal">
      <formula>"غياب"</formula>
    </cfRule>
    <cfRule type="cellIs" dxfId="35244" priority="35203" operator="equal">
      <formula>#N/A</formula>
    </cfRule>
  </conditionalFormatting>
  <conditionalFormatting sqref="E52:F52">
    <cfRule type="cellIs" dxfId="35243" priority="35200" operator="equal">
      <formula>"غياب"</formula>
    </cfRule>
    <cfRule type="cellIs" dxfId="35242" priority="35201" operator="equal">
      <formula>#N/A</formula>
    </cfRule>
  </conditionalFormatting>
  <conditionalFormatting sqref="E52:F52">
    <cfRule type="cellIs" dxfId="35241" priority="35198" operator="equal">
      <formula>"غياب"</formula>
    </cfRule>
    <cfRule type="cellIs" dxfId="35240" priority="35199" operator="equal">
      <formula>#N/A</formula>
    </cfRule>
  </conditionalFormatting>
  <conditionalFormatting sqref="E52:F52">
    <cfRule type="cellIs" dxfId="35239" priority="35196" operator="equal">
      <formula>"غياب"</formula>
    </cfRule>
    <cfRule type="cellIs" dxfId="35238" priority="35197" operator="equal">
      <formula>#N/A</formula>
    </cfRule>
  </conditionalFormatting>
  <conditionalFormatting sqref="E52:F52">
    <cfRule type="cellIs" dxfId="35237" priority="35194" operator="equal">
      <formula>"غياب"</formula>
    </cfRule>
    <cfRule type="cellIs" dxfId="35236" priority="35195" operator="equal">
      <formula>#N/A</formula>
    </cfRule>
  </conditionalFormatting>
  <conditionalFormatting sqref="E52:F52">
    <cfRule type="cellIs" dxfId="35235" priority="35192" operator="equal">
      <formula>"غياب"</formula>
    </cfRule>
    <cfRule type="cellIs" dxfId="35234" priority="35193" operator="equal">
      <formula>#N/A</formula>
    </cfRule>
  </conditionalFormatting>
  <conditionalFormatting sqref="F52">
    <cfRule type="cellIs" dxfId="35233" priority="35190" operator="equal">
      <formula>"غياب"</formula>
    </cfRule>
    <cfRule type="cellIs" dxfId="35232" priority="35191" operator="equal">
      <formula>#N/A</formula>
    </cfRule>
  </conditionalFormatting>
  <conditionalFormatting sqref="F52">
    <cfRule type="cellIs" dxfId="35231" priority="35188" operator="equal">
      <formula>"غياب"</formula>
    </cfRule>
    <cfRule type="cellIs" dxfId="35230" priority="35189" operator="equal">
      <formula>#N/A</formula>
    </cfRule>
  </conditionalFormatting>
  <conditionalFormatting sqref="F52">
    <cfRule type="cellIs" dxfId="35229" priority="35186" operator="equal">
      <formula>"غياب"</formula>
    </cfRule>
    <cfRule type="cellIs" dxfId="35228" priority="35187" operator="equal">
      <formula>#N/A</formula>
    </cfRule>
  </conditionalFormatting>
  <conditionalFormatting sqref="F52">
    <cfRule type="cellIs" dxfId="35227" priority="35184" operator="equal">
      <formula>"غياب"</formula>
    </cfRule>
    <cfRule type="cellIs" dxfId="35226" priority="35185" operator="equal">
      <formula>#N/A</formula>
    </cfRule>
  </conditionalFormatting>
  <conditionalFormatting sqref="F52">
    <cfRule type="cellIs" dxfId="35225" priority="35182" operator="equal">
      <formula>"غياب"</formula>
    </cfRule>
    <cfRule type="cellIs" dxfId="35224" priority="35183" operator="equal">
      <formula>#N/A</formula>
    </cfRule>
  </conditionalFormatting>
  <conditionalFormatting sqref="F52">
    <cfRule type="cellIs" dxfId="35223" priority="35180" operator="equal">
      <formula>"غياب"</formula>
    </cfRule>
    <cfRule type="cellIs" dxfId="35222" priority="35181" operator="equal">
      <formula>#N/A</formula>
    </cfRule>
  </conditionalFormatting>
  <conditionalFormatting sqref="F52">
    <cfRule type="cellIs" dxfId="35221" priority="35178" operator="equal">
      <formula>"غياب"</formula>
    </cfRule>
    <cfRule type="cellIs" dxfId="35220" priority="35179" operator="equal">
      <formula>#N/A</formula>
    </cfRule>
  </conditionalFormatting>
  <conditionalFormatting sqref="F52">
    <cfRule type="cellIs" dxfId="35219" priority="35176" operator="equal">
      <formula>"غياب"</formula>
    </cfRule>
    <cfRule type="cellIs" dxfId="35218" priority="35177" operator="equal">
      <formula>#N/A</formula>
    </cfRule>
  </conditionalFormatting>
  <conditionalFormatting sqref="F52">
    <cfRule type="cellIs" dxfId="35217" priority="35174" operator="equal">
      <formula>"غياب"</formula>
    </cfRule>
    <cfRule type="cellIs" dxfId="35216" priority="35175" operator="equal">
      <formula>#N/A</formula>
    </cfRule>
  </conditionalFormatting>
  <conditionalFormatting sqref="F52">
    <cfRule type="cellIs" dxfId="35215" priority="35172" operator="equal">
      <formula>"غياب"</formula>
    </cfRule>
    <cfRule type="cellIs" dxfId="35214" priority="35173" operator="equal">
      <formula>#N/A</formula>
    </cfRule>
  </conditionalFormatting>
  <conditionalFormatting sqref="F52">
    <cfRule type="cellIs" dxfId="35213" priority="35170" operator="equal">
      <formula>"غياب"</formula>
    </cfRule>
    <cfRule type="cellIs" dxfId="35212" priority="35171" operator="equal">
      <formula>#N/A</formula>
    </cfRule>
  </conditionalFormatting>
  <conditionalFormatting sqref="F52">
    <cfRule type="cellIs" dxfId="35211" priority="35168" operator="equal">
      <formula>"غياب"</formula>
    </cfRule>
    <cfRule type="cellIs" dxfId="35210" priority="35169" operator="equal">
      <formula>#N/A</formula>
    </cfRule>
  </conditionalFormatting>
  <conditionalFormatting sqref="F52">
    <cfRule type="cellIs" dxfId="35209" priority="35166" operator="equal">
      <formula>"غياب"</formula>
    </cfRule>
    <cfRule type="cellIs" dxfId="35208" priority="35167" operator="equal">
      <formula>#N/A</formula>
    </cfRule>
  </conditionalFormatting>
  <conditionalFormatting sqref="F47">
    <cfRule type="cellIs" dxfId="35207" priority="35164" operator="equal">
      <formula>"غياب"</formula>
    </cfRule>
    <cfRule type="cellIs" dxfId="35206" priority="35165" operator="equal">
      <formula>#N/A</formula>
    </cfRule>
  </conditionalFormatting>
  <conditionalFormatting sqref="F47">
    <cfRule type="cellIs" dxfId="35205" priority="35162" operator="equal">
      <formula>"غياب"</formula>
    </cfRule>
    <cfRule type="cellIs" dxfId="35204" priority="35163" operator="equal">
      <formula>#N/A</formula>
    </cfRule>
  </conditionalFormatting>
  <conditionalFormatting sqref="F47">
    <cfRule type="cellIs" dxfId="35203" priority="35160" operator="equal">
      <formula>"غياب"</formula>
    </cfRule>
    <cfRule type="cellIs" dxfId="35202" priority="35161" operator="equal">
      <formula>#N/A</formula>
    </cfRule>
  </conditionalFormatting>
  <conditionalFormatting sqref="F47">
    <cfRule type="cellIs" dxfId="35201" priority="35158" operator="equal">
      <formula>"غياب"</formula>
    </cfRule>
    <cfRule type="cellIs" dxfId="35200" priority="35159" operator="equal">
      <formula>#N/A</formula>
    </cfRule>
  </conditionalFormatting>
  <conditionalFormatting sqref="F47">
    <cfRule type="cellIs" dxfId="35199" priority="35156" operator="equal">
      <formula>"غياب"</formula>
    </cfRule>
    <cfRule type="cellIs" dxfId="35198" priority="35157" operator="equal">
      <formula>#N/A</formula>
    </cfRule>
  </conditionalFormatting>
  <conditionalFormatting sqref="F47">
    <cfRule type="cellIs" dxfId="35197" priority="35154" operator="equal">
      <formula>"غياب"</formula>
    </cfRule>
    <cfRule type="cellIs" dxfId="35196" priority="35155" operator="equal">
      <formula>#N/A</formula>
    </cfRule>
  </conditionalFormatting>
  <conditionalFormatting sqref="F47">
    <cfRule type="cellIs" dxfId="35195" priority="35152" operator="equal">
      <formula>"غياب"</formula>
    </cfRule>
    <cfRule type="cellIs" dxfId="35194" priority="35153" operator="equal">
      <formula>#N/A</formula>
    </cfRule>
  </conditionalFormatting>
  <conditionalFormatting sqref="F47">
    <cfRule type="cellIs" dxfId="35193" priority="35150" operator="equal">
      <formula>"غياب"</formula>
    </cfRule>
    <cfRule type="cellIs" dxfId="35192" priority="35151" operator="equal">
      <formula>#N/A</formula>
    </cfRule>
  </conditionalFormatting>
  <conditionalFormatting sqref="F47">
    <cfRule type="cellIs" dxfId="35191" priority="35148" operator="equal">
      <formula>"غياب"</formula>
    </cfRule>
    <cfRule type="cellIs" dxfId="35190" priority="35149" operator="equal">
      <formula>#N/A</formula>
    </cfRule>
  </conditionalFormatting>
  <conditionalFormatting sqref="F47">
    <cfRule type="cellIs" dxfId="35189" priority="35146" operator="equal">
      <formula>"غياب"</formula>
    </cfRule>
    <cfRule type="cellIs" dxfId="35188" priority="35147" operator="equal">
      <formula>#N/A</formula>
    </cfRule>
  </conditionalFormatting>
  <conditionalFormatting sqref="F47">
    <cfRule type="cellIs" dxfId="35187" priority="35144" operator="equal">
      <formula>"غياب"</formula>
    </cfRule>
    <cfRule type="cellIs" dxfId="35186" priority="35145" operator="equal">
      <formula>#N/A</formula>
    </cfRule>
  </conditionalFormatting>
  <conditionalFormatting sqref="F47">
    <cfRule type="cellIs" dxfId="35185" priority="35142" operator="equal">
      <formula>"غياب"</formula>
    </cfRule>
    <cfRule type="cellIs" dxfId="35184" priority="35143" operator="equal">
      <formula>#N/A</formula>
    </cfRule>
  </conditionalFormatting>
  <conditionalFormatting sqref="F47">
    <cfRule type="cellIs" dxfId="35183" priority="35140" operator="equal">
      <formula>"غياب"</formula>
    </cfRule>
    <cfRule type="cellIs" dxfId="35182" priority="35141" operator="equal">
      <formula>#N/A</formula>
    </cfRule>
  </conditionalFormatting>
  <conditionalFormatting sqref="F47">
    <cfRule type="cellIs" dxfId="35181" priority="35138" operator="equal">
      <formula>"غياب"</formula>
    </cfRule>
    <cfRule type="cellIs" dxfId="35180" priority="35139" operator="equal">
      <formula>#N/A</formula>
    </cfRule>
  </conditionalFormatting>
  <conditionalFormatting sqref="F47">
    <cfRule type="cellIs" dxfId="35179" priority="35136" operator="equal">
      <formula>"غياب"</formula>
    </cfRule>
    <cfRule type="cellIs" dxfId="35178" priority="35137" operator="equal">
      <formula>#N/A</formula>
    </cfRule>
  </conditionalFormatting>
  <conditionalFormatting sqref="F47">
    <cfRule type="cellIs" dxfId="35177" priority="35134" operator="equal">
      <formula>"غياب"</formula>
    </cfRule>
    <cfRule type="cellIs" dxfId="35176" priority="35135" operator="equal">
      <formula>#N/A</formula>
    </cfRule>
  </conditionalFormatting>
  <conditionalFormatting sqref="F47">
    <cfRule type="cellIs" dxfId="35175" priority="35132" operator="equal">
      <formula>"غياب"</formula>
    </cfRule>
    <cfRule type="cellIs" dxfId="35174" priority="35133" operator="equal">
      <formula>#N/A</formula>
    </cfRule>
  </conditionalFormatting>
  <conditionalFormatting sqref="F47">
    <cfRule type="cellIs" dxfId="35173" priority="35130" operator="equal">
      <formula>"غياب"</formula>
    </cfRule>
    <cfRule type="cellIs" dxfId="35172" priority="35131" operator="equal">
      <formula>#N/A</formula>
    </cfRule>
  </conditionalFormatting>
  <conditionalFormatting sqref="F47">
    <cfRule type="cellIs" dxfId="35171" priority="35128" operator="equal">
      <formula>"غياب"</formula>
    </cfRule>
    <cfRule type="cellIs" dxfId="35170" priority="35129" operator="equal">
      <formula>#N/A</formula>
    </cfRule>
  </conditionalFormatting>
  <conditionalFormatting sqref="F47">
    <cfRule type="cellIs" dxfId="35169" priority="35126" operator="equal">
      <formula>"غياب"</formula>
    </cfRule>
    <cfRule type="cellIs" dxfId="35168" priority="35127" operator="equal">
      <formula>#N/A</formula>
    </cfRule>
  </conditionalFormatting>
  <conditionalFormatting sqref="F47">
    <cfRule type="cellIs" dxfId="35167" priority="35124" operator="equal">
      <formula>"غياب"</formula>
    </cfRule>
    <cfRule type="cellIs" dxfId="35166" priority="35125" operator="equal">
      <formula>#N/A</formula>
    </cfRule>
  </conditionalFormatting>
  <conditionalFormatting sqref="F47">
    <cfRule type="cellIs" dxfId="35165" priority="35122" operator="equal">
      <formula>"غياب"</formula>
    </cfRule>
    <cfRule type="cellIs" dxfId="35164" priority="35123" operator="equal">
      <formula>#N/A</formula>
    </cfRule>
  </conditionalFormatting>
  <conditionalFormatting sqref="F47">
    <cfRule type="cellIs" dxfId="35163" priority="35120" operator="equal">
      <formula>"غياب"</formula>
    </cfRule>
    <cfRule type="cellIs" dxfId="35162" priority="35121" operator="equal">
      <formula>#N/A</formula>
    </cfRule>
  </conditionalFormatting>
  <conditionalFormatting sqref="F47">
    <cfRule type="cellIs" dxfId="35161" priority="35118" operator="equal">
      <formula>"غياب"</formula>
    </cfRule>
    <cfRule type="cellIs" dxfId="35160" priority="35119" operator="equal">
      <formula>#N/A</formula>
    </cfRule>
  </conditionalFormatting>
  <conditionalFormatting sqref="F47">
    <cfRule type="cellIs" dxfId="35159" priority="35116" operator="equal">
      <formula>"غياب"</formula>
    </cfRule>
    <cfRule type="cellIs" dxfId="35158" priority="35117" operator="equal">
      <formula>#N/A</formula>
    </cfRule>
  </conditionalFormatting>
  <conditionalFormatting sqref="F47">
    <cfRule type="cellIs" dxfId="35157" priority="35114" operator="equal">
      <formula>"غياب"</formula>
    </cfRule>
    <cfRule type="cellIs" dxfId="35156" priority="35115" operator="equal">
      <formula>#N/A</formula>
    </cfRule>
  </conditionalFormatting>
  <conditionalFormatting sqref="F47">
    <cfRule type="cellIs" dxfId="35155" priority="35112" operator="equal">
      <formula>"غياب"</formula>
    </cfRule>
    <cfRule type="cellIs" dxfId="35154" priority="35113" operator="equal">
      <formula>#N/A</formula>
    </cfRule>
  </conditionalFormatting>
  <conditionalFormatting sqref="F47">
    <cfRule type="cellIs" dxfId="35153" priority="35110" operator="equal">
      <formula>"غياب"</formula>
    </cfRule>
    <cfRule type="cellIs" dxfId="35152" priority="35111" operator="equal">
      <formula>#N/A</formula>
    </cfRule>
  </conditionalFormatting>
  <conditionalFormatting sqref="F47">
    <cfRule type="cellIs" dxfId="35151" priority="35108" operator="equal">
      <formula>"غياب"</formula>
    </cfRule>
    <cfRule type="cellIs" dxfId="35150" priority="35109" operator="equal">
      <formula>#N/A</formula>
    </cfRule>
  </conditionalFormatting>
  <conditionalFormatting sqref="F47">
    <cfRule type="cellIs" dxfId="35149" priority="35106" operator="equal">
      <formula>"غياب"</formula>
    </cfRule>
    <cfRule type="cellIs" dxfId="35148" priority="35107" operator="equal">
      <formula>#N/A</formula>
    </cfRule>
  </conditionalFormatting>
  <conditionalFormatting sqref="F47">
    <cfRule type="cellIs" dxfId="35147" priority="35104" operator="equal">
      <formula>"غياب"</formula>
    </cfRule>
    <cfRule type="cellIs" dxfId="35146" priority="35105" operator="equal">
      <formula>#N/A</formula>
    </cfRule>
  </conditionalFormatting>
  <conditionalFormatting sqref="F47">
    <cfRule type="cellIs" dxfId="35145" priority="35102" operator="equal">
      <formula>"غياب"</formula>
    </cfRule>
    <cfRule type="cellIs" dxfId="35144" priority="35103" operator="equal">
      <formula>#N/A</formula>
    </cfRule>
  </conditionalFormatting>
  <conditionalFormatting sqref="F47">
    <cfRule type="cellIs" dxfId="35143" priority="35100" operator="equal">
      <formula>"غياب"</formula>
    </cfRule>
    <cfRule type="cellIs" dxfId="35142" priority="35101" operator="equal">
      <formula>#N/A</formula>
    </cfRule>
  </conditionalFormatting>
  <conditionalFormatting sqref="F47">
    <cfRule type="cellIs" dxfId="35141" priority="35098" operator="equal">
      <formula>"غياب"</formula>
    </cfRule>
    <cfRule type="cellIs" dxfId="35140" priority="35099" operator="equal">
      <formula>#N/A</formula>
    </cfRule>
  </conditionalFormatting>
  <conditionalFormatting sqref="F47">
    <cfRule type="cellIs" dxfId="35139" priority="35096" operator="equal">
      <formula>"غياب"</formula>
    </cfRule>
    <cfRule type="cellIs" dxfId="35138" priority="35097" operator="equal">
      <formula>#N/A</formula>
    </cfRule>
  </conditionalFormatting>
  <conditionalFormatting sqref="F47">
    <cfRule type="cellIs" dxfId="35137" priority="35094" operator="equal">
      <formula>"غياب"</formula>
    </cfRule>
    <cfRule type="cellIs" dxfId="35136" priority="35095" operator="equal">
      <formula>#N/A</formula>
    </cfRule>
  </conditionalFormatting>
  <conditionalFormatting sqref="F47">
    <cfRule type="cellIs" dxfId="35135" priority="35092" operator="equal">
      <formula>"غياب"</formula>
    </cfRule>
    <cfRule type="cellIs" dxfId="35134" priority="35093" operator="equal">
      <formula>#N/A</formula>
    </cfRule>
  </conditionalFormatting>
  <conditionalFormatting sqref="F47">
    <cfRule type="cellIs" dxfId="35133" priority="35090" operator="equal">
      <formula>"غياب"</formula>
    </cfRule>
    <cfRule type="cellIs" dxfId="35132" priority="35091" operator="equal">
      <formula>#N/A</formula>
    </cfRule>
  </conditionalFormatting>
  <conditionalFormatting sqref="F47">
    <cfRule type="cellIs" dxfId="35131" priority="35088" operator="equal">
      <formula>"غياب"</formula>
    </cfRule>
    <cfRule type="cellIs" dxfId="35130" priority="35089" operator="equal">
      <formula>#N/A</formula>
    </cfRule>
  </conditionalFormatting>
  <conditionalFormatting sqref="F47">
    <cfRule type="cellIs" dxfId="35129" priority="35087" operator="equal">
      <formula>"غياب"</formula>
    </cfRule>
  </conditionalFormatting>
  <conditionalFormatting sqref="F47">
    <cfRule type="cellIs" dxfId="35128" priority="35085" operator="equal">
      <formula>"غياب"</formula>
    </cfRule>
    <cfRule type="cellIs" dxfId="35127" priority="35086" operator="equal">
      <formula>#N/A</formula>
    </cfRule>
  </conditionalFormatting>
  <conditionalFormatting sqref="F47">
    <cfRule type="cellIs" dxfId="35126" priority="35083" operator="equal">
      <formula>"غياب"</formula>
    </cfRule>
    <cfRule type="cellIs" dxfId="35125" priority="35084" operator="equal">
      <formula>#N/A</formula>
    </cfRule>
  </conditionalFormatting>
  <conditionalFormatting sqref="F47">
    <cfRule type="cellIs" dxfId="35124" priority="35081" operator="equal">
      <formula>"غياب"</formula>
    </cfRule>
    <cfRule type="cellIs" dxfId="35123" priority="35082" operator="equal">
      <formula>#N/A</formula>
    </cfRule>
  </conditionalFormatting>
  <conditionalFormatting sqref="F47">
    <cfRule type="cellIs" dxfId="35122" priority="35079" operator="equal">
      <formula>"غياب"</formula>
    </cfRule>
    <cfRule type="cellIs" dxfId="35121" priority="35080" operator="equal">
      <formula>#N/A</formula>
    </cfRule>
  </conditionalFormatting>
  <conditionalFormatting sqref="F47">
    <cfRule type="cellIs" dxfId="35120" priority="35077" operator="equal">
      <formula>"غياب"</formula>
    </cfRule>
    <cfRule type="cellIs" dxfId="35119" priority="35078" operator="equal">
      <formula>#N/A</formula>
    </cfRule>
  </conditionalFormatting>
  <conditionalFormatting sqref="F47">
    <cfRule type="cellIs" dxfId="35118" priority="35075" operator="equal">
      <formula>"غياب"</formula>
    </cfRule>
    <cfRule type="cellIs" dxfId="35117" priority="35076" operator="equal">
      <formula>#N/A</formula>
    </cfRule>
  </conditionalFormatting>
  <conditionalFormatting sqref="F47">
    <cfRule type="cellIs" dxfId="35116" priority="35073" operator="equal">
      <formula>"غياب"</formula>
    </cfRule>
    <cfRule type="cellIs" dxfId="35115" priority="35074" operator="equal">
      <formula>#N/A</formula>
    </cfRule>
  </conditionalFormatting>
  <conditionalFormatting sqref="F47">
    <cfRule type="cellIs" dxfId="35114" priority="35071" operator="equal">
      <formula>"غياب"</formula>
    </cfRule>
    <cfRule type="cellIs" dxfId="35113" priority="35072" operator="equal">
      <formula>#N/A</formula>
    </cfRule>
  </conditionalFormatting>
  <conditionalFormatting sqref="F47">
    <cfRule type="cellIs" dxfId="35112" priority="35069" operator="equal">
      <formula>"غياب"</formula>
    </cfRule>
    <cfRule type="cellIs" dxfId="35111" priority="35070" operator="equal">
      <formula>#N/A</formula>
    </cfRule>
  </conditionalFormatting>
  <conditionalFormatting sqref="F47">
    <cfRule type="cellIs" dxfId="35110" priority="35067" operator="equal">
      <formula>"غياب"</formula>
    </cfRule>
    <cfRule type="cellIs" dxfId="35109" priority="35068" operator="equal">
      <formula>#N/A</formula>
    </cfRule>
  </conditionalFormatting>
  <conditionalFormatting sqref="F47">
    <cfRule type="cellIs" dxfId="35108" priority="35065" operator="equal">
      <formula>"غياب"</formula>
    </cfRule>
    <cfRule type="cellIs" dxfId="35107" priority="35066" operator="equal">
      <formula>#N/A</formula>
    </cfRule>
  </conditionalFormatting>
  <conditionalFormatting sqref="F47">
    <cfRule type="cellIs" dxfId="35106" priority="35063" operator="equal">
      <formula>"غياب"</formula>
    </cfRule>
    <cfRule type="cellIs" dxfId="35105" priority="35064" operator="equal">
      <formula>#N/A</formula>
    </cfRule>
  </conditionalFormatting>
  <conditionalFormatting sqref="F47">
    <cfRule type="cellIs" dxfId="35104" priority="35061" operator="equal">
      <formula>"غياب"</formula>
    </cfRule>
    <cfRule type="cellIs" dxfId="35103" priority="35062" operator="equal">
      <formula>#N/A</formula>
    </cfRule>
  </conditionalFormatting>
  <conditionalFormatting sqref="F47">
    <cfRule type="cellIs" dxfId="35102" priority="35059" operator="equal">
      <formula>"غياب"</formula>
    </cfRule>
    <cfRule type="cellIs" dxfId="35101" priority="35060" operator="equal">
      <formula>#N/A</formula>
    </cfRule>
  </conditionalFormatting>
  <conditionalFormatting sqref="F47">
    <cfRule type="cellIs" dxfId="35100" priority="35057" operator="equal">
      <formula>"غياب"</formula>
    </cfRule>
    <cfRule type="cellIs" dxfId="35099" priority="35058" operator="equal">
      <formula>#N/A</formula>
    </cfRule>
  </conditionalFormatting>
  <conditionalFormatting sqref="F47">
    <cfRule type="cellIs" dxfId="35098" priority="35055" operator="equal">
      <formula>"غياب"</formula>
    </cfRule>
    <cfRule type="cellIs" dxfId="35097" priority="35056" operator="equal">
      <formula>#N/A</formula>
    </cfRule>
  </conditionalFormatting>
  <conditionalFormatting sqref="F47">
    <cfRule type="cellIs" dxfId="35096" priority="35053" operator="equal">
      <formula>"غياب"</formula>
    </cfRule>
    <cfRule type="cellIs" dxfId="35095" priority="35054" operator="equal">
      <formula>#N/A</formula>
    </cfRule>
  </conditionalFormatting>
  <conditionalFormatting sqref="F47">
    <cfRule type="cellIs" dxfId="35094" priority="35051" operator="equal">
      <formula>"غياب"</formula>
    </cfRule>
    <cfRule type="cellIs" dxfId="35093" priority="35052" operator="equal">
      <formula>#N/A</formula>
    </cfRule>
  </conditionalFormatting>
  <conditionalFormatting sqref="F47">
    <cfRule type="cellIs" dxfId="35092" priority="35049" operator="equal">
      <formula>"غياب"</formula>
    </cfRule>
    <cfRule type="cellIs" dxfId="35091" priority="35050" operator="equal">
      <formula>#N/A</formula>
    </cfRule>
  </conditionalFormatting>
  <conditionalFormatting sqref="F47">
    <cfRule type="cellIs" dxfId="35090" priority="35047" operator="equal">
      <formula>"غياب"</formula>
    </cfRule>
    <cfRule type="cellIs" dxfId="35089" priority="35048" operator="equal">
      <formula>#N/A</formula>
    </cfRule>
  </conditionalFormatting>
  <conditionalFormatting sqref="F47">
    <cfRule type="cellIs" dxfId="35088" priority="35045" operator="equal">
      <formula>"غياب"</formula>
    </cfRule>
    <cfRule type="cellIs" dxfId="35087" priority="35046" operator="equal">
      <formula>#N/A</formula>
    </cfRule>
  </conditionalFormatting>
  <conditionalFormatting sqref="F47">
    <cfRule type="cellIs" dxfId="35086" priority="35043" operator="equal">
      <formula>"غياب"</formula>
    </cfRule>
    <cfRule type="cellIs" dxfId="35085" priority="35044" operator="equal">
      <formula>#N/A</formula>
    </cfRule>
  </conditionalFormatting>
  <conditionalFormatting sqref="F47">
    <cfRule type="cellIs" dxfId="35084" priority="35041" operator="equal">
      <formula>"غياب"</formula>
    </cfRule>
    <cfRule type="cellIs" dxfId="35083" priority="35042" operator="equal">
      <formula>#N/A</formula>
    </cfRule>
  </conditionalFormatting>
  <conditionalFormatting sqref="F47">
    <cfRule type="cellIs" dxfId="35082" priority="35039" operator="equal">
      <formula>"غياب"</formula>
    </cfRule>
    <cfRule type="cellIs" dxfId="35081" priority="35040" operator="equal">
      <formula>#N/A</formula>
    </cfRule>
  </conditionalFormatting>
  <conditionalFormatting sqref="F47">
    <cfRule type="cellIs" dxfId="35080" priority="35037" operator="equal">
      <formula>"غياب"</formula>
    </cfRule>
    <cfRule type="cellIs" dxfId="35079" priority="35038" operator="equal">
      <formula>#N/A</formula>
    </cfRule>
  </conditionalFormatting>
  <conditionalFormatting sqref="F47">
    <cfRule type="cellIs" dxfId="35078" priority="35035" operator="equal">
      <formula>"غياب"</formula>
    </cfRule>
    <cfRule type="cellIs" dxfId="35077" priority="35036" operator="equal">
      <formula>#N/A</formula>
    </cfRule>
  </conditionalFormatting>
  <conditionalFormatting sqref="F47">
    <cfRule type="cellIs" dxfId="35076" priority="35033" operator="equal">
      <formula>"غياب"</formula>
    </cfRule>
    <cfRule type="cellIs" dxfId="35075" priority="35034" operator="equal">
      <formula>#N/A</formula>
    </cfRule>
  </conditionalFormatting>
  <conditionalFormatting sqref="F47">
    <cfRule type="cellIs" dxfId="35074" priority="35031" operator="equal">
      <formula>"غياب"</formula>
    </cfRule>
    <cfRule type="cellIs" dxfId="35073" priority="35032" operator="equal">
      <formula>#N/A</formula>
    </cfRule>
  </conditionalFormatting>
  <conditionalFormatting sqref="F47">
    <cfRule type="cellIs" dxfId="35072" priority="35029" operator="equal">
      <formula>"غياب"</formula>
    </cfRule>
    <cfRule type="cellIs" dxfId="35071" priority="35030" operator="equal">
      <formula>#N/A</formula>
    </cfRule>
  </conditionalFormatting>
  <conditionalFormatting sqref="F47">
    <cfRule type="cellIs" dxfId="35070" priority="35027" operator="equal">
      <formula>"غياب"</formula>
    </cfRule>
    <cfRule type="cellIs" dxfId="35069" priority="35028" operator="equal">
      <formula>#N/A</formula>
    </cfRule>
  </conditionalFormatting>
  <conditionalFormatting sqref="F47">
    <cfRule type="cellIs" dxfId="35068" priority="35025" operator="equal">
      <formula>"غياب"</formula>
    </cfRule>
    <cfRule type="cellIs" dxfId="35067" priority="35026" operator="equal">
      <formula>#N/A</formula>
    </cfRule>
  </conditionalFormatting>
  <conditionalFormatting sqref="F47">
    <cfRule type="cellIs" dxfId="35066" priority="35023" operator="equal">
      <formula>"غياب"</formula>
    </cfRule>
    <cfRule type="cellIs" dxfId="35065" priority="35024" operator="equal">
      <formula>#N/A</formula>
    </cfRule>
  </conditionalFormatting>
  <conditionalFormatting sqref="F47">
    <cfRule type="cellIs" dxfId="35064" priority="35021" operator="equal">
      <formula>"غياب"</formula>
    </cfRule>
    <cfRule type="cellIs" dxfId="35063" priority="35022" operator="equal">
      <formula>#N/A</formula>
    </cfRule>
  </conditionalFormatting>
  <conditionalFormatting sqref="F47">
    <cfRule type="cellIs" dxfId="35062" priority="35019" operator="equal">
      <formula>"غياب"</formula>
    </cfRule>
    <cfRule type="cellIs" dxfId="35061" priority="35020" operator="equal">
      <formula>#N/A</formula>
    </cfRule>
  </conditionalFormatting>
  <conditionalFormatting sqref="F47">
    <cfRule type="cellIs" dxfId="35060" priority="35017" operator="equal">
      <formula>"غياب"</formula>
    </cfRule>
    <cfRule type="cellIs" dxfId="35059" priority="35018" operator="equal">
      <formula>#N/A</formula>
    </cfRule>
  </conditionalFormatting>
  <conditionalFormatting sqref="F47">
    <cfRule type="cellIs" dxfId="35058" priority="35015" operator="equal">
      <formula>"غياب"</formula>
    </cfRule>
    <cfRule type="cellIs" dxfId="35057" priority="35016" operator="equal">
      <formula>#N/A</formula>
    </cfRule>
  </conditionalFormatting>
  <conditionalFormatting sqref="F47">
    <cfRule type="cellIs" dxfId="35056" priority="35013" operator="equal">
      <formula>"غياب"</formula>
    </cfRule>
    <cfRule type="cellIs" dxfId="35055" priority="35014" operator="equal">
      <formula>#N/A</formula>
    </cfRule>
  </conditionalFormatting>
  <conditionalFormatting sqref="F47">
    <cfRule type="cellIs" dxfId="35054" priority="35011" operator="equal">
      <formula>"غياب"</formula>
    </cfRule>
    <cfRule type="cellIs" dxfId="35053" priority="35012" operator="equal">
      <formula>#N/A</formula>
    </cfRule>
  </conditionalFormatting>
  <conditionalFormatting sqref="F47">
    <cfRule type="cellIs" dxfId="35052" priority="35009" operator="equal">
      <formula>"غياب"</formula>
    </cfRule>
    <cfRule type="cellIs" dxfId="35051" priority="35010" operator="equal">
      <formula>#N/A</formula>
    </cfRule>
  </conditionalFormatting>
  <conditionalFormatting sqref="F47">
    <cfRule type="cellIs" dxfId="35050" priority="35008" operator="equal">
      <formula>"غياب"</formula>
    </cfRule>
  </conditionalFormatting>
  <conditionalFormatting sqref="F47">
    <cfRule type="cellIs" dxfId="35049" priority="35006" operator="equal">
      <formula>"غياب"</formula>
    </cfRule>
    <cfRule type="cellIs" dxfId="35048" priority="35007" operator="equal">
      <formula>#N/A</formula>
    </cfRule>
  </conditionalFormatting>
  <conditionalFormatting sqref="F47">
    <cfRule type="cellIs" dxfId="35047" priority="35004" operator="equal">
      <formula>"غياب"</formula>
    </cfRule>
    <cfRule type="cellIs" dxfId="35046" priority="35005" operator="equal">
      <formula>#N/A</formula>
    </cfRule>
  </conditionalFormatting>
  <conditionalFormatting sqref="F47">
    <cfRule type="cellIs" dxfId="35045" priority="35002" operator="equal">
      <formula>"غياب"</formula>
    </cfRule>
    <cfRule type="cellIs" dxfId="35044" priority="35003" operator="equal">
      <formula>#N/A</formula>
    </cfRule>
  </conditionalFormatting>
  <conditionalFormatting sqref="F47">
    <cfRule type="cellIs" dxfId="35043" priority="35000" operator="equal">
      <formula>"غياب"</formula>
    </cfRule>
    <cfRule type="cellIs" dxfId="35042" priority="35001" operator="equal">
      <formula>#N/A</formula>
    </cfRule>
  </conditionalFormatting>
  <conditionalFormatting sqref="F47">
    <cfRule type="cellIs" dxfId="35041" priority="34998" operator="equal">
      <formula>"غياب"</formula>
    </cfRule>
    <cfRule type="cellIs" dxfId="35040" priority="34999" operator="equal">
      <formula>#N/A</formula>
    </cfRule>
  </conditionalFormatting>
  <conditionalFormatting sqref="F47">
    <cfRule type="cellIs" dxfId="35039" priority="34996" operator="equal">
      <formula>"غياب"</formula>
    </cfRule>
    <cfRule type="cellIs" dxfId="35038" priority="34997" operator="equal">
      <formula>#N/A</formula>
    </cfRule>
  </conditionalFormatting>
  <conditionalFormatting sqref="F47">
    <cfRule type="cellIs" dxfId="35037" priority="34994" operator="equal">
      <formula>"غياب"</formula>
    </cfRule>
    <cfRule type="cellIs" dxfId="35036" priority="34995" operator="equal">
      <formula>#N/A</formula>
    </cfRule>
  </conditionalFormatting>
  <conditionalFormatting sqref="F47">
    <cfRule type="cellIs" dxfId="35035" priority="34992" operator="equal">
      <formula>"غياب"</formula>
    </cfRule>
    <cfRule type="cellIs" dxfId="35034" priority="34993" operator="equal">
      <formula>#N/A</formula>
    </cfRule>
  </conditionalFormatting>
  <conditionalFormatting sqref="F47">
    <cfRule type="cellIs" dxfId="35033" priority="34990" operator="equal">
      <formula>"غياب"</formula>
    </cfRule>
    <cfRule type="cellIs" dxfId="35032" priority="34991" operator="equal">
      <formula>#N/A</formula>
    </cfRule>
  </conditionalFormatting>
  <conditionalFormatting sqref="F47">
    <cfRule type="cellIs" dxfId="35031" priority="34988" operator="equal">
      <formula>"غياب"</formula>
    </cfRule>
    <cfRule type="cellIs" dxfId="35030" priority="34989" operator="equal">
      <formula>#N/A</formula>
    </cfRule>
  </conditionalFormatting>
  <conditionalFormatting sqref="F47">
    <cfRule type="cellIs" dxfId="35029" priority="34986" operator="equal">
      <formula>"غياب"</formula>
    </cfRule>
    <cfRule type="cellIs" dxfId="35028" priority="34987" operator="equal">
      <formula>#N/A</formula>
    </cfRule>
  </conditionalFormatting>
  <conditionalFormatting sqref="F47">
    <cfRule type="cellIs" dxfId="35027" priority="34984" operator="equal">
      <formula>"غياب"</formula>
    </cfRule>
    <cfRule type="cellIs" dxfId="35026" priority="34985" operator="equal">
      <formula>#N/A</formula>
    </cfRule>
  </conditionalFormatting>
  <conditionalFormatting sqref="F47">
    <cfRule type="cellIs" dxfId="35025" priority="34982" operator="equal">
      <formula>"غياب"</formula>
    </cfRule>
    <cfRule type="cellIs" dxfId="35024" priority="34983" operator="equal">
      <formula>#N/A</formula>
    </cfRule>
  </conditionalFormatting>
  <conditionalFormatting sqref="F47">
    <cfRule type="cellIs" dxfId="35023" priority="34980" operator="equal">
      <formula>"غياب"</formula>
    </cfRule>
    <cfRule type="cellIs" dxfId="35022" priority="34981" operator="equal">
      <formula>#N/A</formula>
    </cfRule>
  </conditionalFormatting>
  <conditionalFormatting sqref="F47">
    <cfRule type="cellIs" dxfId="35021" priority="34978" operator="equal">
      <formula>"غياب"</formula>
    </cfRule>
    <cfRule type="cellIs" dxfId="35020" priority="34979" operator="equal">
      <formula>#N/A</formula>
    </cfRule>
  </conditionalFormatting>
  <conditionalFormatting sqref="F47">
    <cfRule type="cellIs" dxfId="35019" priority="34976" operator="equal">
      <formula>"غياب"</formula>
    </cfRule>
    <cfRule type="cellIs" dxfId="35018" priority="34977" operator="equal">
      <formula>#N/A</formula>
    </cfRule>
  </conditionalFormatting>
  <conditionalFormatting sqref="F47">
    <cfRule type="cellIs" dxfId="35017" priority="34974" operator="equal">
      <formula>"غياب"</formula>
    </cfRule>
    <cfRule type="cellIs" dxfId="35016" priority="34975" operator="equal">
      <formula>#N/A</formula>
    </cfRule>
  </conditionalFormatting>
  <conditionalFormatting sqref="F47">
    <cfRule type="cellIs" dxfId="35015" priority="34972" operator="equal">
      <formula>"غياب"</formula>
    </cfRule>
    <cfRule type="cellIs" dxfId="35014" priority="34973" operator="equal">
      <formula>#N/A</formula>
    </cfRule>
  </conditionalFormatting>
  <conditionalFormatting sqref="F47">
    <cfRule type="cellIs" dxfId="35013" priority="34970" operator="equal">
      <formula>"غياب"</formula>
    </cfRule>
    <cfRule type="cellIs" dxfId="35012" priority="34971" operator="equal">
      <formula>#N/A</formula>
    </cfRule>
  </conditionalFormatting>
  <conditionalFormatting sqref="F47">
    <cfRule type="cellIs" dxfId="35011" priority="34968" operator="equal">
      <formula>"غياب"</formula>
    </cfRule>
    <cfRule type="cellIs" dxfId="35010" priority="34969" operator="equal">
      <formula>#N/A</formula>
    </cfRule>
  </conditionalFormatting>
  <conditionalFormatting sqref="F47">
    <cfRule type="cellIs" dxfId="35009" priority="34966" operator="equal">
      <formula>"غياب"</formula>
    </cfRule>
    <cfRule type="cellIs" dxfId="35008" priority="34967" operator="equal">
      <formula>#N/A</formula>
    </cfRule>
  </conditionalFormatting>
  <conditionalFormatting sqref="F47">
    <cfRule type="cellIs" dxfId="35007" priority="34965" operator="equal">
      <formula>"غياب"</formula>
    </cfRule>
  </conditionalFormatting>
  <conditionalFormatting sqref="F47">
    <cfRule type="cellIs" dxfId="35006" priority="34963" operator="equal">
      <formula>"غياب"</formula>
    </cfRule>
    <cfRule type="cellIs" dxfId="35005" priority="34964" operator="equal">
      <formula>#N/A</formula>
    </cfRule>
  </conditionalFormatting>
  <conditionalFormatting sqref="F47">
    <cfRule type="cellIs" dxfId="35004" priority="34961" operator="equal">
      <formula>"غياب"</formula>
    </cfRule>
    <cfRule type="cellIs" dxfId="35003" priority="34962" operator="equal">
      <formula>#N/A</formula>
    </cfRule>
  </conditionalFormatting>
  <conditionalFormatting sqref="F47">
    <cfRule type="cellIs" dxfId="35002" priority="34959" operator="equal">
      <formula>"غياب"</formula>
    </cfRule>
    <cfRule type="cellIs" dxfId="35001" priority="34960" operator="equal">
      <formula>#N/A</formula>
    </cfRule>
  </conditionalFormatting>
  <conditionalFormatting sqref="F47">
    <cfRule type="cellIs" dxfId="35000" priority="34957" operator="equal">
      <formula>"غياب"</formula>
    </cfRule>
    <cfRule type="cellIs" dxfId="34999" priority="34958" operator="equal">
      <formula>#N/A</formula>
    </cfRule>
  </conditionalFormatting>
  <conditionalFormatting sqref="F47">
    <cfRule type="cellIs" dxfId="34998" priority="34955" operator="equal">
      <formula>"غياب"</formula>
    </cfRule>
    <cfRule type="cellIs" dxfId="34997" priority="34956" operator="equal">
      <formula>#N/A</formula>
    </cfRule>
  </conditionalFormatting>
  <conditionalFormatting sqref="F47">
    <cfRule type="cellIs" dxfId="34996" priority="34953" operator="equal">
      <formula>"غياب"</formula>
    </cfRule>
    <cfRule type="cellIs" dxfId="34995" priority="34954" operator="equal">
      <formula>#N/A</formula>
    </cfRule>
  </conditionalFormatting>
  <conditionalFormatting sqref="F47">
    <cfRule type="cellIs" dxfId="34994" priority="34951" operator="equal">
      <formula>"غياب"</formula>
    </cfRule>
    <cfRule type="cellIs" dxfId="34993" priority="34952" operator="equal">
      <formula>#N/A</formula>
    </cfRule>
  </conditionalFormatting>
  <conditionalFormatting sqref="F47">
    <cfRule type="cellIs" dxfId="34992" priority="34949" operator="equal">
      <formula>"غياب"</formula>
    </cfRule>
    <cfRule type="cellIs" dxfId="34991" priority="34950" operator="equal">
      <formula>#N/A</formula>
    </cfRule>
  </conditionalFormatting>
  <conditionalFormatting sqref="F47">
    <cfRule type="cellIs" dxfId="34990" priority="34947" operator="equal">
      <formula>"غياب"</formula>
    </cfRule>
    <cfRule type="cellIs" dxfId="34989" priority="34948" operator="equal">
      <formula>#N/A</formula>
    </cfRule>
  </conditionalFormatting>
  <conditionalFormatting sqref="F47">
    <cfRule type="cellIs" dxfId="34988" priority="34945" operator="equal">
      <formula>"غياب"</formula>
    </cfRule>
    <cfRule type="cellIs" dxfId="34987" priority="34946" operator="equal">
      <formula>#N/A</formula>
    </cfRule>
  </conditionalFormatting>
  <conditionalFormatting sqref="F47">
    <cfRule type="cellIs" dxfId="34986" priority="34943" operator="equal">
      <formula>"غياب"</formula>
    </cfRule>
    <cfRule type="cellIs" dxfId="34985" priority="34944" operator="equal">
      <formula>#N/A</formula>
    </cfRule>
  </conditionalFormatting>
  <conditionalFormatting sqref="F47">
    <cfRule type="cellIs" dxfId="34984" priority="34941" operator="equal">
      <formula>"غياب"</formula>
    </cfRule>
    <cfRule type="cellIs" dxfId="34983" priority="34942" operator="equal">
      <formula>#N/A</formula>
    </cfRule>
  </conditionalFormatting>
  <conditionalFormatting sqref="F47">
    <cfRule type="cellIs" dxfId="34982" priority="34939" operator="equal">
      <formula>"غياب"</formula>
    </cfRule>
    <cfRule type="cellIs" dxfId="34981" priority="34940" operator="equal">
      <formula>#N/A</formula>
    </cfRule>
  </conditionalFormatting>
  <conditionalFormatting sqref="F47">
    <cfRule type="cellIs" dxfId="34980" priority="34937" operator="equal">
      <formula>"غياب"</formula>
    </cfRule>
    <cfRule type="cellIs" dxfId="34979" priority="34938" operator="equal">
      <formula>#N/A</formula>
    </cfRule>
  </conditionalFormatting>
  <conditionalFormatting sqref="F47">
    <cfRule type="cellIs" dxfId="34978" priority="34935" operator="equal">
      <formula>"غياب"</formula>
    </cfRule>
    <cfRule type="cellIs" dxfId="34977" priority="34936" operator="equal">
      <formula>#N/A</formula>
    </cfRule>
  </conditionalFormatting>
  <conditionalFormatting sqref="F47">
    <cfRule type="cellIs" dxfId="34976" priority="34933" operator="equal">
      <formula>"غياب"</formula>
    </cfRule>
    <cfRule type="cellIs" dxfId="34975" priority="34934" operator="equal">
      <formula>#N/A</formula>
    </cfRule>
  </conditionalFormatting>
  <conditionalFormatting sqref="F47">
    <cfRule type="cellIs" dxfId="34974" priority="34931" operator="equal">
      <formula>"غياب"</formula>
    </cfRule>
    <cfRule type="cellIs" dxfId="34973" priority="34932" operator="equal">
      <formula>#N/A</formula>
    </cfRule>
  </conditionalFormatting>
  <conditionalFormatting sqref="F47">
    <cfRule type="cellIs" dxfId="34972" priority="34929" operator="equal">
      <formula>"غياب"</formula>
    </cfRule>
    <cfRule type="cellIs" dxfId="34971" priority="34930" operator="equal">
      <formula>#N/A</formula>
    </cfRule>
  </conditionalFormatting>
  <conditionalFormatting sqref="F47">
    <cfRule type="cellIs" dxfId="34970" priority="34927" operator="equal">
      <formula>"غياب"</formula>
    </cfRule>
    <cfRule type="cellIs" dxfId="34969" priority="34928" operator="equal">
      <formula>#N/A</formula>
    </cfRule>
  </conditionalFormatting>
  <conditionalFormatting sqref="F47">
    <cfRule type="cellIs" dxfId="34968" priority="34925" operator="equal">
      <formula>"غياب"</formula>
    </cfRule>
    <cfRule type="cellIs" dxfId="34967" priority="34926" operator="equal">
      <formula>#N/A</formula>
    </cfRule>
  </conditionalFormatting>
  <conditionalFormatting sqref="F47">
    <cfRule type="cellIs" dxfId="34966" priority="34923" operator="equal">
      <formula>"غياب"</formula>
    </cfRule>
    <cfRule type="cellIs" dxfId="34965" priority="34924" operator="equal">
      <formula>#N/A</formula>
    </cfRule>
  </conditionalFormatting>
  <conditionalFormatting sqref="F47">
    <cfRule type="cellIs" dxfId="34964" priority="34922" operator="equal">
      <formula>"غياب"</formula>
    </cfRule>
  </conditionalFormatting>
  <conditionalFormatting sqref="F47">
    <cfRule type="cellIs" dxfId="34963" priority="34920" operator="equal">
      <formula>"غياب"</formula>
    </cfRule>
    <cfRule type="cellIs" dxfId="34962" priority="34921" operator="equal">
      <formula>#N/A</formula>
    </cfRule>
  </conditionalFormatting>
  <conditionalFormatting sqref="F47">
    <cfRule type="cellIs" dxfId="34961" priority="34918" operator="equal">
      <formula>"غياب"</formula>
    </cfRule>
    <cfRule type="cellIs" dxfId="34960" priority="34919" operator="equal">
      <formula>#N/A</formula>
    </cfRule>
  </conditionalFormatting>
  <conditionalFormatting sqref="F47">
    <cfRule type="cellIs" dxfId="34959" priority="34916" operator="equal">
      <formula>"غياب"</formula>
    </cfRule>
    <cfRule type="cellIs" dxfId="34958" priority="34917" operator="equal">
      <formula>#N/A</formula>
    </cfRule>
  </conditionalFormatting>
  <conditionalFormatting sqref="F47">
    <cfRule type="cellIs" dxfId="34957" priority="34914" operator="equal">
      <formula>"غياب"</formula>
    </cfRule>
    <cfRule type="cellIs" dxfId="34956" priority="34915" operator="equal">
      <formula>#N/A</formula>
    </cfRule>
  </conditionalFormatting>
  <conditionalFormatting sqref="F47">
    <cfRule type="cellIs" dxfId="34955" priority="34912" operator="equal">
      <formula>"غياب"</formula>
    </cfRule>
    <cfRule type="cellIs" dxfId="34954" priority="34913" operator="equal">
      <formula>#N/A</formula>
    </cfRule>
  </conditionalFormatting>
  <conditionalFormatting sqref="F47">
    <cfRule type="cellIs" dxfId="34953" priority="34910" operator="equal">
      <formula>"غياب"</formula>
    </cfRule>
    <cfRule type="cellIs" dxfId="34952" priority="34911" operator="equal">
      <formula>#N/A</formula>
    </cfRule>
  </conditionalFormatting>
  <conditionalFormatting sqref="F47">
    <cfRule type="cellIs" dxfId="34951" priority="34908" operator="equal">
      <formula>"غياب"</formula>
    </cfRule>
    <cfRule type="cellIs" dxfId="34950" priority="34909" operator="equal">
      <formula>#N/A</formula>
    </cfRule>
  </conditionalFormatting>
  <conditionalFormatting sqref="F47">
    <cfRule type="cellIs" dxfId="34949" priority="34906" operator="equal">
      <formula>"غياب"</formula>
    </cfRule>
    <cfRule type="cellIs" dxfId="34948" priority="34907" operator="equal">
      <formula>#N/A</formula>
    </cfRule>
  </conditionalFormatting>
  <conditionalFormatting sqref="F47">
    <cfRule type="cellIs" dxfId="34947" priority="34904" operator="equal">
      <formula>"غياب"</formula>
    </cfRule>
    <cfRule type="cellIs" dxfId="34946" priority="34905" operator="equal">
      <formula>#N/A</formula>
    </cfRule>
  </conditionalFormatting>
  <conditionalFormatting sqref="F47">
    <cfRule type="cellIs" dxfId="34945" priority="34902" operator="equal">
      <formula>"غياب"</formula>
    </cfRule>
    <cfRule type="cellIs" dxfId="34944" priority="34903" operator="equal">
      <formula>#N/A</formula>
    </cfRule>
  </conditionalFormatting>
  <conditionalFormatting sqref="F47">
    <cfRule type="cellIs" dxfId="34943" priority="34900" operator="equal">
      <formula>"غياب"</formula>
    </cfRule>
    <cfRule type="cellIs" dxfId="34942" priority="34901" operator="equal">
      <formula>#N/A</formula>
    </cfRule>
  </conditionalFormatting>
  <conditionalFormatting sqref="F47">
    <cfRule type="cellIs" dxfId="34941" priority="34898" operator="equal">
      <formula>"غياب"</formula>
    </cfRule>
    <cfRule type="cellIs" dxfId="34940" priority="34899" operator="equal">
      <formula>#N/A</formula>
    </cfRule>
  </conditionalFormatting>
  <conditionalFormatting sqref="F47">
    <cfRule type="cellIs" dxfId="34939" priority="34896" operator="equal">
      <formula>"غياب"</formula>
    </cfRule>
    <cfRule type="cellIs" dxfId="34938" priority="34897" operator="equal">
      <formula>#N/A</formula>
    </cfRule>
  </conditionalFormatting>
  <conditionalFormatting sqref="F47">
    <cfRule type="cellIs" dxfId="34937" priority="34894" operator="equal">
      <formula>"غياب"</formula>
    </cfRule>
    <cfRule type="cellIs" dxfId="34936" priority="34895" operator="equal">
      <formula>#N/A</formula>
    </cfRule>
  </conditionalFormatting>
  <conditionalFormatting sqref="F47">
    <cfRule type="cellIs" dxfId="34935" priority="34892" operator="equal">
      <formula>"غياب"</formula>
    </cfRule>
    <cfRule type="cellIs" dxfId="34934" priority="34893" operator="equal">
      <formula>#N/A</formula>
    </cfRule>
  </conditionalFormatting>
  <conditionalFormatting sqref="F47">
    <cfRule type="cellIs" dxfId="34933" priority="34890" operator="equal">
      <formula>"غياب"</formula>
    </cfRule>
    <cfRule type="cellIs" dxfId="34932" priority="34891" operator="equal">
      <formula>#N/A</formula>
    </cfRule>
  </conditionalFormatting>
  <conditionalFormatting sqref="F47">
    <cfRule type="cellIs" dxfId="34931" priority="34888" operator="equal">
      <formula>"غياب"</formula>
    </cfRule>
    <cfRule type="cellIs" dxfId="34930" priority="34889" operator="equal">
      <formula>#N/A</formula>
    </cfRule>
  </conditionalFormatting>
  <conditionalFormatting sqref="F47">
    <cfRule type="cellIs" dxfId="34929" priority="34886" operator="equal">
      <formula>"غياب"</formula>
    </cfRule>
    <cfRule type="cellIs" dxfId="34928" priority="34887" operator="equal">
      <formula>#N/A</formula>
    </cfRule>
  </conditionalFormatting>
  <conditionalFormatting sqref="F47">
    <cfRule type="cellIs" dxfId="34927" priority="34884" operator="equal">
      <formula>"غياب"</formula>
    </cfRule>
    <cfRule type="cellIs" dxfId="34926" priority="34885" operator="equal">
      <formula>#N/A</formula>
    </cfRule>
  </conditionalFormatting>
  <conditionalFormatting sqref="F47">
    <cfRule type="cellIs" dxfId="34925" priority="34882" operator="equal">
      <formula>"غياب"</formula>
    </cfRule>
    <cfRule type="cellIs" dxfId="34924" priority="34883" operator="equal">
      <formula>#N/A</formula>
    </cfRule>
  </conditionalFormatting>
  <conditionalFormatting sqref="F47">
    <cfRule type="cellIs" dxfId="34923" priority="34880" operator="equal">
      <formula>"غياب"</formula>
    </cfRule>
    <cfRule type="cellIs" dxfId="34922" priority="34881" operator="equal">
      <formula>#N/A</formula>
    </cfRule>
  </conditionalFormatting>
  <conditionalFormatting sqref="F47">
    <cfRule type="cellIs" dxfId="34921" priority="34879" operator="equal">
      <formula>"غياب"</formula>
    </cfRule>
  </conditionalFormatting>
  <conditionalFormatting sqref="F47">
    <cfRule type="cellIs" dxfId="34920" priority="34877" operator="equal">
      <formula>"غياب"</formula>
    </cfRule>
    <cfRule type="cellIs" dxfId="34919" priority="34878" operator="equal">
      <formula>#N/A</formula>
    </cfRule>
  </conditionalFormatting>
  <conditionalFormatting sqref="F47">
    <cfRule type="cellIs" dxfId="34918" priority="34875" operator="equal">
      <formula>"غياب"</formula>
    </cfRule>
    <cfRule type="cellIs" dxfId="34917" priority="34876" operator="equal">
      <formula>#N/A</formula>
    </cfRule>
  </conditionalFormatting>
  <conditionalFormatting sqref="F47">
    <cfRule type="cellIs" dxfId="34916" priority="34873" operator="equal">
      <formula>"غياب"</formula>
    </cfRule>
    <cfRule type="cellIs" dxfId="34915" priority="34874" operator="equal">
      <formula>#N/A</formula>
    </cfRule>
  </conditionalFormatting>
  <conditionalFormatting sqref="F47">
    <cfRule type="cellIs" dxfId="34914" priority="34871" operator="equal">
      <formula>"غياب"</formula>
    </cfRule>
    <cfRule type="cellIs" dxfId="34913" priority="34872" operator="equal">
      <formula>#N/A</formula>
    </cfRule>
  </conditionalFormatting>
  <conditionalFormatting sqref="F47">
    <cfRule type="cellIs" dxfId="34912" priority="34869" operator="equal">
      <formula>"غياب"</formula>
    </cfRule>
    <cfRule type="cellIs" dxfId="34911" priority="34870" operator="equal">
      <formula>#N/A</formula>
    </cfRule>
  </conditionalFormatting>
  <conditionalFormatting sqref="F47">
    <cfRule type="cellIs" dxfId="34910" priority="34867" operator="equal">
      <formula>"غياب"</formula>
    </cfRule>
    <cfRule type="cellIs" dxfId="34909" priority="34868" operator="equal">
      <formula>#N/A</formula>
    </cfRule>
  </conditionalFormatting>
  <conditionalFormatting sqref="F47">
    <cfRule type="cellIs" dxfId="34908" priority="34865" operator="equal">
      <formula>"غياب"</formula>
    </cfRule>
    <cfRule type="cellIs" dxfId="34907" priority="34866" operator="equal">
      <formula>#N/A</formula>
    </cfRule>
  </conditionalFormatting>
  <conditionalFormatting sqref="F47">
    <cfRule type="cellIs" dxfId="34906" priority="34863" operator="equal">
      <formula>"غياب"</formula>
    </cfRule>
    <cfRule type="cellIs" dxfId="34905" priority="34864" operator="equal">
      <formula>#N/A</formula>
    </cfRule>
  </conditionalFormatting>
  <conditionalFormatting sqref="F47">
    <cfRule type="cellIs" dxfId="34904" priority="34861" operator="equal">
      <formula>"غياب"</formula>
    </cfRule>
    <cfRule type="cellIs" dxfId="34903" priority="34862" operator="equal">
      <formula>#N/A</formula>
    </cfRule>
  </conditionalFormatting>
  <conditionalFormatting sqref="F47">
    <cfRule type="cellIs" dxfId="34902" priority="34859" operator="equal">
      <formula>"غياب"</formula>
    </cfRule>
    <cfRule type="cellIs" dxfId="34901" priority="34860" operator="equal">
      <formula>#N/A</formula>
    </cfRule>
  </conditionalFormatting>
  <conditionalFormatting sqref="F47">
    <cfRule type="cellIs" dxfId="34900" priority="34857" operator="equal">
      <formula>"غياب"</formula>
    </cfRule>
    <cfRule type="cellIs" dxfId="34899" priority="34858" operator="equal">
      <formula>#N/A</formula>
    </cfRule>
  </conditionalFormatting>
  <conditionalFormatting sqref="F47">
    <cfRule type="cellIs" dxfId="34898" priority="34855" operator="equal">
      <formula>"غياب"</formula>
    </cfRule>
    <cfRule type="cellIs" dxfId="34897" priority="34856" operator="equal">
      <formula>#N/A</formula>
    </cfRule>
  </conditionalFormatting>
  <conditionalFormatting sqref="F47">
    <cfRule type="cellIs" dxfId="34896" priority="34853" operator="equal">
      <formula>"غياب"</formula>
    </cfRule>
    <cfRule type="cellIs" dxfId="34895" priority="34854" operator="equal">
      <formula>#N/A</formula>
    </cfRule>
  </conditionalFormatting>
  <conditionalFormatting sqref="F47">
    <cfRule type="cellIs" dxfId="34894" priority="34851" operator="equal">
      <formula>"غياب"</formula>
    </cfRule>
    <cfRule type="cellIs" dxfId="34893" priority="34852" operator="equal">
      <formula>#N/A</formula>
    </cfRule>
  </conditionalFormatting>
  <conditionalFormatting sqref="F47">
    <cfRule type="cellIs" dxfId="34892" priority="34849" operator="equal">
      <formula>"غياب"</formula>
    </cfRule>
    <cfRule type="cellIs" dxfId="34891" priority="34850" operator="equal">
      <formula>#N/A</formula>
    </cfRule>
  </conditionalFormatting>
  <conditionalFormatting sqref="F47">
    <cfRule type="cellIs" dxfId="34890" priority="34847" operator="equal">
      <formula>"غياب"</formula>
    </cfRule>
    <cfRule type="cellIs" dxfId="34889" priority="34848" operator="equal">
      <formula>#N/A</formula>
    </cfRule>
  </conditionalFormatting>
  <conditionalFormatting sqref="F47">
    <cfRule type="cellIs" dxfId="34888" priority="34845" operator="equal">
      <formula>"غياب"</formula>
    </cfRule>
    <cfRule type="cellIs" dxfId="34887" priority="34846" operator="equal">
      <formula>#N/A</formula>
    </cfRule>
  </conditionalFormatting>
  <conditionalFormatting sqref="F47">
    <cfRule type="cellIs" dxfId="34886" priority="34843" operator="equal">
      <formula>"غياب"</formula>
    </cfRule>
    <cfRule type="cellIs" dxfId="34885" priority="34844" operator="equal">
      <formula>#N/A</formula>
    </cfRule>
  </conditionalFormatting>
  <conditionalFormatting sqref="F47">
    <cfRule type="cellIs" dxfId="34884" priority="34841" operator="equal">
      <formula>"غياب"</formula>
    </cfRule>
    <cfRule type="cellIs" dxfId="34883" priority="34842" operator="equal">
      <formula>#N/A</formula>
    </cfRule>
  </conditionalFormatting>
  <conditionalFormatting sqref="F47">
    <cfRule type="cellIs" dxfId="34882" priority="34839" operator="equal">
      <formula>"غياب"</formula>
    </cfRule>
    <cfRule type="cellIs" dxfId="34881" priority="34840" operator="equal">
      <formula>#N/A</formula>
    </cfRule>
  </conditionalFormatting>
  <conditionalFormatting sqref="F47">
    <cfRule type="cellIs" dxfId="34880" priority="34837" operator="equal">
      <formula>"غياب"</formula>
    </cfRule>
    <cfRule type="cellIs" dxfId="34879" priority="34838" operator="equal">
      <formula>#N/A</formula>
    </cfRule>
  </conditionalFormatting>
  <conditionalFormatting sqref="F47">
    <cfRule type="cellIs" dxfId="34878" priority="34835" operator="equal">
      <formula>"غياب"</formula>
    </cfRule>
    <cfRule type="cellIs" dxfId="34877" priority="34836" operator="equal">
      <formula>#N/A</formula>
    </cfRule>
  </conditionalFormatting>
  <conditionalFormatting sqref="F47">
    <cfRule type="cellIs" dxfId="34876" priority="34833" operator="equal">
      <formula>"غياب"</formula>
    </cfRule>
    <cfRule type="cellIs" dxfId="34875" priority="34834" operator="equal">
      <formula>#N/A</formula>
    </cfRule>
  </conditionalFormatting>
  <conditionalFormatting sqref="F47">
    <cfRule type="cellIs" dxfId="34874" priority="34831" operator="equal">
      <formula>"غياب"</formula>
    </cfRule>
    <cfRule type="cellIs" dxfId="34873" priority="34832" operator="equal">
      <formula>#N/A</formula>
    </cfRule>
  </conditionalFormatting>
  <conditionalFormatting sqref="F47">
    <cfRule type="cellIs" dxfId="34872" priority="34829" operator="equal">
      <formula>"غياب"</formula>
    </cfRule>
    <cfRule type="cellIs" dxfId="34871" priority="34830" operator="equal">
      <formula>#N/A</formula>
    </cfRule>
  </conditionalFormatting>
  <conditionalFormatting sqref="F47">
    <cfRule type="cellIs" dxfId="34870" priority="34827" operator="equal">
      <formula>"غياب"</formula>
    </cfRule>
    <cfRule type="cellIs" dxfId="34869" priority="34828" operator="equal">
      <formula>#N/A</formula>
    </cfRule>
  </conditionalFormatting>
  <conditionalFormatting sqref="F47">
    <cfRule type="cellIs" dxfId="34868" priority="34825" operator="equal">
      <formula>"غياب"</formula>
    </cfRule>
    <cfRule type="cellIs" dxfId="34867" priority="34826" operator="equal">
      <formula>#N/A</formula>
    </cfRule>
  </conditionalFormatting>
  <conditionalFormatting sqref="F47">
    <cfRule type="cellIs" dxfId="34866" priority="34823" operator="equal">
      <formula>"غياب"</formula>
    </cfRule>
    <cfRule type="cellIs" dxfId="34865" priority="34824" operator="equal">
      <formula>#N/A</formula>
    </cfRule>
  </conditionalFormatting>
  <conditionalFormatting sqref="F47">
    <cfRule type="cellIs" dxfId="34864" priority="34821" operator="equal">
      <formula>"غياب"</formula>
    </cfRule>
    <cfRule type="cellIs" dxfId="34863" priority="34822" operator="equal">
      <formula>#N/A</formula>
    </cfRule>
  </conditionalFormatting>
  <conditionalFormatting sqref="E70:F70">
    <cfRule type="cellIs" dxfId="34862" priority="34819" operator="equal">
      <formula>"غياب"</formula>
    </cfRule>
    <cfRule type="cellIs" dxfId="34861" priority="34820" operator="equal">
      <formula>#N/A</formula>
    </cfRule>
  </conditionalFormatting>
  <conditionalFormatting sqref="E70:F70">
    <cfRule type="cellIs" dxfId="34860" priority="34817" operator="equal">
      <formula>"غياب"</formula>
    </cfRule>
    <cfRule type="cellIs" dxfId="34859" priority="34818" operator="equal">
      <formula>#N/A</formula>
    </cfRule>
  </conditionalFormatting>
  <conditionalFormatting sqref="E70:F70">
    <cfRule type="cellIs" dxfId="34858" priority="34815" operator="equal">
      <formula>"غياب"</formula>
    </cfRule>
    <cfRule type="cellIs" dxfId="34857" priority="34816" operator="equal">
      <formula>#N/A</formula>
    </cfRule>
  </conditionalFormatting>
  <conditionalFormatting sqref="E70:F70">
    <cfRule type="cellIs" dxfId="34856" priority="34813" operator="equal">
      <formula>"غياب"</formula>
    </cfRule>
    <cfRule type="cellIs" dxfId="34855" priority="34814" operator="equal">
      <formula>#N/A</formula>
    </cfRule>
  </conditionalFormatting>
  <conditionalFormatting sqref="E70:F70">
    <cfRule type="cellIs" dxfId="34854" priority="34811" operator="equal">
      <formula>"غياب"</formula>
    </cfRule>
    <cfRule type="cellIs" dxfId="34853" priority="34812" operator="equal">
      <formula>#N/A</formula>
    </cfRule>
  </conditionalFormatting>
  <conditionalFormatting sqref="E70:F70">
    <cfRule type="cellIs" dxfId="34852" priority="34809" operator="equal">
      <formula>"غياب"</formula>
    </cfRule>
    <cfRule type="cellIs" dxfId="34851" priority="34810" operator="equal">
      <formula>#N/A</formula>
    </cfRule>
  </conditionalFormatting>
  <conditionalFormatting sqref="E70:F70">
    <cfRule type="cellIs" dxfId="34850" priority="34807" operator="equal">
      <formula>"غياب"</formula>
    </cfRule>
    <cfRule type="cellIs" dxfId="34849" priority="34808" operator="equal">
      <formula>#N/A</formula>
    </cfRule>
  </conditionalFormatting>
  <conditionalFormatting sqref="E70:F70">
    <cfRule type="cellIs" dxfId="34848" priority="34805" operator="equal">
      <formula>"غياب"</formula>
    </cfRule>
    <cfRule type="cellIs" dxfId="34847" priority="34806" operator="equal">
      <formula>#N/A</formula>
    </cfRule>
  </conditionalFormatting>
  <conditionalFormatting sqref="E70:F70">
    <cfRule type="cellIs" dxfId="34846" priority="34803" operator="equal">
      <formula>"غياب"</formula>
    </cfRule>
    <cfRule type="cellIs" dxfId="34845" priority="34804" operator="equal">
      <formula>#N/A</formula>
    </cfRule>
  </conditionalFormatting>
  <conditionalFormatting sqref="E70:F70">
    <cfRule type="cellIs" dxfId="34844" priority="34801" operator="equal">
      <formula>"غياب"</formula>
    </cfRule>
    <cfRule type="cellIs" dxfId="34843" priority="34802" operator="equal">
      <formula>#N/A</formula>
    </cfRule>
  </conditionalFormatting>
  <conditionalFormatting sqref="E70:F70">
    <cfRule type="cellIs" dxfId="34842" priority="34799" operator="equal">
      <formula>"غياب"</formula>
    </cfRule>
    <cfRule type="cellIs" dxfId="34841" priority="34800" operator="equal">
      <formula>#N/A</formula>
    </cfRule>
  </conditionalFormatting>
  <conditionalFormatting sqref="E70:F70">
    <cfRule type="cellIs" dxfId="34840" priority="34797" operator="equal">
      <formula>"غياب"</formula>
    </cfRule>
    <cfRule type="cellIs" dxfId="34839" priority="34798" operator="equal">
      <formula>#N/A</formula>
    </cfRule>
  </conditionalFormatting>
  <conditionalFormatting sqref="E70:F70">
    <cfRule type="cellIs" dxfId="34838" priority="34795" operator="equal">
      <formula>"غياب"</formula>
    </cfRule>
    <cfRule type="cellIs" dxfId="34837" priority="34796" operator="equal">
      <formula>#N/A</formula>
    </cfRule>
  </conditionalFormatting>
  <conditionalFormatting sqref="E70:F70">
    <cfRule type="cellIs" dxfId="34836" priority="34793" operator="equal">
      <formula>"غياب"</formula>
    </cfRule>
    <cfRule type="cellIs" dxfId="34835" priority="34794" operator="equal">
      <formula>#N/A</formula>
    </cfRule>
  </conditionalFormatting>
  <conditionalFormatting sqref="E70:F70">
    <cfRule type="cellIs" dxfId="34834" priority="34791" operator="equal">
      <formula>"غياب"</formula>
    </cfRule>
    <cfRule type="cellIs" dxfId="34833" priority="34792" operator="equal">
      <formula>#N/A</formula>
    </cfRule>
  </conditionalFormatting>
  <conditionalFormatting sqref="E70:F70">
    <cfRule type="cellIs" dxfId="34832" priority="34789" operator="equal">
      <formula>"غياب"</formula>
    </cfRule>
    <cfRule type="cellIs" dxfId="34831" priority="34790" operator="equal">
      <formula>#N/A</formula>
    </cfRule>
  </conditionalFormatting>
  <conditionalFormatting sqref="E70:F70">
    <cfRule type="cellIs" dxfId="34830" priority="34787" operator="equal">
      <formula>"غياب"</formula>
    </cfRule>
    <cfRule type="cellIs" dxfId="34829" priority="34788" operator="equal">
      <formula>#N/A</formula>
    </cfRule>
  </conditionalFormatting>
  <conditionalFormatting sqref="E70:F70">
    <cfRule type="cellIs" dxfId="34828" priority="34785" operator="equal">
      <formula>"غياب"</formula>
    </cfRule>
    <cfRule type="cellIs" dxfId="34827" priority="34786" operator="equal">
      <formula>#N/A</formula>
    </cfRule>
  </conditionalFormatting>
  <conditionalFormatting sqref="E70:F70">
    <cfRule type="cellIs" dxfId="34826" priority="34783" operator="equal">
      <formula>"غياب"</formula>
    </cfRule>
    <cfRule type="cellIs" dxfId="34825" priority="34784" operator="equal">
      <formula>#N/A</formula>
    </cfRule>
  </conditionalFormatting>
  <conditionalFormatting sqref="E70:F70">
    <cfRule type="cellIs" dxfId="34824" priority="34781" operator="equal">
      <formula>"غياب"</formula>
    </cfRule>
    <cfRule type="cellIs" dxfId="34823" priority="34782" operator="equal">
      <formula>#N/A</formula>
    </cfRule>
  </conditionalFormatting>
  <conditionalFormatting sqref="E70:F70">
    <cfRule type="cellIs" dxfId="34822" priority="34779" operator="equal">
      <formula>"غياب"</formula>
    </cfRule>
    <cfRule type="cellIs" dxfId="34821" priority="34780" operator="equal">
      <formula>#N/A</formula>
    </cfRule>
  </conditionalFormatting>
  <conditionalFormatting sqref="E70:F70">
    <cfRule type="cellIs" dxfId="34820" priority="34777" operator="equal">
      <formula>"غياب"</formula>
    </cfRule>
    <cfRule type="cellIs" dxfId="34819" priority="34778" operator="equal">
      <formula>#N/A</formula>
    </cfRule>
  </conditionalFormatting>
  <conditionalFormatting sqref="E70:F70">
    <cfRule type="cellIs" dxfId="34818" priority="34775" operator="equal">
      <formula>"غياب"</formula>
    </cfRule>
    <cfRule type="cellIs" dxfId="34817" priority="34776" operator="equal">
      <formula>#N/A</formula>
    </cfRule>
  </conditionalFormatting>
  <conditionalFormatting sqref="E70:F70">
    <cfRule type="cellIs" dxfId="34816" priority="34773" operator="equal">
      <formula>"غياب"</formula>
    </cfRule>
    <cfRule type="cellIs" dxfId="34815" priority="34774" operator="equal">
      <formula>#N/A</formula>
    </cfRule>
  </conditionalFormatting>
  <conditionalFormatting sqref="E70:F70">
    <cfRule type="cellIs" dxfId="34814" priority="34771" operator="equal">
      <formula>"غياب"</formula>
    </cfRule>
    <cfRule type="cellIs" dxfId="34813" priority="34772" operator="equal">
      <formula>#N/A</formula>
    </cfRule>
  </conditionalFormatting>
  <conditionalFormatting sqref="E70:F70">
    <cfRule type="cellIs" dxfId="34812" priority="34769" operator="equal">
      <formula>"غياب"</formula>
    </cfRule>
    <cfRule type="cellIs" dxfId="34811" priority="34770" operator="equal">
      <formula>#N/A</formula>
    </cfRule>
  </conditionalFormatting>
  <conditionalFormatting sqref="E70:F70">
    <cfRule type="cellIs" dxfId="34810" priority="34767" operator="equal">
      <formula>"غياب"</formula>
    </cfRule>
    <cfRule type="cellIs" dxfId="34809" priority="34768" operator="equal">
      <formula>#N/A</formula>
    </cfRule>
  </conditionalFormatting>
  <conditionalFormatting sqref="E70:F70">
    <cfRule type="cellIs" dxfId="34808" priority="34765" operator="equal">
      <formula>"غياب"</formula>
    </cfRule>
    <cfRule type="cellIs" dxfId="34807" priority="34766" operator="equal">
      <formula>#N/A</formula>
    </cfRule>
  </conditionalFormatting>
  <conditionalFormatting sqref="E70:F70">
    <cfRule type="cellIs" dxfId="34806" priority="34763" operator="equal">
      <formula>"غياب"</formula>
    </cfRule>
    <cfRule type="cellIs" dxfId="34805" priority="34764" operator="equal">
      <formula>#N/A</formula>
    </cfRule>
  </conditionalFormatting>
  <conditionalFormatting sqref="E70:F70">
    <cfRule type="cellIs" dxfId="34804" priority="34761" operator="equal">
      <formula>"غياب"</formula>
    </cfRule>
    <cfRule type="cellIs" dxfId="34803" priority="34762" operator="equal">
      <formula>#N/A</formula>
    </cfRule>
  </conditionalFormatting>
  <conditionalFormatting sqref="E70:F70">
    <cfRule type="cellIs" dxfId="34802" priority="34759" operator="equal">
      <formula>"غياب"</formula>
    </cfRule>
    <cfRule type="cellIs" dxfId="34801" priority="34760" operator="equal">
      <formula>#N/A</formula>
    </cfRule>
  </conditionalFormatting>
  <conditionalFormatting sqref="E70:F70">
    <cfRule type="cellIs" dxfId="34800" priority="34757" operator="equal">
      <formula>"غياب"</formula>
    </cfRule>
    <cfRule type="cellIs" dxfId="34799" priority="34758" operator="equal">
      <formula>#N/A</formula>
    </cfRule>
  </conditionalFormatting>
  <conditionalFormatting sqref="E70:F70">
    <cfRule type="cellIs" dxfId="34798" priority="34756" operator="equal">
      <formula>"غياب"</formula>
    </cfRule>
  </conditionalFormatting>
  <conditionalFormatting sqref="E70:F70">
    <cfRule type="cellIs" dxfId="34797" priority="34754" operator="equal">
      <formula>"غياب"</formula>
    </cfRule>
    <cfRule type="cellIs" dxfId="34796" priority="34755" operator="equal">
      <formula>#N/A</formula>
    </cfRule>
  </conditionalFormatting>
  <conditionalFormatting sqref="E70:F70">
    <cfRule type="cellIs" dxfId="34795" priority="34752" operator="equal">
      <formula>"غياب"</formula>
    </cfRule>
    <cfRule type="cellIs" dxfId="34794" priority="34753" operator="equal">
      <formula>#N/A</formula>
    </cfRule>
  </conditionalFormatting>
  <conditionalFormatting sqref="E70:F70">
    <cfRule type="cellIs" dxfId="34793" priority="34750" operator="equal">
      <formula>"غياب"</formula>
    </cfRule>
    <cfRule type="cellIs" dxfId="34792" priority="34751" operator="equal">
      <formula>#N/A</formula>
    </cfRule>
  </conditionalFormatting>
  <conditionalFormatting sqref="E70:F70">
    <cfRule type="cellIs" dxfId="34791" priority="34748" operator="equal">
      <formula>"غياب"</formula>
    </cfRule>
    <cfRule type="cellIs" dxfId="34790" priority="34749" operator="equal">
      <formula>#N/A</formula>
    </cfRule>
  </conditionalFormatting>
  <conditionalFormatting sqref="E70:F70">
    <cfRule type="cellIs" dxfId="34789" priority="34746" operator="equal">
      <formula>"غياب"</formula>
    </cfRule>
    <cfRule type="cellIs" dxfId="34788" priority="34747" operator="equal">
      <formula>#N/A</formula>
    </cfRule>
  </conditionalFormatting>
  <conditionalFormatting sqref="E70:F70">
    <cfRule type="cellIs" dxfId="34787" priority="34744" operator="equal">
      <formula>"غياب"</formula>
    </cfRule>
    <cfRule type="cellIs" dxfId="34786" priority="34745" operator="equal">
      <formula>#N/A</formula>
    </cfRule>
  </conditionalFormatting>
  <conditionalFormatting sqref="E70:F70">
    <cfRule type="cellIs" dxfId="34785" priority="34742" operator="equal">
      <formula>"غياب"</formula>
    </cfRule>
    <cfRule type="cellIs" dxfId="34784" priority="34743" operator="equal">
      <formula>#N/A</formula>
    </cfRule>
  </conditionalFormatting>
  <conditionalFormatting sqref="E70:F70">
    <cfRule type="cellIs" dxfId="34783" priority="34740" operator="equal">
      <formula>"غياب"</formula>
    </cfRule>
    <cfRule type="cellIs" dxfId="34782" priority="34741" operator="equal">
      <formula>#N/A</formula>
    </cfRule>
  </conditionalFormatting>
  <conditionalFormatting sqref="E70:F70">
    <cfRule type="cellIs" dxfId="34781" priority="34738" operator="equal">
      <formula>"غياب"</formula>
    </cfRule>
    <cfRule type="cellIs" dxfId="34780" priority="34739" operator="equal">
      <formula>#N/A</formula>
    </cfRule>
  </conditionalFormatting>
  <conditionalFormatting sqref="E70:F70">
    <cfRule type="cellIs" dxfId="34779" priority="34736" operator="equal">
      <formula>"غياب"</formula>
    </cfRule>
    <cfRule type="cellIs" dxfId="34778" priority="34737" operator="equal">
      <formula>#N/A</formula>
    </cfRule>
  </conditionalFormatting>
  <conditionalFormatting sqref="E70:F70">
    <cfRule type="cellIs" dxfId="34777" priority="34734" operator="equal">
      <formula>"غياب"</formula>
    </cfRule>
    <cfRule type="cellIs" dxfId="34776" priority="34735" operator="equal">
      <formula>#N/A</formula>
    </cfRule>
  </conditionalFormatting>
  <conditionalFormatting sqref="E70:F70">
    <cfRule type="cellIs" dxfId="34775" priority="34732" operator="equal">
      <formula>"غياب"</formula>
    </cfRule>
    <cfRule type="cellIs" dxfId="34774" priority="34733" operator="equal">
      <formula>#N/A</formula>
    </cfRule>
  </conditionalFormatting>
  <conditionalFormatting sqref="E70:F70">
    <cfRule type="cellIs" dxfId="34773" priority="34730" operator="equal">
      <formula>"غياب"</formula>
    </cfRule>
    <cfRule type="cellIs" dxfId="34772" priority="34731" operator="equal">
      <formula>#N/A</formula>
    </cfRule>
  </conditionalFormatting>
  <conditionalFormatting sqref="E70:F70">
    <cfRule type="cellIs" dxfId="34771" priority="34728" operator="equal">
      <formula>"غياب"</formula>
    </cfRule>
    <cfRule type="cellIs" dxfId="34770" priority="34729" operator="equal">
      <formula>#N/A</formula>
    </cfRule>
  </conditionalFormatting>
  <conditionalFormatting sqref="E70:F70">
    <cfRule type="cellIs" dxfId="34769" priority="34726" operator="equal">
      <formula>"غياب"</formula>
    </cfRule>
    <cfRule type="cellIs" dxfId="34768" priority="34727" operator="equal">
      <formula>#N/A</formula>
    </cfRule>
  </conditionalFormatting>
  <conditionalFormatting sqref="E70:F70">
    <cfRule type="cellIs" dxfId="34767" priority="34724" operator="equal">
      <formula>"غياب"</formula>
    </cfRule>
    <cfRule type="cellIs" dxfId="34766" priority="34725" operator="equal">
      <formula>#N/A</formula>
    </cfRule>
  </conditionalFormatting>
  <conditionalFormatting sqref="E70:F70">
    <cfRule type="cellIs" dxfId="34765" priority="34722" operator="equal">
      <formula>"غياب"</formula>
    </cfRule>
    <cfRule type="cellIs" dxfId="34764" priority="34723" operator="equal">
      <formula>#N/A</formula>
    </cfRule>
  </conditionalFormatting>
  <conditionalFormatting sqref="E70:F70">
    <cfRule type="cellIs" dxfId="34763" priority="34720" operator="equal">
      <formula>"غياب"</formula>
    </cfRule>
    <cfRule type="cellIs" dxfId="34762" priority="34721" operator="equal">
      <formula>#N/A</formula>
    </cfRule>
  </conditionalFormatting>
  <conditionalFormatting sqref="E70:F70">
    <cfRule type="cellIs" dxfId="34761" priority="34718" operator="equal">
      <formula>"غياب"</formula>
    </cfRule>
    <cfRule type="cellIs" dxfId="34760" priority="34719" operator="equal">
      <formula>#N/A</formula>
    </cfRule>
  </conditionalFormatting>
  <conditionalFormatting sqref="E70:F70">
    <cfRule type="cellIs" dxfId="34759" priority="34716" operator="equal">
      <formula>"غياب"</formula>
    </cfRule>
    <cfRule type="cellIs" dxfId="34758" priority="34717" operator="equal">
      <formula>#N/A</formula>
    </cfRule>
  </conditionalFormatting>
  <conditionalFormatting sqref="E70:F70">
    <cfRule type="cellIs" dxfId="34757" priority="34714" operator="equal">
      <formula>"غياب"</formula>
    </cfRule>
    <cfRule type="cellIs" dxfId="34756" priority="34715" operator="equal">
      <formula>#N/A</formula>
    </cfRule>
  </conditionalFormatting>
  <conditionalFormatting sqref="E70:F70">
    <cfRule type="cellIs" dxfId="34755" priority="34712" operator="equal">
      <formula>"غياب"</formula>
    </cfRule>
    <cfRule type="cellIs" dxfId="34754" priority="34713" operator="equal">
      <formula>#N/A</formula>
    </cfRule>
  </conditionalFormatting>
  <conditionalFormatting sqref="E70:F70">
    <cfRule type="cellIs" dxfId="34753" priority="34710" operator="equal">
      <formula>"غياب"</formula>
    </cfRule>
    <cfRule type="cellIs" dxfId="34752" priority="34711" operator="equal">
      <formula>#N/A</formula>
    </cfRule>
  </conditionalFormatting>
  <conditionalFormatting sqref="E70:F70">
    <cfRule type="cellIs" dxfId="34751" priority="34708" operator="equal">
      <formula>"غياب"</formula>
    </cfRule>
    <cfRule type="cellIs" dxfId="34750" priority="34709" operator="equal">
      <formula>#N/A</formula>
    </cfRule>
  </conditionalFormatting>
  <conditionalFormatting sqref="E70:F70">
    <cfRule type="cellIs" dxfId="34749" priority="34706" operator="equal">
      <formula>"غياب"</formula>
    </cfRule>
    <cfRule type="cellIs" dxfId="34748" priority="34707" operator="equal">
      <formula>#N/A</formula>
    </cfRule>
  </conditionalFormatting>
  <conditionalFormatting sqref="E70:F70">
    <cfRule type="cellIs" dxfId="34747" priority="34704" operator="equal">
      <formula>"غياب"</formula>
    </cfRule>
    <cfRule type="cellIs" dxfId="34746" priority="34705" operator="equal">
      <formula>#N/A</formula>
    </cfRule>
  </conditionalFormatting>
  <conditionalFormatting sqref="E70:F70">
    <cfRule type="cellIs" dxfId="34745" priority="34702" operator="equal">
      <formula>"غياب"</formula>
    </cfRule>
    <cfRule type="cellIs" dxfId="34744" priority="34703" operator="equal">
      <formula>#N/A</formula>
    </cfRule>
  </conditionalFormatting>
  <conditionalFormatting sqref="E70:F70">
    <cfRule type="cellIs" dxfId="34743" priority="34700" operator="equal">
      <formula>"غياب"</formula>
    </cfRule>
    <cfRule type="cellIs" dxfId="34742" priority="34701" operator="equal">
      <formula>#N/A</formula>
    </cfRule>
  </conditionalFormatting>
  <conditionalFormatting sqref="E70:F70">
    <cfRule type="cellIs" dxfId="34741" priority="34698" operator="equal">
      <formula>"غياب"</formula>
    </cfRule>
    <cfRule type="cellIs" dxfId="34740" priority="34699" operator="equal">
      <formula>#N/A</formula>
    </cfRule>
  </conditionalFormatting>
  <conditionalFormatting sqref="E70:F70">
    <cfRule type="cellIs" dxfId="34739" priority="34696" operator="equal">
      <formula>"غياب"</formula>
    </cfRule>
    <cfRule type="cellIs" dxfId="34738" priority="34697" operator="equal">
      <formula>#N/A</formula>
    </cfRule>
  </conditionalFormatting>
  <conditionalFormatting sqref="E70:F70">
    <cfRule type="cellIs" dxfId="34737" priority="34694" operator="equal">
      <formula>"غياب"</formula>
    </cfRule>
    <cfRule type="cellIs" dxfId="34736" priority="34695" operator="equal">
      <formula>#N/A</formula>
    </cfRule>
  </conditionalFormatting>
  <conditionalFormatting sqref="E70:F70">
    <cfRule type="cellIs" dxfId="34735" priority="34692" operator="equal">
      <formula>"غياب"</formula>
    </cfRule>
    <cfRule type="cellIs" dxfId="34734" priority="34693" operator="equal">
      <formula>#N/A</formula>
    </cfRule>
  </conditionalFormatting>
  <conditionalFormatting sqref="E70:F70">
    <cfRule type="cellIs" dxfId="34733" priority="34690" operator="equal">
      <formula>"غياب"</formula>
    </cfRule>
    <cfRule type="cellIs" dxfId="34732" priority="34691" operator="equal">
      <formula>#N/A</formula>
    </cfRule>
  </conditionalFormatting>
  <conditionalFormatting sqref="E70:F70">
    <cfRule type="cellIs" dxfId="34731" priority="34688" operator="equal">
      <formula>"غياب"</formula>
    </cfRule>
    <cfRule type="cellIs" dxfId="34730" priority="34689" operator="equal">
      <formula>#N/A</formula>
    </cfRule>
  </conditionalFormatting>
  <conditionalFormatting sqref="E70:F70">
    <cfRule type="cellIs" dxfId="34729" priority="34686" operator="equal">
      <formula>"غياب"</formula>
    </cfRule>
    <cfRule type="cellIs" dxfId="34728" priority="34687" operator="equal">
      <formula>#N/A</formula>
    </cfRule>
  </conditionalFormatting>
  <conditionalFormatting sqref="E70:F70">
    <cfRule type="cellIs" dxfId="34727" priority="34684" operator="equal">
      <formula>"غياب"</formula>
    </cfRule>
    <cfRule type="cellIs" dxfId="34726" priority="34685" operator="equal">
      <formula>#N/A</formula>
    </cfRule>
  </conditionalFormatting>
  <conditionalFormatting sqref="E70:F70">
    <cfRule type="cellIs" dxfId="34725" priority="34682" operator="equal">
      <formula>"غياب"</formula>
    </cfRule>
    <cfRule type="cellIs" dxfId="34724" priority="34683" operator="equal">
      <formula>#N/A</formula>
    </cfRule>
  </conditionalFormatting>
  <conditionalFormatting sqref="E70:F70">
    <cfRule type="cellIs" dxfId="34723" priority="34680" operator="equal">
      <formula>"غياب"</formula>
    </cfRule>
    <cfRule type="cellIs" dxfId="34722" priority="34681" operator="equal">
      <formula>#N/A</formula>
    </cfRule>
  </conditionalFormatting>
  <conditionalFormatting sqref="E70:F70">
    <cfRule type="cellIs" dxfId="34721" priority="34678" operator="equal">
      <formula>"غياب"</formula>
    </cfRule>
    <cfRule type="cellIs" dxfId="34720" priority="34679" operator="equal">
      <formula>#N/A</formula>
    </cfRule>
  </conditionalFormatting>
  <conditionalFormatting sqref="E70:F70">
    <cfRule type="cellIs" dxfId="34719" priority="34676" operator="equal">
      <formula>"غياب"</formula>
    </cfRule>
    <cfRule type="cellIs" dxfId="34718" priority="34677" operator="equal">
      <formula>#N/A</formula>
    </cfRule>
  </conditionalFormatting>
  <conditionalFormatting sqref="E70:F70">
    <cfRule type="cellIs" dxfId="34717" priority="34674" operator="equal">
      <formula>"غياب"</formula>
    </cfRule>
    <cfRule type="cellIs" dxfId="34716" priority="34675" operator="equal">
      <formula>#N/A</formula>
    </cfRule>
  </conditionalFormatting>
  <conditionalFormatting sqref="E70:F70">
    <cfRule type="cellIs" dxfId="34715" priority="34672" operator="equal">
      <formula>"غياب"</formula>
    </cfRule>
    <cfRule type="cellIs" dxfId="34714" priority="34673" operator="equal">
      <formula>#N/A</formula>
    </cfRule>
  </conditionalFormatting>
  <conditionalFormatting sqref="E70:F70">
    <cfRule type="cellIs" dxfId="34713" priority="34670" operator="equal">
      <formula>"غياب"</formula>
    </cfRule>
    <cfRule type="cellIs" dxfId="34712" priority="34671" operator="equal">
      <formula>#N/A</formula>
    </cfRule>
  </conditionalFormatting>
  <conditionalFormatting sqref="E70:F70">
    <cfRule type="cellIs" dxfId="34711" priority="34668" operator="equal">
      <formula>"غياب"</formula>
    </cfRule>
    <cfRule type="cellIs" dxfId="34710" priority="34669" operator="equal">
      <formula>#N/A</formula>
    </cfRule>
  </conditionalFormatting>
  <conditionalFormatting sqref="E70:F70">
    <cfRule type="cellIs" dxfId="34709" priority="34666" operator="equal">
      <formula>"غياب"</formula>
    </cfRule>
    <cfRule type="cellIs" dxfId="34708" priority="34667" operator="equal">
      <formula>#N/A</formula>
    </cfRule>
  </conditionalFormatting>
  <conditionalFormatting sqref="E70:F70">
    <cfRule type="cellIs" dxfId="34707" priority="34664" operator="equal">
      <formula>"غياب"</formula>
    </cfRule>
    <cfRule type="cellIs" dxfId="34706" priority="34665" operator="equal">
      <formula>#N/A</formula>
    </cfRule>
  </conditionalFormatting>
  <conditionalFormatting sqref="E70:F70">
    <cfRule type="cellIs" dxfId="34705" priority="34662" operator="equal">
      <formula>"غياب"</formula>
    </cfRule>
    <cfRule type="cellIs" dxfId="34704" priority="34663" operator="equal">
      <formula>#N/A</formula>
    </cfRule>
  </conditionalFormatting>
  <conditionalFormatting sqref="E70:F70">
    <cfRule type="cellIs" dxfId="34703" priority="34660" operator="equal">
      <formula>"غياب"</formula>
    </cfRule>
    <cfRule type="cellIs" dxfId="34702" priority="34661" operator="equal">
      <formula>#N/A</formula>
    </cfRule>
  </conditionalFormatting>
  <conditionalFormatting sqref="E70:F70">
    <cfRule type="cellIs" dxfId="34701" priority="34658" operator="equal">
      <formula>"غياب"</formula>
    </cfRule>
    <cfRule type="cellIs" dxfId="34700" priority="34659" operator="equal">
      <formula>#N/A</formula>
    </cfRule>
  </conditionalFormatting>
  <conditionalFormatting sqref="E70:F70">
    <cfRule type="cellIs" dxfId="34699" priority="34656" operator="equal">
      <formula>"غياب"</formula>
    </cfRule>
    <cfRule type="cellIs" dxfId="34698" priority="34657" operator="equal">
      <formula>#N/A</formula>
    </cfRule>
  </conditionalFormatting>
  <conditionalFormatting sqref="E70:F70">
    <cfRule type="cellIs" dxfId="34697" priority="34654" operator="equal">
      <formula>"غياب"</formula>
    </cfRule>
    <cfRule type="cellIs" dxfId="34696" priority="34655" operator="equal">
      <formula>#N/A</formula>
    </cfRule>
  </conditionalFormatting>
  <conditionalFormatting sqref="E70:F70">
    <cfRule type="cellIs" dxfId="34695" priority="34652" operator="equal">
      <formula>"غياب"</formula>
    </cfRule>
    <cfRule type="cellIs" dxfId="34694" priority="34653" operator="equal">
      <formula>#N/A</formula>
    </cfRule>
  </conditionalFormatting>
  <conditionalFormatting sqref="E70:F70">
    <cfRule type="cellIs" dxfId="34693" priority="34650" operator="equal">
      <formula>"غياب"</formula>
    </cfRule>
    <cfRule type="cellIs" dxfId="34692" priority="34651" operator="equal">
      <formula>#N/A</formula>
    </cfRule>
  </conditionalFormatting>
  <conditionalFormatting sqref="E70:F70">
    <cfRule type="cellIs" dxfId="34691" priority="34648" operator="equal">
      <formula>"غياب"</formula>
    </cfRule>
    <cfRule type="cellIs" dxfId="34690" priority="34649" operator="equal">
      <formula>#N/A</formula>
    </cfRule>
  </conditionalFormatting>
  <conditionalFormatting sqref="E70:F70">
    <cfRule type="cellIs" dxfId="34689" priority="34646" operator="equal">
      <formula>"غياب"</formula>
    </cfRule>
    <cfRule type="cellIs" dxfId="34688" priority="34647" operator="equal">
      <formula>#N/A</formula>
    </cfRule>
  </conditionalFormatting>
  <conditionalFormatting sqref="E70:F70">
    <cfRule type="cellIs" dxfId="34687" priority="34644" operator="equal">
      <formula>"غياب"</formula>
    </cfRule>
    <cfRule type="cellIs" dxfId="34686" priority="34645" operator="equal">
      <formula>#N/A</formula>
    </cfRule>
  </conditionalFormatting>
  <conditionalFormatting sqref="E70:F70">
    <cfRule type="cellIs" dxfId="34685" priority="34642" operator="equal">
      <formula>"غياب"</formula>
    </cfRule>
    <cfRule type="cellIs" dxfId="34684" priority="34643" operator="equal">
      <formula>#N/A</formula>
    </cfRule>
  </conditionalFormatting>
  <conditionalFormatting sqref="E70:F70">
    <cfRule type="cellIs" dxfId="34683" priority="34640" operator="equal">
      <formula>"غياب"</formula>
    </cfRule>
    <cfRule type="cellIs" dxfId="34682" priority="34641" operator="equal">
      <formula>#N/A</formula>
    </cfRule>
  </conditionalFormatting>
  <conditionalFormatting sqref="E70:F70">
    <cfRule type="cellIs" dxfId="34681" priority="34638" operator="equal">
      <formula>"غياب"</formula>
    </cfRule>
    <cfRule type="cellIs" dxfId="34680" priority="34639" operator="equal">
      <formula>#N/A</formula>
    </cfRule>
  </conditionalFormatting>
  <conditionalFormatting sqref="E70:F70">
    <cfRule type="cellIs" dxfId="34679" priority="34636" operator="equal">
      <formula>"غياب"</formula>
    </cfRule>
    <cfRule type="cellIs" dxfId="34678" priority="34637" operator="equal">
      <formula>#N/A</formula>
    </cfRule>
  </conditionalFormatting>
  <conditionalFormatting sqref="E70:F70">
    <cfRule type="cellIs" dxfId="34677" priority="34634" operator="equal">
      <formula>"غياب"</formula>
    </cfRule>
    <cfRule type="cellIs" dxfId="34676" priority="34635" operator="equal">
      <formula>#N/A</formula>
    </cfRule>
  </conditionalFormatting>
  <conditionalFormatting sqref="E70:F70">
    <cfRule type="cellIs" dxfId="34675" priority="34632" operator="equal">
      <formula>"غياب"</formula>
    </cfRule>
    <cfRule type="cellIs" dxfId="34674" priority="34633" operator="equal">
      <formula>#N/A</formula>
    </cfRule>
  </conditionalFormatting>
  <conditionalFormatting sqref="E70:F70">
    <cfRule type="cellIs" dxfId="34673" priority="34630" operator="equal">
      <formula>"غياب"</formula>
    </cfRule>
    <cfRule type="cellIs" dxfId="34672" priority="34631" operator="equal">
      <formula>#N/A</formula>
    </cfRule>
  </conditionalFormatting>
  <conditionalFormatting sqref="E70:F70">
    <cfRule type="cellIs" dxfId="34671" priority="34628" operator="equal">
      <formula>"غياب"</formula>
    </cfRule>
    <cfRule type="cellIs" dxfId="34670" priority="34629" operator="equal">
      <formula>#N/A</formula>
    </cfRule>
  </conditionalFormatting>
  <conditionalFormatting sqref="E70:F70">
    <cfRule type="cellIs" dxfId="34669" priority="34626" operator="equal">
      <formula>"غياب"</formula>
    </cfRule>
    <cfRule type="cellIs" dxfId="34668" priority="34627" operator="equal">
      <formula>#N/A</formula>
    </cfRule>
  </conditionalFormatting>
  <conditionalFormatting sqref="E70:F70">
    <cfRule type="cellIs" dxfId="34667" priority="34624" operator="equal">
      <formula>"غياب"</formula>
    </cfRule>
    <cfRule type="cellIs" dxfId="34666" priority="34625" operator="equal">
      <formula>#N/A</formula>
    </cfRule>
  </conditionalFormatting>
  <conditionalFormatting sqref="E70:F70">
    <cfRule type="cellIs" dxfId="34665" priority="34622" operator="equal">
      <formula>"غياب"</formula>
    </cfRule>
    <cfRule type="cellIs" dxfId="34664" priority="34623" operator="equal">
      <formula>#N/A</formula>
    </cfRule>
  </conditionalFormatting>
  <conditionalFormatting sqref="E70:F70">
    <cfRule type="cellIs" dxfId="34663" priority="34620" operator="equal">
      <formula>"غياب"</formula>
    </cfRule>
    <cfRule type="cellIs" dxfId="34662" priority="34621" operator="equal">
      <formula>#N/A</formula>
    </cfRule>
  </conditionalFormatting>
  <conditionalFormatting sqref="E70:F70">
    <cfRule type="cellIs" dxfId="34661" priority="34618" operator="equal">
      <formula>"غياب"</formula>
    </cfRule>
    <cfRule type="cellIs" dxfId="34660" priority="34619" operator="equal">
      <formula>#N/A</formula>
    </cfRule>
  </conditionalFormatting>
  <conditionalFormatting sqref="E70:F70">
    <cfRule type="cellIs" dxfId="34659" priority="34616" operator="equal">
      <formula>"غياب"</formula>
    </cfRule>
    <cfRule type="cellIs" dxfId="34658" priority="34617" operator="equal">
      <formula>#N/A</formula>
    </cfRule>
  </conditionalFormatting>
  <conditionalFormatting sqref="E70:F70">
    <cfRule type="cellIs" dxfId="34657" priority="34614" operator="equal">
      <formula>"غياب"</formula>
    </cfRule>
    <cfRule type="cellIs" dxfId="34656" priority="34615" operator="equal">
      <formula>#N/A</formula>
    </cfRule>
  </conditionalFormatting>
  <conditionalFormatting sqref="E70:F70">
    <cfRule type="cellIs" dxfId="34655" priority="34612" operator="equal">
      <formula>"غياب"</formula>
    </cfRule>
    <cfRule type="cellIs" dxfId="34654" priority="34613" operator="equal">
      <formula>#N/A</formula>
    </cfRule>
  </conditionalFormatting>
  <conditionalFormatting sqref="E70:F70">
    <cfRule type="cellIs" dxfId="34653" priority="34610" operator="equal">
      <formula>"غياب"</formula>
    </cfRule>
    <cfRule type="cellIs" dxfId="34652" priority="34611" operator="equal">
      <formula>#N/A</formula>
    </cfRule>
  </conditionalFormatting>
  <conditionalFormatting sqref="E70:F70">
    <cfRule type="cellIs" dxfId="34651" priority="34608" operator="equal">
      <formula>"غياب"</formula>
    </cfRule>
    <cfRule type="cellIs" dxfId="34650" priority="34609" operator="equal">
      <formula>#N/A</formula>
    </cfRule>
  </conditionalFormatting>
  <conditionalFormatting sqref="E70:F70">
    <cfRule type="cellIs" dxfId="34649" priority="34606" operator="equal">
      <formula>"غياب"</formula>
    </cfRule>
    <cfRule type="cellIs" dxfId="34648" priority="34607" operator="equal">
      <formula>#N/A</formula>
    </cfRule>
  </conditionalFormatting>
  <conditionalFormatting sqref="E70:F70">
    <cfRule type="cellIs" dxfId="34647" priority="34604" operator="equal">
      <formula>"غياب"</formula>
    </cfRule>
    <cfRule type="cellIs" dxfId="34646" priority="34605" operator="equal">
      <formula>#N/A</formula>
    </cfRule>
  </conditionalFormatting>
  <conditionalFormatting sqref="E70:F70">
    <cfRule type="cellIs" dxfId="34645" priority="34602" operator="equal">
      <formula>"غياب"</formula>
    </cfRule>
    <cfRule type="cellIs" dxfId="34644" priority="34603" operator="equal">
      <formula>#N/A</formula>
    </cfRule>
  </conditionalFormatting>
  <conditionalFormatting sqref="E70:F70">
    <cfRule type="cellIs" dxfId="34643" priority="34600" operator="equal">
      <formula>"غياب"</formula>
    </cfRule>
    <cfRule type="cellIs" dxfId="34642" priority="34601" operator="equal">
      <formula>#N/A</formula>
    </cfRule>
  </conditionalFormatting>
  <conditionalFormatting sqref="E70:F70">
    <cfRule type="cellIs" dxfId="34641" priority="34598" operator="equal">
      <formula>"غياب"</formula>
    </cfRule>
    <cfRule type="cellIs" dxfId="34640" priority="34599" operator="equal">
      <formula>#N/A</formula>
    </cfRule>
  </conditionalFormatting>
  <conditionalFormatting sqref="E70:F70">
    <cfRule type="cellIs" dxfId="34639" priority="34596" operator="equal">
      <formula>"غياب"</formula>
    </cfRule>
    <cfRule type="cellIs" dxfId="34638" priority="34597" operator="equal">
      <formula>#N/A</formula>
    </cfRule>
  </conditionalFormatting>
  <conditionalFormatting sqref="E70:F70">
    <cfRule type="cellIs" dxfId="34637" priority="34594" operator="equal">
      <formula>"غياب"</formula>
    </cfRule>
    <cfRule type="cellIs" dxfId="34636" priority="34595" operator="equal">
      <formula>#N/A</formula>
    </cfRule>
  </conditionalFormatting>
  <conditionalFormatting sqref="E70:F70">
    <cfRule type="cellIs" dxfId="34635" priority="34592" operator="equal">
      <formula>"غياب"</formula>
    </cfRule>
    <cfRule type="cellIs" dxfId="34634" priority="34593" operator="equal">
      <formula>#N/A</formula>
    </cfRule>
  </conditionalFormatting>
  <conditionalFormatting sqref="E70:F70">
    <cfRule type="cellIs" dxfId="34633" priority="34590" operator="equal">
      <formula>"غياب"</formula>
    </cfRule>
    <cfRule type="cellIs" dxfId="34632" priority="34591" operator="equal">
      <formula>#N/A</formula>
    </cfRule>
  </conditionalFormatting>
  <conditionalFormatting sqref="E70:F70">
    <cfRule type="cellIs" dxfId="34631" priority="34588" operator="equal">
      <formula>"غياب"</formula>
    </cfRule>
    <cfRule type="cellIs" dxfId="34630" priority="34589" operator="equal">
      <formula>#N/A</formula>
    </cfRule>
  </conditionalFormatting>
  <conditionalFormatting sqref="E70:F70">
    <cfRule type="cellIs" dxfId="34629" priority="34586" operator="equal">
      <formula>"غياب"</formula>
    </cfRule>
    <cfRule type="cellIs" dxfId="34628" priority="34587" operator="equal">
      <formula>#N/A</formula>
    </cfRule>
  </conditionalFormatting>
  <conditionalFormatting sqref="E70:F70">
    <cfRule type="cellIs" dxfId="34627" priority="34584" operator="equal">
      <formula>"غياب"</formula>
    </cfRule>
    <cfRule type="cellIs" dxfId="34626" priority="34585" operator="equal">
      <formula>#N/A</formula>
    </cfRule>
  </conditionalFormatting>
  <conditionalFormatting sqref="E70:F70">
    <cfRule type="cellIs" dxfId="34625" priority="34582" operator="equal">
      <formula>"غياب"</formula>
    </cfRule>
    <cfRule type="cellIs" dxfId="34624" priority="34583" operator="equal">
      <formula>#N/A</formula>
    </cfRule>
  </conditionalFormatting>
  <conditionalFormatting sqref="E70:F70">
    <cfRule type="cellIs" dxfId="34623" priority="34580" operator="equal">
      <formula>"غياب"</formula>
    </cfRule>
    <cfRule type="cellIs" dxfId="34622" priority="34581" operator="equal">
      <formula>#N/A</formula>
    </cfRule>
  </conditionalFormatting>
  <conditionalFormatting sqref="E70:F70">
    <cfRule type="cellIs" dxfId="34621" priority="34579" operator="equal">
      <formula>"غياب"</formula>
    </cfRule>
  </conditionalFormatting>
  <conditionalFormatting sqref="E70:F70">
    <cfRule type="cellIs" dxfId="34620" priority="34577" operator="equal">
      <formula>"غياب"</formula>
    </cfRule>
    <cfRule type="cellIs" dxfId="34619" priority="34578" operator="equal">
      <formula>#N/A</formula>
    </cfRule>
  </conditionalFormatting>
  <conditionalFormatting sqref="E70:F70">
    <cfRule type="cellIs" dxfId="34618" priority="34575" operator="equal">
      <formula>"غياب"</formula>
    </cfRule>
    <cfRule type="cellIs" dxfId="34617" priority="34576" operator="equal">
      <formula>#N/A</formula>
    </cfRule>
  </conditionalFormatting>
  <conditionalFormatting sqref="E70:F70">
    <cfRule type="cellIs" dxfId="34616" priority="34573" operator="equal">
      <formula>"غياب"</formula>
    </cfRule>
    <cfRule type="cellIs" dxfId="34615" priority="34574" operator="equal">
      <formula>#N/A</formula>
    </cfRule>
  </conditionalFormatting>
  <conditionalFormatting sqref="E70:F70">
    <cfRule type="cellIs" dxfId="34614" priority="34571" operator="equal">
      <formula>"غياب"</formula>
    </cfRule>
    <cfRule type="cellIs" dxfId="34613" priority="34572" operator="equal">
      <formula>#N/A</formula>
    </cfRule>
  </conditionalFormatting>
  <conditionalFormatting sqref="E70:F70">
    <cfRule type="cellIs" dxfId="34612" priority="34569" operator="equal">
      <formula>"غياب"</formula>
    </cfRule>
    <cfRule type="cellIs" dxfId="34611" priority="34570" operator="equal">
      <formula>#N/A</formula>
    </cfRule>
  </conditionalFormatting>
  <conditionalFormatting sqref="E70:F70">
    <cfRule type="cellIs" dxfId="34610" priority="34567" operator="equal">
      <formula>"غياب"</formula>
    </cfRule>
    <cfRule type="cellIs" dxfId="34609" priority="34568" operator="equal">
      <formula>#N/A</formula>
    </cfRule>
  </conditionalFormatting>
  <conditionalFormatting sqref="E70:F70">
    <cfRule type="cellIs" dxfId="34608" priority="34565" operator="equal">
      <formula>"غياب"</formula>
    </cfRule>
    <cfRule type="cellIs" dxfId="34607" priority="34566" operator="equal">
      <formula>#N/A</formula>
    </cfRule>
  </conditionalFormatting>
  <conditionalFormatting sqref="E70:F70">
    <cfRule type="cellIs" dxfId="34606" priority="34563" operator="equal">
      <formula>"غياب"</formula>
    </cfRule>
    <cfRule type="cellIs" dxfId="34605" priority="34564" operator="equal">
      <formula>#N/A</formula>
    </cfRule>
  </conditionalFormatting>
  <conditionalFormatting sqref="E70:F70">
    <cfRule type="cellIs" dxfId="34604" priority="34561" operator="equal">
      <formula>"غياب"</formula>
    </cfRule>
    <cfRule type="cellIs" dxfId="34603" priority="34562" operator="equal">
      <formula>#N/A</formula>
    </cfRule>
  </conditionalFormatting>
  <conditionalFormatting sqref="E70:F70">
    <cfRule type="cellIs" dxfId="34602" priority="34559" operator="equal">
      <formula>"غياب"</formula>
    </cfRule>
    <cfRule type="cellIs" dxfId="34601" priority="34560" operator="equal">
      <formula>#N/A</formula>
    </cfRule>
  </conditionalFormatting>
  <conditionalFormatting sqref="E70:F70">
    <cfRule type="cellIs" dxfId="34600" priority="34557" operator="equal">
      <formula>"غياب"</formula>
    </cfRule>
    <cfRule type="cellIs" dxfId="34599" priority="34558" operator="equal">
      <formula>#N/A</formula>
    </cfRule>
  </conditionalFormatting>
  <conditionalFormatting sqref="E70:F70">
    <cfRule type="cellIs" dxfId="34598" priority="34555" operator="equal">
      <formula>"غياب"</formula>
    </cfRule>
    <cfRule type="cellIs" dxfId="34597" priority="34556" operator="equal">
      <formula>#N/A</formula>
    </cfRule>
  </conditionalFormatting>
  <conditionalFormatting sqref="E70:F70">
    <cfRule type="cellIs" dxfId="34596" priority="34553" operator="equal">
      <formula>"غياب"</formula>
    </cfRule>
    <cfRule type="cellIs" dxfId="34595" priority="34554" operator="equal">
      <formula>#N/A</formula>
    </cfRule>
  </conditionalFormatting>
  <conditionalFormatting sqref="E70:F70">
    <cfRule type="cellIs" dxfId="34594" priority="34551" operator="equal">
      <formula>"غياب"</formula>
    </cfRule>
    <cfRule type="cellIs" dxfId="34593" priority="34552" operator="equal">
      <formula>#N/A</formula>
    </cfRule>
  </conditionalFormatting>
  <conditionalFormatting sqref="E70:F70">
    <cfRule type="cellIs" dxfId="34592" priority="34549" operator="equal">
      <formula>"غياب"</formula>
    </cfRule>
    <cfRule type="cellIs" dxfId="34591" priority="34550" operator="equal">
      <formula>#N/A</formula>
    </cfRule>
  </conditionalFormatting>
  <conditionalFormatting sqref="E70:F70">
    <cfRule type="cellIs" dxfId="34590" priority="34547" operator="equal">
      <formula>"غياب"</formula>
    </cfRule>
    <cfRule type="cellIs" dxfId="34589" priority="34548" operator="equal">
      <formula>#N/A</formula>
    </cfRule>
  </conditionalFormatting>
  <conditionalFormatting sqref="E70:F70">
    <cfRule type="cellIs" dxfId="34588" priority="34545" operator="equal">
      <formula>"غياب"</formula>
    </cfRule>
    <cfRule type="cellIs" dxfId="34587" priority="34546" operator="equal">
      <formula>#N/A</formula>
    </cfRule>
  </conditionalFormatting>
  <conditionalFormatting sqref="E70:F70">
    <cfRule type="cellIs" dxfId="34586" priority="34543" operator="equal">
      <formula>"غياب"</formula>
    </cfRule>
    <cfRule type="cellIs" dxfId="34585" priority="34544" operator="equal">
      <formula>#N/A</formula>
    </cfRule>
  </conditionalFormatting>
  <conditionalFormatting sqref="E70:F70">
    <cfRule type="cellIs" dxfId="34584" priority="34541" operator="equal">
      <formula>"غياب"</formula>
    </cfRule>
    <cfRule type="cellIs" dxfId="34583" priority="34542" operator="equal">
      <formula>#N/A</formula>
    </cfRule>
  </conditionalFormatting>
  <conditionalFormatting sqref="E70:F70">
    <cfRule type="cellIs" dxfId="34582" priority="34539" operator="equal">
      <formula>"غياب"</formula>
    </cfRule>
    <cfRule type="cellIs" dxfId="34581" priority="34540" operator="equal">
      <formula>#N/A</formula>
    </cfRule>
  </conditionalFormatting>
  <conditionalFormatting sqref="E70:F70">
    <cfRule type="cellIs" dxfId="34580" priority="34537" operator="equal">
      <formula>"غياب"</formula>
    </cfRule>
    <cfRule type="cellIs" dxfId="34579" priority="34538" operator="equal">
      <formula>#N/A</formula>
    </cfRule>
  </conditionalFormatting>
  <conditionalFormatting sqref="E70:F70">
    <cfRule type="cellIs" dxfId="34578" priority="34536" operator="equal">
      <formula>"غياب"</formula>
    </cfRule>
  </conditionalFormatting>
  <conditionalFormatting sqref="E70:F70">
    <cfRule type="cellIs" dxfId="34577" priority="34534" operator="equal">
      <formula>"غياب"</formula>
    </cfRule>
    <cfRule type="cellIs" dxfId="34576" priority="34535" operator="equal">
      <formula>#N/A</formula>
    </cfRule>
  </conditionalFormatting>
  <conditionalFormatting sqref="E70:F70">
    <cfRule type="cellIs" dxfId="34575" priority="34532" operator="equal">
      <formula>"غياب"</formula>
    </cfRule>
    <cfRule type="cellIs" dxfId="34574" priority="34533" operator="equal">
      <formula>#N/A</formula>
    </cfRule>
  </conditionalFormatting>
  <conditionalFormatting sqref="E70:F70">
    <cfRule type="cellIs" dxfId="34573" priority="34530" operator="equal">
      <formula>"غياب"</formula>
    </cfRule>
    <cfRule type="cellIs" dxfId="34572" priority="34531" operator="equal">
      <formula>#N/A</formula>
    </cfRule>
  </conditionalFormatting>
  <conditionalFormatting sqref="E70:F70">
    <cfRule type="cellIs" dxfId="34571" priority="34528" operator="equal">
      <formula>"غياب"</formula>
    </cfRule>
    <cfRule type="cellIs" dxfId="34570" priority="34529" operator="equal">
      <formula>#N/A</formula>
    </cfRule>
  </conditionalFormatting>
  <conditionalFormatting sqref="E70:F70">
    <cfRule type="cellIs" dxfId="34569" priority="34526" operator="equal">
      <formula>"غياب"</formula>
    </cfRule>
    <cfRule type="cellIs" dxfId="34568" priority="34527" operator="equal">
      <formula>#N/A</formula>
    </cfRule>
  </conditionalFormatting>
  <conditionalFormatting sqref="E70:F70">
    <cfRule type="cellIs" dxfId="34567" priority="34524" operator="equal">
      <formula>"غياب"</formula>
    </cfRule>
    <cfRule type="cellIs" dxfId="34566" priority="34525" operator="equal">
      <formula>#N/A</formula>
    </cfRule>
  </conditionalFormatting>
  <conditionalFormatting sqref="E70:F70">
    <cfRule type="cellIs" dxfId="34565" priority="34522" operator="equal">
      <formula>"غياب"</formula>
    </cfRule>
    <cfRule type="cellIs" dxfId="34564" priority="34523" operator="equal">
      <formula>#N/A</formula>
    </cfRule>
  </conditionalFormatting>
  <conditionalFormatting sqref="E70:F70">
    <cfRule type="cellIs" dxfId="34563" priority="34520" operator="equal">
      <formula>"غياب"</formula>
    </cfRule>
    <cfRule type="cellIs" dxfId="34562" priority="34521" operator="equal">
      <formula>#N/A</formula>
    </cfRule>
  </conditionalFormatting>
  <conditionalFormatting sqref="E70:F70">
    <cfRule type="cellIs" dxfId="34561" priority="34518" operator="equal">
      <formula>"غياب"</formula>
    </cfRule>
    <cfRule type="cellIs" dxfId="34560" priority="34519" operator="equal">
      <formula>#N/A</formula>
    </cfRule>
  </conditionalFormatting>
  <conditionalFormatting sqref="E70:F70">
    <cfRule type="cellIs" dxfId="34559" priority="34516" operator="equal">
      <formula>"غياب"</formula>
    </cfRule>
    <cfRule type="cellIs" dxfId="34558" priority="34517" operator="equal">
      <formula>#N/A</formula>
    </cfRule>
  </conditionalFormatting>
  <conditionalFormatting sqref="E70:F70">
    <cfRule type="cellIs" dxfId="34557" priority="34514" operator="equal">
      <formula>"غياب"</formula>
    </cfRule>
    <cfRule type="cellIs" dxfId="34556" priority="34515" operator="equal">
      <formula>#N/A</formula>
    </cfRule>
  </conditionalFormatting>
  <conditionalFormatting sqref="E70:F70">
    <cfRule type="cellIs" dxfId="34555" priority="34512" operator="equal">
      <formula>"غياب"</formula>
    </cfRule>
    <cfRule type="cellIs" dxfId="34554" priority="34513" operator="equal">
      <formula>#N/A</formula>
    </cfRule>
  </conditionalFormatting>
  <conditionalFormatting sqref="E70:F70">
    <cfRule type="cellIs" dxfId="34553" priority="34510" operator="equal">
      <formula>"غياب"</formula>
    </cfRule>
    <cfRule type="cellIs" dxfId="34552" priority="34511" operator="equal">
      <formula>#N/A</formula>
    </cfRule>
  </conditionalFormatting>
  <conditionalFormatting sqref="E70:F70">
    <cfRule type="cellIs" dxfId="34551" priority="34508" operator="equal">
      <formula>"غياب"</formula>
    </cfRule>
    <cfRule type="cellIs" dxfId="34550" priority="34509" operator="equal">
      <formula>#N/A</formula>
    </cfRule>
  </conditionalFormatting>
  <conditionalFormatting sqref="E70:F70">
    <cfRule type="cellIs" dxfId="34549" priority="34506" operator="equal">
      <formula>"غياب"</formula>
    </cfRule>
    <cfRule type="cellIs" dxfId="34548" priority="34507" operator="equal">
      <formula>#N/A</formula>
    </cfRule>
  </conditionalFormatting>
  <conditionalFormatting sqref="E70:F70">
    <cfRule type="cellIs" dxfId="34547" priority="34504" operator="equal">
      <formula>"غياب"</formula>
    </cfRule>
    <cfRule type="cellIs" dxfId="34546" priority="34505" operator="equal">
      <formula>#N/A</formula>
    </cfRule>
  </conditionalFormatting>
  <conditionalFormatting sqref="E70:F70">
    <cfRule type="cellIs" dxfId="34545" priority="34502" operator="equal">
      <formula>"غياب"</formula>
    </cfRule>
    <cfRule type="cellIs" dxfId="34544" priority="34503" operator="equal">
      <formula>#N/A</formula>
    </cfRule>
  </conditionalFormatting>
  <conditionalFormatting sqref="E70:F70">
    <cfRule type="cellIs" dxfId="34543" priority="34500" operator="equal">
      <formula>"غياب"</formula>
    </cfRule>
    <cfRule type="cellIs" dxfId="34542" priority="34501" operator="equal">
      <formula>#N/A</formula>
    </cfRule>
  </conditionalFormatting>
  <conditionalFormatting sqref="E70:F70">
    <cfRule type="cellIs" dxfId="34541" priority="34498" operator="equal">
      <formula>"غياب"</formula>
    </cfRule>
    <cfRule type="cellIs" dxfId="34540" priority="34499" operator="equal">
      <formula>#N/A</formula>
    </cfRule>
  </conditionalFormatting>
  <conditionalFormatting sqref="E70:F70">
    <cfRule type="cellIs" dxfId="34539" priority="34496" operator="equal">
      <formula>"غياب"</formula>
    </cfRule>
    <cfRule type="cellIs" dxfId="34538" priority="34497" operator="equal">
      <formula>#N/A</formula>
    </cfRule>
  </conditionalFormatting>
  <conditionalFormatting sqref="E70:F70">
    <cfRule type="cellIs" dxfId="34537" priority="34494" operator="equal">
      <formula>"غياب"</formula>
    </cfRule>
    <cfRule type="cellIs" dxfId="34536" priority="34495" operator="equal">
      <formula>#N/A</formula>
    </cfRule>
  </conditionalFormatting>
  <conditionalFormatting sqref="E70:F70">
    <cfRule type="cellIs" dxfId="34535" priority="34493" operator="equal">
      <formula>"غياب"</formula>
    </cfRule>
  </conditionalFormatting>
  <conditionalFormatting sqref="E70:F70">
    <cfRule type="cellIs" dxfId="34534" priority="34491" operator="equal">
      <formula>"غياب"</formula>
    </cfRule>
    <cfRule type="cellIs" dxfId="34533" priority="34492" operator="equal">
      <formula>#N/A</formula>
    </cfRule>
  </conditionalFormatting>
  <conditionalFormatting sqref="E70:F70">
    <cfRule type="cellIs" dxfId="34532" priority="34489" operator="equal">
      <formula>"غياب"</formula>
    </cfRule>
    <cfRule type="cellIs" dxfId="34531" priority="34490" operator="equal">
      <formula>#N/A</formula>
    </cfRule>
  </conditionalFormatting>
  <conditionalFormatting sqref="E70:F70">
    <cfRule type="cellIs" dxfId="34530" priority="34487" operator="equal">
      <formula>"غياب"</formula>
    </cfRule>
    <cfRule type="cellIs" dxfId="34529" priority="34488" operator="equal">
      <formula>#N/A</formula>
    </cfRule>
  </conditionalFormatting>
  <conditionalFormatting sqref="E70:F70">
    <cfRule type="cellIs" dxfId="34528" priority="34485" operator="equal">
      <formula>"غياب"</formula>
    </cfRule>
    <cfRule type="cellIs" dxfId="34527" priority="34486" operator="equal">
      <formula>#N/A</formula>
    </cfRule>
  </conditionalFormatting>
  <conditionalFormatting sqref="E70:F70">
    <cfRule type="cellIs" dxfId="34526" priority="34483" operator="equal">
      <formula>"غياب"</formula>
    </cfRule>
    <cfRule type="cellIs" dxfId="34525" priority="34484" operator="equal">
      <formula>#N/A</formula>
    </cfRule>
  </conditionalFormatting>
  <conditionalFormatting sqref="E70:F70">
    <cfRule type="cellIs" dxfId="34524" priority="34481" operator="equal">
      <formula>"غياب"</formula>
    </cfRule>
    <cfRule type="cellIs" dxfId="34523" priority="34482" operator="equal">
      <formula>#N/A</formula>
    </cfRule>
  </conditionalFormatting>
  <conditionalFormatting sqref="E70:F70">
    <cfRule type="cellIs" dxfId="34522" priority="34479" operator="equal">
      <formula>"غياب"</formula>
    </cfRule>
    <cfRule type="cellIs" dxfId="34521" priority="34480" operator="equal">
      <formula>#N/A</formula>
    </cfRule>
  </conditionalFormatting>
  <conditionalFormatting sqref="E70:F70">
    <cfRule type="cellIs" dxfId="34520" priority="34477" operator="equal">
      <formula>"غياب"</formula>
    </cfRule>
    <cfRule type="cellIs" dxfId="34519" priority="34478" operator="equal">
      <formula>#N/A</formula>
    </cfRule>
  </conditionalFormatting>
  <conditionalFormatting sqref="E70:F70">
    <cfRule type="cellIs" dxfId="34518" priority="34475" operator="equal">
      <formula>"غياب"</formula>
    </cfRule>
    <cfRule type="cellIs" dxfId="34517" priority="34476" operator="equal">
      <formula>#N/A</formula>
    </cfRule>
  </conditionalFormatting>
  <conditionalFormatting sqref="E70:F70">
    <cfRule type="cellIs" dxfId="34516" priority="34473" operator="equal">
      <formula>"غياب"</formula>
    </cfRule>
    <cfRule type="cellIs" dxfId="34515" priority="34474" operator="equal">
      <formula>#N/A</formula>
    </cfRule>
  </conditionalFormatting>
  <conditionalFormatting sqref="E70:F70">
    <cfRule type="cellIs" dxfId="34514" priority="34471" operator="equal">
      <formula>"غياب"</formula>
    </cfRule>
    <cfRule type="cellIs" dxfId="34513" priority="34472" operator="equal">
      <formula>#N/A</formula>
    </cfRule>
  </conditionalFormatting>
  <conditionalFormatting sqref="E70:F70">
    <cfRule type="cellIs" dxfId="34512" priority="34469" operator="equal">
      <formula>"غياب"</formula>
    </cfRule>
    <cfRule type="cellIs" dxfId="34511" priority="34470" operator="equal">
      <formula>#N/A</formula>
    </cfRule>
  </conditionalFormatting>
  <conditionalFormatting sqref="E70:F70">
    <cfRule type="cellIs" dxfId="34510" priority="34467" operator="equal">
      <formula>"غياب"</formula>
    </cfRule>
    <cfRule type="cellIs" dxfId="34509" priority="34468" operator="equal">
      <formula>#N/A</formula>
    </cfRule>
  </conditionalFormatting>
  <conditionalFormatting sqref="E70:F70">
    <cfRule type="cellIs" dxfId="34508" priority="34465" operator="equal">
      <formula>"غياب"</formula>
    </cfRule>
    <cfRule type="cellIs" dxfId="34507" priority="34466" operator="equal">
      <formula>#N/A</formula>
    </cfRule>
  </conditionalFormatting>
  <conditionalFormatting sqref="E70:F70">
    <cfRule type="cellIs" dxfId="34506" priority="34463" operator="equal">
      <formula>"غياب"</formula>
    </cfRule>
    <cfRule type="cellIs" dxfId="34505" priority="34464" operator="equal">
      <formula>#N/A</formula>
    </cfRule>
  </conditionalFormatting>
  <conditionalFormatting sqref="E70:F70">
    <cfRule type="cellIs" dxfId="34504" priority="34461" operator="equal">
      <formula>"غياب"</formula>
    </cfRule>
    <cfRule type="cellIs" dxfId="34503" priority="34462" operator="equal">
      <formula>#N/A</formula>
    </cfRule>
  </conditionalFormatting>
  <conditionalFormatting sqref="E70:F70">
    <cfRule type="cellIs" dxfId="34502" priority="34459" operator="equal">
      <formula>"غياب"</formula>
    </cfRule>
    <cfRule type="cellIs" dxfId="34501" priority="34460" operator="equal">
      <formula>#N/A</formula>
    </cfRule>
  </conditionalFormatting>
  <conditionalFormatting sqref="E70:F70">
    <cfRule type="cellIs" dxfId="34500" priority="34457" operator="equal">
      <formula>"غياب"</formula>
    </cfRule>
    <cfRule type="cellIs" dxfId="34499" priority="34458" operator="equal">
      <formula>#N/A</formula>
    </cfRule>
  </conditionalFormatting>
  <conditionalFormatting sqref="E70:F70">
    <cfRule type="cellIs" dxfId="34498" priority="34455" operator="equal">
      <formula>"غياب"</formula>
    </cfRule>
    <cfRule type="cellIs" dxfId="34497" priority="34456" operator="equal">
      <formula>#N/A</formula>
    </cfRule>
  </conditionalFormatting>
  <conditionalFormatting sqref="E70:F70">
    <cfRule type="cellIs" dxfId="34496" priority="34453" operator="equal">
      <formula>"غياب"</formula>
    </cfRule>
    <cfRule type="cellIs" dxfId="34495" priority="34454" operator="equal">
      <formula>#N/A</formula>
    </cfRule>
  </conditionalFormatting>
  <conditionalFormatting sqref="E70:F70">
    <cfRule type="cellIs" dxfId="34494" priority="34451" operator="equal">
      <formula>"غياب"</formula>
    </cfRule>
    <cfRule type="cellIs" dxfId="34493" priority="34452" operator="equal">
      <formula>#N/A</formula>
    </cfRule>
  </conditionalFormatting>
  <conditionalFormatting sqref="E70:F70">
    <cfRule type="cellIs" dxfId="34492" priority="34450" operator="equal">
      <formula>"غياب"</formula>
    </cfRule>
  </conditionalFormatting>
  <conditionalFormatting sqref="E70:F70">
    <cfRule type="cellIs" dxfId="34491" priority="34448" operator="equal">
      <formula>"غياب"</formula>
    </cfRule>
    <cfRule type="cellIs" dxfId="34490" priority="34449" operator="equal">
      <formula>#N/A</formula>
    </cfRule>
  </conditionalFormatting>
  <conditionalFormatting sqref="E70:F70">
    <cfRule type="cellIs" dxfId="34489" priority="34446" operator="equal">
      <formula>"غياب"</formula>
    </cfRule>
    <cfRule type="cellIs" dxfId="34488" priority="34447" operator="equal">
      <formula>#N/A</formula>
    </cfRule>
  </conditionalFormatting>
  <conditionalFormatting sqref="E70:F70">
    <cfRule type="cellIs" dxfId="34487" priority="34444" operator="equal">
      <formula>"غياب"</formula>
    </cfRule>
    <cfRule type="cellIs" dxfId="34486" priority="34445" operator="equal">
      <formula>#N/A</formula>
    </cfRule>
  </conditionalFormatting>
  <conditionalFormatting sqref="E70:F70">
    <cfRule type="cellIs" dxfId="34485" priority="34442" operator="equal">
      <formula>"غياب"</formula>
    </cfRule>
    <cfRule type="cellIs" dxfId="34484" priority="34443" operator="equal">
      <formula>#N/A</formula>
    </cfRule>
  </conditionalFormatting>
  <conditionalFormatting sqref="E70:F70">
    <cfRule type="cellIs" dxfId="34483" priority="34440" operator="equal">
      <formula>"غياب"</formula>
    </cfRule>
    <cfRule type="cellIs" dxfId="34482" priority="34441" operator="equal">
      <formula>#N/A</formula>
    </cfRule>
  </conditionalFormatting>
  <conditionalFormatting sqref="E70:F70">
    <cfRule type="cellIs" dxfId="34481" priority="34438" operator="equal">
      <formula>"غياب"</formula>
    </cfRule>
    <cfRule type="cellIs" dxfId="34480" priority="34439" operator="equal">
      <formula>#N/A</formula>
    </cfRule>
  </conditionalFormatting>
  <conditionalFormatting sqref="E70:F70">
    <cfRule type="cellIs" dxfId="34479" priority="34436" operator="equal">
      <formula>"غياب"</formula>
    </cfRule>
    <cfRule type="cellIs" dxfId="34478" priority="34437" operator="equal">
      <formula>#N/A</formula>
    </cfRule>
  </conditionalFormatting>
  <conditionalFormatting sqref="E70:F70">
    <cfRule type="cellIs" dxfId="34477" priority="34434" operator="equal">
      <formula>"غياب"</formula>
    </cfRule>
    <cfRule type="cellIs" dxfId="34476" priority="34435" operator="equal">
      <formula>#N/A</formula>
    </cfRule>
  </conditionalFormatting>
  <conditionalFormatting sqref="E70:F70">
    <cfRule type="cellIs" dxfId="34475" priority="34432" operator="equal">
      <formula>"غياب"</formula>
    </cfRule>
    <cfRule type="cellIs" dxfId="34474" priority="34433" operator="equal">
      <formula>#N/A</formula>
    </cfRule>
  </conditionalFormatting>
  <conditionalFormatting sqref="E70:F70">
    <cfRule type="cellIs" dxfId="34473" priority="34430" operator="equal">
      <formula>"غياب"</formula>
    </cfRule>
    <cfRule type="cellIs" dxfId="34472" priority="34431" operator="equal">
      <formula>#N/A</formula>
    </cfRule>
  </conditionalFormatting>
  <conditionalFormatting sqref="E70:F70">
    <cfRule type="cellIs" dxfId="34471" priority="34428" operator="equal">
      <formula>"غياب"</formula>
    </cfRule>
    <cfRule type="cellIs" dxfId="34470" priority="34429" operator="equal">
      <formula>#N/A</formula>
    </cfRule>
  </conditionalFormatting>
  <conditionalFormatting sqref="E70:F70">
    <cfRule type="cellIs" dxfId="34469" priority="34426" operator="equal">
      <formula>"غياب"</formula>
    </cfRule>
    <cfRule type="cellIs" dxfId="34468" priority="34427" operator="equal">
      <formula>#N/A</formula>
    </cfRule>
  </conditionalFormatting>
  <conditionalFormatting sqref="E70:F70">
    <cfRule type="cellIs" dxfId="34467" priority="34424" operator="equal">
      <formula>"غياب"</formula>
    </cfRule>
    <cfRule type="cellIs" dxfId="34466" priority="34425" operator="equal">
      <formula>#N/A</formula>
    </cfRule>
  </conditionalFormatting>
  <conditionalFormatting sqref="E70:F70">
    <cfRule type="cellIs" dxfId="34465" priority="34422" operator="equal">
      <formula>"غياب"</formula>
    </cfRule>
    <cfRule type="cellIs" dxfId="34464" priority="34423" operator="equal">
      <formula>#N/A</formula>
    </cfRule>
  </conditionalFormatting>
  <conditionalFormatting sqref="E70:F70">
    <cfRule type="cellIs" dxfId="34463" priority="34420" operator="equal">
      <formula>"غياب"</formula>
    </cfRule>
    <cfRule type="cellIs" dxfId="34462" priority="34421" operator="equal">
      <formula>#N/A</formula>
    </cfRule>
  </conditionalFormatting>
  <conditionalFormatting sqref="E70:F70">
    <cfRule type="cellIs" dxfId="34461" priority="34418" operator="equal">
      <formula>"غياب"</formula>
    </cfRule>
    <cfRule type="cellIs" dxfId="34460" priority="34419" operator="equal">
      <formula>#N/A</formula>
    </cfRule>
  </conditionalFormatting>
  <conditionalFormatting sqref="E70:F70">
    <cfRule type="cellIs" dxfId="34459" priority="34416" operator="equal">
      <formula>"غياب"</formula>
    </cfRule>
    <cfRule type="cellIs" dxfId="34458" priority="34417" operator="equal">
      <formula>#N/A</formula>
    </cfRule>
  </conditionalFormatting>
  <conditionalFormatting sqref="E70:F70">
    <cfRule type="cellIs" dxfId="34457" priority="34414" operator="equal">
      <formula>"غياب"</formula>
    </cfRule>
    <cfRule type="cellIs" dxfId="34456" priority="34415" operator="equal">
      <formula>#N/A</formula>
    </cfRule>
  </conditionalFormatting>
  <conditionalFormatting sqref="E70:F70">
    <cfRule type="cellIs" dxfId="34455" priority="34412" operator="equal">
      <formula>"غياب"</formula>
    </cfRule>
    <cfRule type="cellIs" dxfId="34454" priority="34413" operator="equal">
      <formula>#N/A</formula>
    </cfRule>
  </conditionalFormatting>
  <conditionalFormatting sqref="E70:F70">
    <cfRule type="cellIs" dxfId="34453" priority="34410" operator="equal">
      <formula>"غياب"</formula>
    </cfRule>
    <cfRule type="cellIs" dxfId="34452" priority="34411" operator="equal">
      <formula>#N/A</formula>
    </cfRule>
  </conditionalFormatting>
  <conditionalFormatting sqref="E70:F70">
    <cfRule type="cellIs" dxfId="34451" priority="34408" operator="equal">
      <formula>"غياب"</formula>
    </cfRule>
    <cfRule type="cellIs" dxfId="34450" priority="34409" operator="equal">
      <formula>#N/A</formula>
    </cfRule>
  </conditionalFormatting>
  <conditionalFormatting sqref="E70:F70">
    <cfRule type="cellIs" dxfId="34449" priority="34406" operator="equal">
      <formula>"غياب"</formula>
    </cfRule>
    <cfRule type="cellIs" dxfId="34448" priority="34407" operator="equal">
      <formula>#N/A</formula>
    </cfRule>
  </conditionalFormatting>
  <conditionalFormatting sqref="E70:F70">
    <cfRule type="cellIs" dxfId="34447" priority="34404" operator="equal">
      <formula>"غياب"</formula>
    </cfRule>
    <cfRule type="cellIs" dxfId="34446" priority="34405" operator="equal">
      <formula>#N/A</formula>
    </cfRule>
  </conditionalFormatting>
  <conditionalFormatting sqref="E70:F70">
    <cfRule type="cellIs" dxfId="34445" priority="34402" operator="equal">
      <formula>"غياب"</formula>
    </cfRule>
    <cfRule type="cellIs" dxfId="34444" priority="34403" operator="equal">
      <formula>#N/A</formula>
    </cfRule>
  </conditionalFormatting>
  <conditionalFormatting sqref="E70:F70">
    <cfRule type="cellIs" dxfId="34443" priority="34400" operator="equal">
      <formula>"غياب"</formula>
    </cfRule>
    <cfRule type="cellIs" dxfId="34442" priority="34401" operator="equal">
      <formula>#N/A</formula>
    </cfRule>
  </conditionalFormatting>
  <conditionalFormatting sqref="E70:F70">
    <cfRule type="cellIs" dxfId="34441" priority="34398" operator="equal">
      <formula>"غياب"</formula>
    </cfRule>
    <cfRule type="cellIs" dxfId="34440" priority="34399" operator="equal">
      <formula>#N/A</formula>
    </cfRule>
  </conditionalFormatting>
  <conditionalFormatting sqref="E70:F70">
    <cfRule type="cellIs" dxfId="34439" priority="34396" operator="equal">
      <formula>"غياب"</formula>
    </cfRule>
    <cfRule type="cellIs" dxfId="34438" priority="34397" operator="equal">
      <formula>#N/A</formula>
    </cfRule>
  </conditionalFormatting>
  <conditionalFormatting sqref="E70:F70">
    <cfRule type="cellIs" dxfId="34437" priority="34394" operator="equal">
      <formula>"غياب"</formula>
    </cfRule>
    <cfRule type="cellIs" dxfId="34436" priority="34395" operator="equal">
      <formula>#N/A</formula>
    </cfRule>
  </conditionalFormatting>
  <conditionalFormatting sqref="E70:F70">
    <cfRule type="cellIs" dxfId="34435" priority="34392" operator="equal">
      <formula>"غياب"</formula>
    </cfRule>
    <cfRule type="cellIs" dxfId="34434" priority="34393" operator="equal">
      <formula>#N/A</formula>
    </cfRule>
  </conditionalFormatting>
  <conditionalFormatting sqref="F70">
    <cfRule type="cellIs" dxfId="34433" priority="34390" operator="equal">
      <formula>"غياب"</formula>
    </cfRule>
    <cfRule type="cellIs" dxfId="34432" priority="34391" operator="equal">
      <formula>#N/A</formula>
    </cfRule>
  </conditionalFormatting>
  <conditionalFormatting sqref="F70">
    <cfRule type="cellIs" dxfId="34431" priority="34388" operator="equal">
      <formula>"غياب"</formula>
    </cfRule>
    <cfRule type="cellIs" dxfId="34430" priority="34389" operator="equal">
      <formula>#N/A</formula>
    </cfRule>
  </conditionalFormatting>
  <conditionalFormatting sqref="F70">
    <cfRule type="cellIs" dxfId="34429" priority="34386" operator="equal">
      <formula>"غياب"</formula>
    </cfRule>
    <cfRule type="cellIs" dxfId="34428" priority="34387" operator="equal">
      <formula>#N/A</formula>
    </cfRule>
  </conditionalFormatting>
  <conditionalFormatting sqref="F70">
    <cfRule type="cellIs" dxfId="34427" priority="34384" operator="equal">
      <formula>"غياب"</formula>
    </cfRule>
    <cfRule type="cellIs" dxfId="34426" priority="34385" operator="equal">
      <formula>#N/A</formula>
    </cfRule>
  </conditionalFormatting>
  <conditionalFormatting sqref="F70">
    <cfRule type="cellIs" dxfId="34425" priority="34382" operator="equal">
      <formula>"غياب"</formula>
    </cfRule>
    <cfRule type="cellIs" dxfId="34424" priority="34383" operator="equal">
      <formula>#N/A</formula>
    </cfRule>
  </conditionalFormatting>
  <conditionalFormatting sqref="F70">
    <cfRule type="cellIs" dxfId="34423" priority="34380" operator="equal">
      <formula>"غياب"</formula>
    </cfRule>
    <cfRule type="cellIs" dxfId="34422" priority="34381" operator="equal">
      <formula>#N/A</formula>
    </cfRule>
  </conditionalFormatting>
  <conditionalFormatting sqref="F70">
    <cfRule type="cellIs" dxfId="34421" priority="34378" operator="equal">
      <formula>"غياب"</formula>
    </cfRule>
    <cfRule type="cellIs" dxfId="34420" priority="34379" operator="equal">
      <formula>#N/A</formula>
    </cfRule>
  </conditionalFormatting>
  <conditionalFormatting sqref="F70">
    <cfRule type="cellIs" dxfId="34419" priority="34376" operator="equal">
      <formula>"غياب"</formula>
    </cfRule>
    <cfRule type="cellIs" dxfId="34418" priority="34377" operator="equal">
      <formula>#N/A</formula>
    </cfRule>
  </conditionalFormatting>
  <conditionalFormatting sqref="F70">
    <cfRule type="cellIs" dxfId="34417" priority="34374" operator="equal">
      <formula>"غياب"</formula>
    </cfRule>
    <cfRule type="cellIs" dxfId="34416" priority="34375" operator="equal">
      <formula>#N/A</formula>
    </cfRule>
  </conditionalFormatting>
  <conditionalFormatting sqref="F70">
    <cfRule type="cellIs" dxfId="34415" priority="34372" operator="equal">
      <formula>"غياب"</formula>
    </cfRule>
    <cfRule type="cellIs" dxfId="34414" priority="34373" operator="equal">
      <formula>#N/A</formula>
    </cfRule>
  </conditionalFormatting>
  <conditionalFormatting sqref="F70">
    <cfRule type="cellIs" dxfId="34413" priority="34370" operator="equal">
      <formula>"غياب"</formula>
    </cfRule>
    <cfRule type="cellIs" dxfId="34412" priority="34371" operator="equal">
      <formula>#N/A</formula>
    </cfRule>
  </conditionalFormatting>
  <conditionalFormatting sqref="F70">
    <cfRule type="cellIs" dxfId="34411" priority="34368" operator="equal">
      <formula>"غياب"</formula>
    </cfRule>
    <cfRule type="cellIs" dxfId="34410" priority="34369" operator="equal">
      <formula>#N/A</formula>
    </cfRule>
  </conditionalFormatting>
  <conditionalFormatting sqref="F70">
    <cfRule type="cellIs" dxfId="34409" priority="34366" operator="equal">
      <formula>"غياب"</formula>
    </cfRule>
    <cfRule type="cellIs" dxfId="34408" priority="34367" operator="equal">
      <formula>#N/A</formula>
    </cfRule>
  </conditionalFormatting>
  <conditionalFormatting sqref="E193:E212 E214">
    <cfRule type="cellIs" dxfId="34407" priority="34364" operator="equal">
      <formula>"غياب"</formula>
    </cfRule>
    <cfRule type="cellIs" dxfId="34406" priority="34365" operator="equal">
      <formula>#N/A</formula>
    </cfRule>
  </conditionalFormatting>
  <conditionalFormatting sqref="E193:E212 E214">
    <cfRule type="cellIs" dxfId="34405" priority="34363" operator="equal">
      <formula>"غياب"</formula>
    </cfRule>
  </conditionalFormatting>
  <conditionalFormatting sqref="E193:E212 E214">
    <cfRule type="cellIs" dxfId="34404" priority="34361" operator="equal">
      <formula>"غياب"</formula>
    </cfRule>
    <cfRule type="cellIs" dxfId="34403" priority="34362" operator="equal">
      <formula>#N/A</formula>
    </cfRule>
  </conditionalFormatting>
  <conditionalFormatting sqref="E193:E212 E214">
    <cfRule type="cellIs" dxfId="34402" priority="34359" operator="equal">
      <formula>"غياب"</formula>
    </cfRule>
    <cfRule type="cellIs" dxfId="34401" priority="34360" operator="equal">
      <formula>#N/A</formula>
    </cfRule>
  </conditionalFormatting>
  <conditionalFormatting sqref="E193:E212 E214">
    <cfRule type="cellIs" dxfId="34400" priority="34357" operator="equal">
      <formula>"غياب"</formula>
    </cfRule>
    <cfRule type="cellIs" dxfId="34399" priority="34358" operator="equal">
      <formula>#N/A</formula>
    </cfRule>
  </conditionalFormatting>
  <conditionalFormatting sqref="E193:E212 E214">
    <cfRule type="cellIs" dxfId="34398" priority="34355" operator="equal">
      <formula>"غياب"</formula>
    </cfRule>
    <cfRule type="cellIs" dxfId="34397" priority="34356" operator="equal">
      <formula>#N/A</formula>
    </cfRule>
  </conditionalFormatting>
  <conditionalFormatting sqref="E193:E212 E214">
    <cfRule type="cellIs" dxfId="34396" priority="34353" operator="equal">
      <formula>"غياب"</formula>
    </cfRule>
    <cfRule type="cellIs" dxfId="34395" priority="34354" operator="equal">
      <formula>#N/A</formula>
    </cfRule>
  </conditionalFormatting>
  <conditionalFormatting sqref="E193:E212 E214">
    <cfRule type="cellIs" dxfId="34394" priority="34351" operator="equal">
      <formula>"غياب"</formula>
    </cfRule>
    <cfRule type="cellIs" dxfId="34393" priority="34352" operator="equal">
      <formula>#N/A</formula>
    </cfRule>
  </conditionalFormatting>
  <conditionalFormatting sqref="E193:E212 E214">
    <cfRule type="cellIs" dxfId="34392" priority="34349" operator="equal">
      <formula>"غياب"</formula>
    </cfRule>
    <cfRule type="cellIs" dxfId="34391" priority="34350" operator="equal">
      <formula>#N/A</formula>
    </cfRule>
  </conditionalFormatting>
  <conditionalFormatting sqref="E193:E212 E214">
    <cfRule type="cellIs" dxfId="34390" priority="34347" operator="equal">
      <formula>"غياب"</formula>
    </cfRule>
    <cfRule type="cellIs" dxfId="34389" priority="34348" operator="equal">
      <formula>#N/A</formula>
    </cfRule>
  </conditionalFormatting>
  <conditionalFormatting sqref="E193:E212 E214">
    <cfRule type="cellIs" dxfId="34388" priority="34345" operator="equal">
      <formula>"غياب"</formula>
    </cfRule>
    <cfRule type="cellIs" dxfId="34387" priority="34346" operator="equal">
      <formula>#N/A</formula>
    </cfRule>
  </conditionalFormatting>
  <conditionalFormatting sqref="E193:E212 E214">
    <cfRule type="cellIs" dxfId="34386" priority="34343" operator="equal">
      <formula>"غياب"</formula>
    </cfRule>
    <cfRule type="cellIs" dxfId="34385" priority="34344" operator="equal">
      <formula>#N/A</formula>
    </cfRule>
  </conditionalFormatting>
  <conditionalFormatting sqref="E193:E212 E214">
    <cfRule type="cellIs" dxfId="34384" priority="34341" operator="equal">
      <formula>"غياب"</formula>
    </cfRule>
    <cfRule type="cellIs" dxfId="34383" priority="34342" operator="equal">
      <formula>#N/A</formula>
    </cfRule>
  </conditionalFormatting>
  <conditionalFormatting sqref="E193:E212 E214">
    <cfRule type="cellIs" dxfId="34382" priority="34339" operator="equal">
      <formula>"غياب"</formula>
    </cfRule>
    <cfRule type="cellIs" dxfId="34381" priority="34340" operator="equal">
      <formula>#N/A</formula>
    </cfRule>
  </conditionalFormatting>
  <conditionalFormatting sqref="E193:E212 E214">
    <cfRule type="cellIs" dxfId="34380" priority="34337" operator="equal">
      <formula>"غياب"</formula>
    </cfRule>
    <cfRule type="cellIs" dxfId="34379" priority="34338" operator="equal">
      <formula>#N/A</formula>
    </cfRule>
  </conditionalFormatting>
  <conditionalFormatting sqref="E193:E212 E214">
    <cfRule type="cellIs" dxfId="34378" priority="34335" operator="equal">
      <formula>"غياب"</formula>
    </cfRule>
    <cfRule type="cellIs" dxfId="34377" priority="34336" operator="equal">
      <formula>#N/A</formula>
    </cfRule>
  </conditionalFormatting>
  <conditionalFormatting sqref="E193:E212 E214">
    <cfRule type="cellIs" dxfId="34376" priority="34333" operator="equal">
      <formula>"غياب"</formula>
    </cfRule>
    <cfRule type="cellIs" dxfId="34375" priority="34334" operator="equal">
      <formula>#N/A</formula>
    </cfRule>
  </conditionalFormatting>
  <conditionalFormatting sqref="E193:E212 E214">
    <cfRule type="cellIs" dxfId="34374" priority="34331" operator="equal">
      <formula>"غياب"</formula>
    </cfRule>
    <cfRule type="cellIs" dxfId="34373" priority="34332" operator="equal">
      <formula>#N/A</formula>
    </cfRule>
  </conditionalFormatting>
  <conditionalFormatting sqref="E193:E212 E214">
    <cfRule type="cellIs" dxfId="34372" priority="34329" operator="equal">
      <formula>"غياب"</formula>
    </cfRule>
    <cfRule type="cellIs" dxfId="34371" priority="34330" operator="equal">
      <formula>#N/A</formula>
    </cfRule>
  </conditionalFormatting>
  <conditionalFormatting sqref="E193:E212 E214">
    <cfRule type="cellIs" dxfId="34370" priority="34327" operator="equal">
      <formula>"غياب"</formula>
    </cfRule>
    <cfRule type="cellIs" dxfId="34369" priority="34328" operator="equal">
      <formula>#N/A</formula>
    </cfRule>
  </conditionalFormatting>
  <conditionalFormatting sqref="E193:E212 E214">
    <cfRule type="cellIs" dxfId="34368" priority="34325" operator="equal">
      <formula>"غياب"</formula>
    </cfRule>
    <cfRule type="cellIs" dxfId="34367" priority="34326" operator="equal">
      <formula>#N/A</formula>
    </cfRule>
  </conditionalFormatting>
  <conditionalFormatting sqref="E193:E212 E214">
    <cfRule type="cellIs" dxfId="34366" priority="34323" operator="equal">
      <formula>"غياب"</formula>
    </cfRule>
    <cfRule type="cellIs" dxfId="34365" priority="34324" operator="equal">
      <formula>#N/A</formula>
    </cfRule>
  </conditionalFormatting>
  <conditionalFormatting sqref="E193:E212 E214">
    <cfRule type="cellIs" dxfId="34364" priority="34321" operator="equal">
      <formula>"غياب"</formula>
    </cfRule>
    <cfRule type="cellIs" dxfId="34363" priority="34322" operator="equal">
      <formula>#N/A</formula>
    </cfRule>
  </conditionalFormatting>
  <conditionalFormatting sqref="E193:E212 E214">
    <cfRule type="cellIs" dxfId="34362" priority="34319" operator="equal">
      <formula>"غياب"</formula>
    </cfRule>
    <cfRule type="cellIs" dxfId="34361" priority="34320" operator="equal">
      <formula>#N/A</formula>
    </cfRule>
  </conditionalFormatting>
  <conditionalFormatting sqref="E193:E212 E214">
    <cfRule type="cellIs" dxfId="34360" priority="34317" operator="equal">
      <formula>"غياب"</formula>
    </cfRule>
    <cfRule type="cellIs" dxfId="34359" priority="34318" operator="equal">
      <formula>#N/A</formula>
    </cfRule>
  </conditionalFormatting>
  <conditionalFormatting sqref="E193:E212 E214">
    <cfRule type="cellIs" dxfId="34358" priority="34315" operator="equal">
      <formula>"غياب"</formula>
    </cfRule>
    <cfRule type="cellIs" dxfId="34357" priority="34316" operator="equal">
      <formula>#N/A</formula>
    </cfRule>
  </conditionalFormatting>
  <conditionalFormatting sqref="E193:E212 E214">
    <cfRule type="cellIs" dxfId="34356" priority="34313" operator="equal">
      <formula>"غياب"</formula>
    </cfRule>
    <cfRule type="cellIs" dxfId="34355" priority="34314" operator="equal">
      <formula>#N/A</formula>
    </cfRule>
  </conditionalFormatting>
  <conditionalFormatting sqref="E193:E212 E214">
    <cfRule type="cellIs" dxfId="34354" priority="34311" operator="equal">
      <formula>"غياب"</formula>
    </cfRule>
    <cfRule type="cellIs" dxfId="34353" priority="34312" operator="equal">
      <formula>#N/A</formula>
    </cfRule>
  </conditionalFormatting>
  <conditionalFormatting sqref="E193:E212 E214">
    <cfRule type="cellIs" dxfId="34352" priority="34310" operator="equal">
      <formula>"غياب"</formula>
    </cfRule>
  </conditionalFormatting>
  <conditionalFormatting sqref="E193:E212 E214">
    <cfRule type="cellIs" dxfId="34351" priority="34308" operator="equal">
      <formula>"غياب"</formula>
    </cfRule>
    <cfRule type="cellIs" dxfId="34350" priority="34309" operator="equal">
      <formula>#N/A</formula>
    </cfRule>
  </conditionalFormatting>
  <conditionalFormatting sqref="E193:E212 E214">
    <cfRule type="cellIs" dxfId="34349" priority="34306" operator="equal">
      <formula>"غياب"</formula>
    </cfRule>
    <cfRule type="cellIs" dxfId="34348" priority="34307" operator="equal">
      <formula>#N/A</formula>
    </cfRule>
  </conditionalFormatting>
  <conditionalFormatting sqref="E193:E212 E214">
    <cfRule type="cellIs" dxfId="34347" priority="34304" operator="equal">
      <formula>"غياب"</formula>
    </cfRule>
    <cfRule type="cellIs" dxfId="34346" priority="34305" operator="equal">
      <formula>#N/A</formula>
    </cfRule>
  </conditionalFormatting>
  <conditionalFormatting sqref="E193:E212 E214">
    <cfRule type="cellIs" dxfId="34345" priority="34302" operator="equal">
      <formula>"غياب"</formula>
    </cfRule>
    <cfRule type="cellIs" dxfId="34344" priority="34303" operator="equal">
      <formula>#N/A</formula>
    </cfRule>
  </conditionalFormatting>
  <conditionalFormatting sqref="E193:E212 E214">
    <cfRule type="cellIs" dxfId="34343" priority="34300" operator="equal">
      <formula>"غياب"</formula>
    </cfRule>
    <cfRule type="cellIs" dxfId="34342" priority="34301" operator="equal">
      <formula>#N/A</formula>
    </cfRule>
  </conditionalFormatting>
  <conditionalFormatting sqref="E193:E212 E214">
    <cfRule type="cellIs" dxfId="34341" priority="34298" operator="equal">
      <formula>"غياب"</formula>
    </cfRule>
    <cfRule type="cellIs" dxfId="34340" priority="34299" operator="equal">
      <formula>#N/A</formula>
    </cfRule>
  </conditionalFormatting>
  <conditionalFormatting sqref="E193:E212 E214">
    <cfRule type="cellIs" dxfId="34339" priority="34296" operator="equal">
      <formula>"غياب"</formula>
    </cfRule>
    <cfRule type="cellIs" dxfId="34338" priority="34297" operator="equal">
      <formula>#N/A</formula>
    </cfRule>
  </conditionalFormatting>
  <conditionalFormatting sqref="E193:E212 E214">
    <cfRule type="cellIs" dxfId="34337" priority="34294" operator="equal">
      <formula>"غياب"</formula>
    </cfRule>
    <cfRule type="cellIs" dxfId="34336" priority="34295" operator="equal">
      <formula>#N/A</formula>
    </cfRule>
  </conditionalFormatting>
  <conditionalFormatting sqref="E193:E212 E214">
    <cfRule type="cellIs" dxfId="34335" priority="34292" operator="equal">
      <formula>"غياب"</formula>
    </cfRule>
    <cfRule type="cellIs" dxfId="34334" priority="34293" operator="equal">
      <formula>#N/A</formula>
    </cfRule>
  </conditionalFormatting>
  <conditionalFormatting sqref="E193:E212 E214">
    <cfRule type="cellIs" dxfId="34333" priority="34290" operator="equal">
      <formula>"غياب"</formula>
    </cfRule>
    <cfRule type="cellIs" dxfId="34332" priority="34291" operator="equal">
      <formula>#N/A</formula>
    </cfRule>
  </conditionalFormatting>
  <conditionalFormatting sqref="E193:E212 E214">
    <cfRule type="cellIs" dxfId="34331" priority="34288" operator="equal">
      <formula>"غياب"</formula>
    </cfRule>
    <cfRule type="cellIs" dxfId="34330" priority="34289" operator="equal">
      <formula>#N/A</formula>
    </cfRule>
  </conditionalFormatting>
  <conditionalFormatting sqref="E193:E212 E214">
    <cfRule type="cellIs" dxfId="34329" priority="34286" operator="equal">
      <formula>"غياب"</formula>
    </cfRule>
    <cfRule type="cellIs" dxfId="34328" priority="34287" operator="equal">
      <formula>#N/A</formula>
    </cfRule>
  </conditionalFormatting>
  <conditionalFormatting sqref="E193:E212 E214">
    <cfRule type="cellIs" dxfId="34327" priority="34284" operator="equal">
      <formula>"غياب"</formula>
    </cfRule>
    <cfRule type="cellIs" dxfId="34326" priority="34285" operator="equal">
      <formula>#N/A</formula>
    </cfRule>
  </conditionalFormatting>
  <conditionalFormatting sqref="E193:E212 E214">
    <cfRule type="cellIs" dxfId="34325" priority="34282" operator="equal">
      <formula>"غياب"</formula>
    </cfRule>
    <cfRule type="cellIs" dxfId="34324" priority="34283" operator="equal">
      <formula>#N/A</formula>
    </cfRule>
  </conditionalFormatting>
  <conditionalFormatting sqref="E193:E212 E214">
    <cfRule type="cellIs" dxfId="34323" priority="34280" operator="equal">
      <formula>"غياب"</formula>
    </cfRule>
    <cfRule type="cellIs" dxfId="34322" priority="34281" operator="equal">
      <formula>#N/A</formula>
    </cfRule>
  </conditionalFormatting>
  <conditionalFormatting sqref="E193:E212 E214">
    <cfRule type="cellIs" dxfId="34321" priority="34278" operator="equal">
      <formula>"غياب"</formula>
    </cfRule>
    <cfRule type="cellIs" dxfId="34320" priority="34279" operator="equal">
      <formula>#N/A</formula>
    </cfRule>
  </conditionalFormatting>
  <conditionalFormatting sqref="E193:E212 E214">
    <cfRule type="cellIs" dxfId="34319" priority="34276" operator="equal">
      <formula>"غياب"</formula>
    </cfRule>
    <cfRule type="cellIs" dxfId="34318" priority="34277" operator="equal">
      <formula>#N/A</formula>
    </cfRule>
  </conditionalFormatting>
  <conditionalFormatting sqref="E193:E212 E214">
    <cfRule type="cellIs" dxfId="34317" priority="34274" operator="equal">
      <formula>"غياب"</formula>
    </cfRule>
    <cfRule type="cellIs" dxfId="34316" priority="34275" operator="equal">
      <formula>#N/A</formula>
    </cfRule>
  </conditionalFormatting>
  <conditionalFormatting sqref="E193:E212 E214">
    <cfRule type="cellIs" dxfId="34315" priority="34272" operator="equal">
      <formula>"غياب"</formula>
    </cfRule>
    <cfRule type="cellIs" dxfId="34314" priority="34273" operator="equal">
      <formula>#N/A</formula>
    </cfRule>
  </conditionalFormatting>
  <conditionalFormatting sqref="E193:E212 E214">
    <cfRule type="cellIs" dxfId="34313" priority="34270" operator="equal">
      <formula>"غياب"</formula>
    </cfRule>
    <cfRule type="cellIs" dxfId="34312" priority="34271" operator="equal">
      <formula>#N/A</formula>
    </cfRule>
  </conditionalFormatting>
  <conditionalFormatting sqref="E193:E212 E214">
    <cfRule type="cellIs" dxfId="34311" priority="34268" operator="equal">
      <formula>"غياب"</formula>
    </cfRule>
    <cfRule type="cellIs" dxfId="34310" priority="34269" operator="equal">
      <formula>#N/A</formula>
    </cfRule>
  </conditionalFormatting>
  <conditionalFormatting sqref="E193:E212 E214">
    <cfRule type="cellIs" dxfId="34309" priority="34266" operator="equal">
      <formula>"غياب"</formula>
    </cfRule>
    <cfRule type="cellIs" dxfId="34308" priority="34267" operator="equal">
      <formula>#N/A</formula>
    </cfRule>
  </conditionalFormatting>
  <conditionalFormatting sqref="E193:E212 E214">
    <cfRule type="cellIs" dxfId="34307" priority="34264" operator="equal">
      <formula>"غياب"</formula>
    </cfRule>
    <cfRule type="cellIs" dxfId="34306" priority="34265" operator="equal">
      <formula>#N/A</formula>
    </cfRule>
  </conditionalFormatting>
  <conditionalFormatting sqref="E193:E212 E214">
    <cfRule type="cellIs" dxfId="34305" priority="34262" operator="equal">
      <formula>"غياب"</formula>
    </cfRule>
    <cfRule type="cellIs" dxfId="34304" priority="34263" operator="equal">
      <formula>#N/A</formula>
    </cfRule>
  </conditionalFormatting>
  <conditionalFormatting sqref="E193:E212 E214">
    <cfRule type="cellIs" dxfId="34303" priority="34260" operator="equal">
      <formula>"غياب"</formula>
    </cfRule>
    <cfRule type="cellIs" dxfId="34302" priority="34261" operator="equal">
      <formula>#N/A</formula>
    </cfRule>
  </conditionalFormatting>
  <conditionalFormatting sqref="E193:E212 E214">
    <cfRule type="cellIs" dxfId="34301" priority="34258" operator="equal">
      <formula>"غياب"</formula>
    </cfRule>
    <cfRule type="cellIs" dxfId="34300" priority="34259" operator="equal">
      <formula>#N/A</formula>
    </cfRule>
  </conditionalFormatting>
  <conditionalFormatting sqref="E193:E212 E214">
    <cfRule type="cellIs" dxfId="34299" priority="34256" operator="equal">
      <formula>"غياب"</formula>
    </cfRule>
    <cfRule type="cellIs" dxfId="34298" priority="34257" operator="equal">
      <formula>#N/A</formula>
    </cfRule>
  </conditionalFormatting>
  <conditionalFormatting sqref="E193:E212 E214">
    <cfRule type="cellIs" dxfId="34297" priority="34254" operator="equal">
      <formula>"غياب"</formula>
    </cfRule>
    <cfRule type="cellIs" dxfId="34296" priority="34255" operator="equal">
      <formula>#N/A</formula>
    </cfRule>
  </conditionalFormatting>
  <conditionalFormatting sqref="E193:E212 E214">
    <cfRule type="cellIs" dxfId="34295" priority="34252" operator="equal">
      <formula>"غياب"</formula>
    </cfRule>
    <cfRule type="cellIs" dxfId="34294" priority="34253" operator="equal">
      <formula>#N/A</formula>
    </cfRule>
  </conditionalFormatting>
  <conditionalFormatting sqref="E193:E212 E214">
    <cfRule type="cellIs" dxfId="34293" priority="34250" operator="equal">
      <formula>"غياب"</formula>
    </cfRule>
    <cfRule type="cellIs" dxfId="34292" priority="34251" operator="equal">
      <formula>#N/A</formula>
    </cfRule>
  </conditionalFormatting>
  <conditionalFormatting sqref="E193:E212 E214">
    <cfRule type="cellIs" dxfId="34291" priority="34248" operator="equal">
      <formula>"غياب"</formula>
    </cfRule>
    <cfRule type="cellIs" dxfId="34290" priority="34249" operator="equal">
      <formula>#N/A</formula>
    </cfRule>
  </conditionalFormatting>
  <conditionalFormatting sqref="E193:E212 E214">
    <cfRule type="cellIs" dxfId="34289" priority="34246" operator="equal">
      <formula>"غياب"</formula>
    </cfRule>
    <cfRule type="cellIs" dxfId="34288" priority="34247" operator="equal">
      <formula>#N/A</formula>
    </cfRule>
  </conditionalFormatting>
  <conditionalFormatting sqref="E193:E212 E214">
    <cfRule type="cellIs" dxfId="34287" priority="34244" operator="equal">
      <formula>"غياب"</formula>
    </cfRule>
    <cfRule type="cellIs" dxfId="34286" priority="34245" operator="equal">
      <formula>#N/A</formula>
    </cfRule>
  </conditionalFormatting>
  <conditionalFormatting sqref="E193:E212 E214">
    <cfRule type="cellIs" dxfId="34285" priority="34242" operator="equal">
      <formula>"غياب"</formula>
    </cfRule>
    <cfRule type="cellIs" dxfId="34284" priority="34243" operator="equal">
      <formula>#N/A</formula>
    </cfRule>
  </conditionalFormatting>
  <conditionalFormatting sqref="E193:E212 E214">
    <cfRule type="cellIs" dxfId="34283" priority="34240" operator="equal">
      <formula>"غياب"</formula>
    </cfRule>
    <cfRule type="cellIs" dxfId="34282" priority="34241" operator="equal">
      <formula>#N/A</formula>
    </cfRule>
  </conditionalFormatting>
  <conditionalFormatting sqref="E193:E212 E214">
    <cfRule type="cellIs" dxfId="34281" priority="34238" operator="equal">
      <formula>"غياب"</formula>
    </cfRule>
    <cfRule type="cellIs" dxfId="34280" priority="34239" operator="equal">
      <formula>#N/A</formula>
    </cfRule>
  </conditionalFormatting>
  <conditionalFormatting sqref="E193:E212 E214">
    <cfRule type="cellIs" dxfId="34279" priority="34236" operator="equal">
      <formula>"غياب"</formula>
    </cfRule>
    <cfRule type="cellIs" dxfId="34278" priority="34237" operator="equal">
      <formula>#N/A</formula>
    </cfRule>
  </conditionalFormatting>
  <conditionalFormatting sqref="E193:E212 E214">
    <cfRule type="cellIs" dxfId="34277" priority="34234" operator="equal">
      <formula>"غياب"</formula>
    </cfRule>
    <cfRule type="cellIs" dxfId="34276" priority="34235" operator="equal">
      <formula>#N/A</formula>
    </cfRule>
  </conditionalFormatting>
  <conditionalFormatting sqref="E193:E212 E214">
    <cfRule type="cellIs" dxfId="34275" priority="34232" operator="equal">
      <formula>"غياب"</formula>
    </cfRule>
    <cfRule type="cellIs" dxfId="34274" priority="34233" operator="equal">
      <formula>#N/A</formula>
    </cfRule>
  </conditionalFormatting>
  <conditionalFormatting sqref="E193:E212 E214">
    <cfRule type="cellIs" dxfId="34273" priority="34230" operator="equal">
      <formula>"غياب"</formula>
    </cfRule>
    <cfRule type="cellIs" dxfId="34272" priority="34231" operator="equal">
      <formula>#N/A</formula>
    </cfRule>
  </conditionalFormatting>
  <conditionalFormatting sqref="E193:E212 E214">
    <cfRule type="cellIs" dxfId="34271" priority="34228" operator="equal">
      <formula>"غياب"</formula>
    </cfRule>
    <cfRule type="cellIs" dxfId="34270" priority="34229" operator="equal">
      <formula>#N/A</formula>
    </cfRule>
  </conditionalFormatting>
  <conditionalFormatting sqref="E193:E212 E214">
    <cfRule type="cellIs" dxfId="34269" priority="34226" operator="equal">
      <formula>"غياب"</formula>
    </cfRule>
    <cfRule type="cellIs" dxfId="34268" priority="34227" operator="equal">
      <formula>#N/A</formula>
    </cfRule>
  </conditionalFormatting>
  <conditionalFormatting sqref="E193:E212 E214">
    <cfRule type="cellIs" dxfId="34267" priority="34224" operator="equal">
      <formula>"غياب"</formula>
    </cfRule>
    <cfRule type="cellIs" dxfId="34266" priority="34225" operator="equal">
      <formula>#N/A</formula>
    </cfRule>
  </conditionalFormatting>
  <conditionalFormatting sqref="E193:E212 E214">
    <cfRule type="cellIs" dxfId="34265" priority="34222" operator="equal">
      <formula>"غياب"</formula>
    </cfRule>
    <cfRule type="cellIs" dxfId="34264" priority="34223" operator="equal">
      <formula>#N/A</formula>
    </cfRule>
  </conditionalFormatting>
  <conditionalFormatting sqref="E193:E212 E214">
    <cfRule type="cellIs" dxfId="34263" priority="34220" operator="equal">
      <formula>"غياب"</formula>
    </cfRule>
    <cfRule type="cellIs" dxfId="34262" priority="34221" operator="equal">
      <formula>#N/A</formula>
    </cfRule>
  </conditionalFormatting>
  <conditionalFormatting sqref="E193:E212 E214">
    <cfRule type="cellIs" dxfId="34261" priority="34218" operator="equal">
      <formula>"غياب"</formula>
    </cfRule>
    <cfRule type="cellIs" dxfId="34260" priority="34219" operator="equal">
      <formula>#N/A</formula>
    </cfRule>
  </conditionalFormatting>
  <conditionalFormatting sqref="E193:E212 E214">
    <cfRule type="cellIs" dxfId="34259" priority="34216" operator="equal">
      <formula>"غياب"</formula>
    </cfRule>
    <cfRule type="cellIs" dxfId="34258" priority="34217" operator="equal">
      <formula>#N/A</formula>
    </cfRule>
  </conditionalFormatting>
  <conditionalFormatting sqref="E193:E212 E214">
    <cfRule type="cellIs" dxfId="34257" priority="34214" operator="equal">
      <formula>"غياب"</formula>
    </cfRule>
    <cfRule type="cellIs" dxfId="34256" priority="34215" operator="equal">
      <formula>#N/A</formula>
    </cfRule>
  </conditionalFormatting>
  <conditionalFormatting sqref="E193:E212 E214">
    <cfRule type="cellIs" dxfId="34255" priority="34212" operator="equal">
      <formula>"غياب"</formula>
    </cfRule>
    <cfRule type="cellIs" dxfId="34254" priority="34213" operator="equal">
      <formula>#N/A</formula>
    </cfRule>
  </conditionalFormatting>
  <conditionalFormatting sqref="E193:E212 E214">
    <cfRule type="cellIs" dxfId="34253" priority="34210" operator="equal">
      <formula>"غياب"</formula>
    </cfRule>
    <cfRule type="cellIs" dxfId="34252" priority="34211" operator="equal">
      <formula>#N/A</formula>
    </cfRule>
  </conditionalFormatting>
  <conditionalFormatting sqref="F193:F212 F214">
    <cfRule type="cellIs" dxfId="34251" priority="34208" operator="equal">
      <formula>"غياب"</formula>
    </cfRule>
    <cfRule type="cellIs" dxfId="34250" priority="34209" operator="equal">
      <formula>#N/A</formula>
    </cfRule>
  </conditionalFormatting>
  <conditionalFormatting sqref="F193:F212 F214">
    <cfRule type="cellIs" dxfId="34249" priority="34207" operator="equal">
      <formula>"غياب"</formula>
    </cfRule>
  </conditionalFormatting>
  <conditionalFormatting sqref="F193:F212 F214">
    <cfRule type="cellIs" dxfId="34248" priority="34205" operator="equal">
      <formula>"غياب"</formula>
    </cfRule>
    <cfRule type="cellIs" dxfId="34247" priority="34206" operator="equal">
      <formula>#N/A</formula>
    </cfRule>
  </conditionalFormatting>
  <conditionalFormatting sqref="F193:F212 F214">
    <cfRule type="cellIs" dxfId="34246" priority="34203" operator="equal">
      <formula>"غياب"</formula>
    </cfRule>
    <cfRule type="cellIs" dxfId="34245" priority="34204" operator="equal">
      <formula>#N/A</formula>
    </cfRule>
  </conditionalFormatting>
  <conditionalFormatting sqref="F193:F212 F214">
    <cfRule type="cellIs" dxfId="34244" priority="34201" operator="equal">
      <formula>"غياب"</formula>
    </cfRule>
    <cfRule type="cellIs" dxfId="34243" priority="34202" operator="equal">
      <formula>#N/A</formula>
    </cfRule>
  </conditionalFormatting>
  <conditionalFormatting sqref="F193:F212 F214">
    <cfRule type="cellIs" dxfId="34242" priority="34199" operator="equal">
      <formula>"غياب"</formula>
    </cfRule>
    <cfRule type="cellIs" dxfId="34241" priority="34200" operator="equal">
      <formula>#N/A</formula>
    </cfRule>
  </conditionalFormatting>
  <conditionalFormatting sqref="F193:F212 F214">
    <cfRule type="cellIs" dxfId="34240" priority="34197" operator="equal">
      <formula>"غياب"</formula>
    </cfRule>
    <cfRule type="cellIs" dxfId="34239" priority="34198" operator="equal">
      <formula>#N/A</formula>
    </cfRule>
  </conditionalFormatting>
  <conditionalFormatting sqref="F193:F212 F214">
    <cfRule type="cellIs" dxfId="34238" priority="34195" operator="equal">
      <formula>"غياب"</formula>
    </cfRule>
    <cfRule type="cellIs" dxfId="34237" priority="34196" operator="equal">
      <formula>#N/A</formula>
    </cfRule>
  </conditionalFormatting>
  <conditionalFormatting sqref="F193:F212 F214">
    <cfRule type="cellIs" dxfId="34236" priority="34193" operator="equal">
      <formula>"غياب"</formula>
    </cfRule>
    <cfRule type="cellIs" dxfId="34235" priority="34194" operator="equal">
      <formula>#N/A</formula>
    </cfRule>
  </conditionalFormatting>
  <conditionalFormatting sqref="F193:F212 F214">
    <cfRule type="cellIs" dxfId="34234" priority="34191" operator="equal">
      <formula>"غياب"</formula>
    </cfRule>
    <cfRule type="cellIs" dxfId="34233" priority="34192" operator="equal">
      <formula>#N/A</formula>
    </cfRule>
  </conditionalFormatting>
  <conditionalFormatting sqref="F193:F212 F214">
    <cfRule type="cellIs" dxfId="34232" priority="34189" operator="equal">
      <formula>"غياب"</formula>
    </cfRule>
    <cfRule type="cellIs" dxfId="34231" priority="34190" operator="equal">
      <formula>#N/A</formula>
    </cfRule>
  </conditionalFormatting>
  <conditionalFormatting sqref="F193:F212 F214">
    <cfRule type="cellIs" dxfId="34230" priority="34187" operator="equal">
      <formula>"غياب"</formula>
    </cfRule>
    <cfRule type="cellIs" dxfId="34229" priority="34188" operator="equal">
      <formula>#N/A</formula>
    </cfRule>
  </conditionalFormatting>
  <conditionalFormatting sqref="F193:F212 F214">
    <cfRule type="cellIs" dxfId="34228" priority="34185" operator="equal">
      <formula>"غياب"</formula>
    </cfRule>
    <cfRule type="cellIs" dxfId="34227" priority="34186" operator="equal">
      <formula>#N/A</formula>
    </cfRule>
  </conditionalFormatting>
  <conditionalFormatting sqref="F193:F212 F214">
    <cfRule type="cellIs" dxfId="34226" priority="34183" operator="equal">
      <formula>"غياب"</formula>
    </cfRule>
    <cfRule type="cellIs" dxfId="34225" priority="34184" operator="equal">
      <formula>#N/A</formula>
    </cfRule>
  </conditionalFormatting>
  <conditionalFormatting sqref="F193:F212 F214">
    <cfRule type="cellIs" dxfId="34224" priority="34181" operator="equal">
      <formula>"غياب"</formula>
    </cfRule>
    <cfRule type="cellIs" dxfId="34223" priority="34182" operator="equal">
      <formula>#N/A</formula>
    </cfRule>
  </conditionalFormatting>
  <conditionalFormatting sqref="F193:F212 F214">
    <cfRule type="cellIs" dxfId="34222" priority="34179" operator="equal">
      <formula>"غياب"</formula>
    </cfRule>
    <cfRule type="cellIs" dxfId="34221" priority="34180" operator="equal">
      <formula>#N/A</formula>
    </cfRule>
  </conditionalFormatting>
  <conditionalFormatting sqref="F193:F212 F214">
    <cfRule type="cellIs" dxfId="34220" priority="34177" operator="equal">
      <formula>"غياب"</formula>
    </cfRule>
    <cfRule type="cellIs" dxfId="34219" priority="34178" operator="equal">
      <formula>#N/A</formula>
    </cfRule>
  </conditionalFormatting>
  <conditionalFormatting sqref="F193:F212 F214">
    <cfRule type="cellIs" dxfId="34218" priority="34175" operator="equal">
      <formula>"غياب"</formula>
    </cfRule>
    <cfRule type="cellIs" dxfId="34217" priority="34176" operator="equal">
      <formula>#N/A</formula>
    </cfRule>
  </conditionalFormatting>
  <conditionalFormatting sqref="F193:F212 F214">
    <cfRule type="cellIs" dxfId="34216" priority="34173" operator="equal">
      <formula>"غياب"</formula>
    </cfRule>
    <cfRule type="cellIs" dxfId="34215" priority="34174" operator="equal">
      <formula>#N/A</formula>
    </cfRule>
  </conditionalFormatting>
  <conditionalFormatting sqref="F193:F212 F214">
    <cfRule type="cellIs" dxfId="34214" priority="34171" operator="equal">
      <formula>"غياب"</formula>
    </cfRule>
    <cfRule type="cellIs" dxfId="34213" priority="34172" operator="equal">
      <formula>#N/A</formula>
    </cfRule>
  </conditionalFormatting>
  <conditionalFormatting sqref="F193:F212 F214">
    <cfRule type="cellIs" dxfId="34212" priority="34169" operator="equal">
      <formula>"غياب"</formula>
    </cfRule>
    <cfRule type="cellIs" dxfId="34211" priority="34170" operator="equal">
      <formula>#N/A</formula>
    </cfRule>
  </conditionalFormatting>
  <conditionalFormatting sqref="F193:F212 F214">
    <cfRule type="cellIs" dxfId="34210" priority="34167" operator="equal">
      <formula>"غياب"</formula>
    </cfRule>
    <cfRule type="cellIs" dxfId="34209" priority="34168" operator="equal">
      <formula>#N/A</formula>
    </cfRule>
  </conditionalFormatting>
  <conditionalFormatting sqref="F193:F212 F214">
    <cfRule type="cellIs" dxfId="34208" priority="34165" operator="equal">
      <formula>"غياب"</formula>
    </cfRule>
    <cfRule type="cellIs" dxfId="34207" priority="34166" operator="equal">
      <formula>#N/A</formula>
    </cfRule>
  </conditionalFormatting>
  <conditionalFormatting sqref="F193:F212 F214">
    <cfRule type="cellIs" dxfId="34206" priority="34163" operator="equal">
      <formula>"غياب"</formula>
    </cfRule>
    <cfRule type="cellIs" dxfId="34205" priority="34164" operator="equal">
      <formula>#N/A</formula>
    </cfRule>
  </conditionalFormatting>
  <conditionalFormatting sqref="F193:F212 F214">
    <cfRule type="cellIs" dxfId="34204" priority="34161" operator="equal">
      <formula>"غياب"</formula>
    </cfRule>
    <cfRule type="cellIs" dxfId="34203" priority="34162" operator="equal">
      <formula>#N/A</formula>
    </cfRule>
  </conditionalFormatting>
  <conditionalFormatting sqref="F193:F212 F214">
    <cfRule type="cellIs" dxfId="34202" priority="34159" operator="equal">
      <formula>"غياب"</formula>
    </cfRule>
    <cfRule type="cellIs" dxfId="34201" priority="34160" operator="equal">
      <formula>#N/A</formula>
    </cfRule>
  </conditionalFormatting>
  <conditionalFormatting sqref="F193:F212 F214">
    <cfRule type="cellIs" dxfId="34200" priority="34157" operator="equal">
      <formula>"غياب"</formula>
    </cfRule>
    <cfRule type="cellIs" dxfId="34199" priority="34158" operator="equal">
      <formula>#N/A</formula>
    </cfRule>
  </conditionalFormatting>
  <conditionalFormatting sqref="F193:F212 F214">
    <cfRule type="cellIs" dxfId="34198" priority="34155" operator="equal">
      <formula>"غياب"</formula>
    </cfRule>
    <cfRule type="cellIs" dxfId="34197" priority="34156" operator="equal">
      <formula>#N/A</formula>
    </cfRule>
  </conditionalFormatting>
  <conditionalFormatting sqref="F193:F212 F214">
    <cfRule type="cellIs" dxfId="34196" priority="34154" operator="equal">
      <formula>"غياب"</formula>
    </cfRule>
  </conditionalFormatting>
  <conditionalFormatting sqref="F193:F212 F214">
    <cfRule type="cellIs" dxfId="34195" priority="34152" operator="equal">
      <formula>"غياب"</formula>
    </cfRule>
    <cfRule type="cellIs" dxfId="34194" priority="34153" operator="equal">
      <formula>#N/A</formula>
    </cfRule>
  </conditionalFormatting>
  <conditionalFormatting sqref="F193:F212 F214">
    <cfRule type="cellIs" dxfId="34193" priority="34150" operator="equal">
      <formula>"غياب"</formula>
    </cfRule>
    <cfRule type="cellIs" dxfId="34192" priority="34151" operator="equal">
      <formula>#N/A</formula>
    </cfRule>
  </conditionalFormatting>
  <conditionalFormatting sqref="F193:F212 F214">
    <cfRule type="cellIs" dxfId="34191" priority="34148" operator="equal">
      <formula>"غياب"</formula>
    </cfRule>
    <cfRule type="cellIs" dxfId="34190" priority="34149" operator="equal">
      <formula>#N/A</formula>
    </cfRule>
  </conditionalFormatting>
  <conditionalFormatting sqref="F193:F212 F214">
    <cfRule type="cellIs" dxfId="34189" priority="34146" operator="equal">
      <formula>"غياب"</formula>
    </cfRule>
    <cfRule type="cellIs" dxfId="34188" priority="34147" operator="equal">
      <formula>#N/A</formula>
    </cfRule>
  </conditionalFormatting>
  <conditionalFormatting sqref="F193:F212 F214">
    <cfRule type="cellIs" dxfId="34187" priority="34144" operator="equal">
      <formula>"غياب"</formula>
    </cfRule>
    <cfRule type="cellIs" dxfId="34186" priority="34145" operator="equal">
      <formula>#N/A</formula>
    </cfRule>
  </conditionalFormatting>
  <conditionalFormatting sqref="F193:F212 F214">
    <cfRule type="cellIs" dxfId="34185" priority="34142" operator="equal">
      <formula>"غياب"</formula>
    </cfRule>
    <cfRule type="cellIs" dxfId="34184" priority="34143" operator="equal">
      <formula>#N/A</formula>
    </cfRule>
  </conditionalFormatting>
  <conditionalFormatting sqref="F193:F212 F214">
    <cfRule type="cellIs" dxfId="34183" priority="34140" operator="equal">
      <formula>"غياب"</formula>
    </cfRule>
    <cfRule type="cellIs" dxfId="34182" priority="34141" operator="equal">
      <formula>#N/A</formula>
    </cfRule>
  </conditionalFormatting>
  <conditionalFormatting sqref="F193:F212 F214">
    <cfRule type="cellIs" dxfId="34181" priority="34138" operator="equal">
      <formula>"غياب"</formula>
    </cfRule>
    <cfRule type="cellIs" dxfId="34180" priority="34139" operator="equal">
      <formula>#N/A</formula>
    </cfRule>
  </conditionalFormatting>
  <conditionalFormatting sqref="F193:F212 F214">
    <cfRule type="cellIs" dxfId="34179" priority="34136" operator="equal">
      <formula>"غياب"</formula>
    </cfRule>
    <cfRule type="cellIs" dxfId="34178" priority="34137" operator="equal">
      <formula>#N/A</formula>
    </cfRule>
  </conditionalFormatting>
  <conditionalFormatting sqref="F193:F212 F214">
    <cfRule type="cellIs" dxfId="34177" priority="34134" operator="equal">
      <formula>"غياب"</formula>
    </cfRule>
    <cfRule type="cellIs" dxfId="34176" priority="34135" operator="equal">
      <formula>#N/A</formula>
    </cfRule>
  </conditionalFormatting>
  <conditionalFormatting sqref="F193:F212 F214">
    <cfRule type="cellIs" dxfId="34175" priority="34132" operator="equal">
      <formula>"غياب"</formula>
    </cfRule>
    <cfRule type="cellIs" dxfId="34174" priority="34133" operator="equal">
      <formula>#N/A</formula>
    </cfRule>
  </conditionalFormatting>
  <conditionalFormatting sqref="F193:F212 F214">
    <cfRule type="cellIs" dxfId="34173" priority="34130" operator="equal">
      <formula>"غياب"</formula>
    </cfRule>
    <cfRule type="cellIs" dxfId="34172" priority="34131" operator="equal">
      <formula>#N/A</formula>
    </cfRule>
  </conditionalFormatting>
  <conditionalFormatting sqref="F193:F212 F214">
    <cfRule type="cellIs" dxfId="34171" priority="34128" operator="equal">
      <formula>"غياب"</formula>
    </cfRule>
    <cfRule type="cellIs" dxfId="34170" priority="34129" operator="equal">
      <formula>#N/A</formula>
    </cfRule>
  </conditionalFormatting>
  <conditionalFormatting sqref="F193:F212 F214">
    <cfRule type="cellIs" dxfId="34169" priority="34126" operator="equal">
      <formula>"غياب"</formula>
    </cfRule>
    <cfRule type="cellIs" dxfId="34168" priority="34127" operator="equal">
      <formula>#N/A</formula>
    </cfRule>
  </conditionalFormatting>
  <conditionalFormatting sqref="F193:F212 F214">
    <cfRule type="cellIs" dxfId="34167" priority="34124" operator="equal">
      <formula>"غياب"</formula>
    </cfRule>
    <cfRule type="cellIs" dxfId="34166" priority="34125" operator="equal">
      <formula>#N/A</formula>
    </cfRule>
  </conditionalFormatting>
  <conditionalFormatting sqref="F193:F212 F214">
    <cfRule type="cellIs" dxfId="34165" priority="34122" operator="equal">
      <formula>"غياب"</formula>
    </cfRule>
    <cfRule type="cellIs" dxfId="34164" priority="34123" operator="equal">
      <formula>#N/A</formula>
    </cfRule>
  </conditionalFormatting>
  <conditionalFormatting sqref="F193:F212 F214">
    <cfRule type="cellIs" dxfId="34163" priority="34120" operator="equal">
      <formula>"غياب"</formula>
    </cfRule>
    <cfRule type="cellIs" dxfId="34162" priority="34121" operator="equal">
      <formula>#N/A</formula>
    </cfRule>
  </conditionalFormatting>
  <conditionalFormatting sqref="F193:F212 F214">
    <cfRule type="cellIs" dxfId="34161" priority="34118" operator="equal">
      <formula>"غياب"</formula>
    </cfRule>
    <cfRule type="cellIs" dxfId="34160" priority="34119" operator="equal">
      <formula>#N/A</formula>
    </cfRule>
  </conditionalFormatting>
  <conditionalFormatting sqref="F193:F212 F214">
    <cfRule type="cellIs" dxfId="34159" priority="34116" operator="equal">
      <formula>"غياب"</formula>
    </cfRule>
    <cfRule type="cellIs" dxfId="34158" priority="34117" operator="equal">
      <formula>#N/A</formula>
    </cfRule>
  </conditionalFormatting>
  <conditionalFormatting sqref="F193:F212 F214">
    <cfRule type="cellIs" dxfId="34157" priority="34114" operator="equal">
      <formula>"غياب"</formula>
    </cfRule>
    <cfRule type="cellIs" dxfId="34156" priority="34115" operator="equal">
      <formula>#N/A</formula>
    </cfRule>
  </conditionalFormatting>
  <conditionalFormatting sqref="F193:F212 F214">
    <cfRule type="cellIs" dxfId="34155" priority="34112" operator="equal">
      <formula>"غياب"</formula>
    </cfRule>
    <cfRule type="cellIs" dxfId="34154" priority="34113" operator="equal">
      <formula>#N/A</formula>
    </cfRule>
  </conditionalFormatting>
  <conditionalFormatting sqref="F193:F212 F214">
    <cfRule type="cellIs" dxfId="34153" priority="34110" operator="equal">
      <formula>"غياب"</formula>
    </cfRule>
    <cfRule type="cellIs" dxfId="34152" priority="34111" operator="equal">
      <formula>#N/A</formula>
    </cfRule>
  </conditionalFormatting>
  <conditionalFormatting sqref="F193:F212 F214">
    <cfRule type="cellIs" dxfId="34151" priority="34108" operator="equal">
      <formula>"غياب"</formula>
    </cfRule>
    <cfRule type="cellIs" dxfId="34150" priority="34109" operator="equal">
      <formula>#N/A</formula>
    </cfRule>
  </conditionalFormatting>
  <conditionalFormatting sqref="F193:F212 F214">
    <cfRule type="cellIs" dxfId="34149" priority="34106" operator="equal">
      <formula>"غياب"</formula>
    </cfRule>
    <cfRule type="cellIs" dxfId="34148" priority="34107" operator="equal">
      <formula>#N/A</formula>
    </cfRule>
  </conditionalFormatting>
  <conditionalFormatting sqref="F193:F212 F214">
    <cfRule type="cellIs" dxfId="34147" priority="34104" operator="equal">
      <formula>"غياب"</formula>
    </cfRule>
    <cfRule type="cellIs" dxfId="34146" priority="34105" operator="equal">
      <formula>#N/A</formula>
    </cfRule>
  </conditionalFormatting>
  <conditionalFormatting sqref="F193:F212 F214">
    <cfRule type="cellIs" dxfId="34145" priority="34102" operator="equal">
      <formula>"غياب"</formula>
    </cfRule>
    <cfRule type="cellIs" dxfId="34144" priority="34103" operator="equal">
      <formula>#N/A</formula>
    </cfRule>
  </conditionalFormatting>
  <conditionalFormatting sqref="F193:F212 F214">
    <cfRule type="cellIs" dxfId="34143" priority="34100" operator="equal">
      <formula>"غياب"</formula>
    </cfRule>
    <cfRule type="cellIs" dxfId="34142" priority="34101" operator="equal">
      <formula>#N/A</formula>
    </cfRule>
  </conditionalFormatting>
  <conditionalFormatting sqref="F193:F212 F214">
    <cfRule type="cellIs" dxfId="34141" priority="34098" operator="equal">
      <formula>"غياب"</formula>
    </cfRule>
    <cfRule type="cellIs" dxfId="34140" priority="34099" operator="equal">
      <formula>#N/A</formula>
    </cfRule>
  </conditionalFormatting>
  <conditionalFormatting sqref="F193:F212 F214">
    <cfRule type="cellIs" dxfId="34139" priority="34096" operator="equal">
      <formula>"غياب"</formula>
    </cfRule>
    <cfRule type="cellIs" dxfId="34138" priority="34097" operator="equal">
      <formula>#N/A</formula>
    </cfRule>
  </conditionalFormatting>
  <conditionalFormatting sqref="F193:F212 F214">
    <cfRule type="cellIs" dxfId="34137" priority="34094" operator="equal">
      <formula>"غياب"</formula>
    </cfRule>
    <cfRule type="cellIs" dxfId="34136" priority="34095" operator="equal">
      <formula>#N/A</formula>
    </cfRule>
  </conditionalFormatting>
  <conditionalFormatting sqref="F193:F212 F214">
    <cfRule type="cellIs" dxfId="34135" priority="34092" operator="equal">
      <formula>"غياب"</formula>
    </cfRule>
    <cfRule type="cellIs" dxfId="34134" priority="34093" operator="equal">
      <formula>#N/A</formula>
    </cfRule>
  </conditionalFormatting>
  <conditionalFormatting sqref="F193:F212 F214">
    <cfRule type="cellIs" dxfId="34133" priority="34090" operator="equal">
      <formula>"غياب"</formula>
    </cfRule>
    <cfRule type="cellIs" dxfId="34132" priority="34091" operator="equal">
      <formula>#N/A</formula>
    </cfRule>
  </conditionalFormatting>
  <conditionalFormatting sqref="F193:F212 F214">
    <cfRule type="cellIs" dxfId="34131" priority="34088" operator="equal">
      <formula>"غياب"</formula>
    </cfRule>
    <cfRule type="cellIs" dxfId="34130" priority="34089" operator="equal">
      <formula>#N/A</formula>
    </cfRule>
  </conditionalFormatting>
  <conditionalFormatting sqref="F193:F212 F214">
    <cfRule type="cellIs" dxfId="34129" priority="34086" operator="equal">
      <formula>"غياب"</formula>
    </cfRule>
    <cfRule type="cellIs" dxfId="34128" priority="34087" operator="equal">
      <formula>#N/A</formula>
    </cfRule>
  </conditionalFormatting>
  <conditionalFormatting sqref="F193:F212 F214">
    <cfRule type="cellIs" dxfId="34127" priority="34084" operator="equal">
      <formula>"غياب"</formula>
    </cfRule>
    <cfRule type="cellIs" dxfId="34126" priority="34085" operator="equal">
      <formula>#N/A</formula>
    </cfRule>
  </conditionalFormatting>
  <conditionalFormatting sqref="F193:F212 F214">
    <cfRule type="cellIs" dxfId="34125" priority="34082" operator="equal">
      <formula>"غياب"</formula>
    </cfRule>
    <cfRule type="cellIs" dxfId="34124" priority="34083" operator="equal">
      <formula>#N/A</formula>
    </cfRule>
  </conditionalFormatting>
  <conditionalFormatting sqref="F193:F212 F214">
    <cfRule type="cellIs" dxfId="34123" priority="34080" operator="equal">
      <formula>"غياب"</formula>
    </cfRule>
    <cfRule type="cellIs" dxfId="34122" priority="34081" operator="equal">
      <formula>#N/A</formula>
    </cfRule>
  </conditionalFormatting>
  <conditionalFormatting sqref="F193:F212 F214">
    <cfRule type="cellIs" dxfId="34121" priority="34078" operator="equal">
      <formula>"غياب"</formula>
    </cfRule>
    <cfRule type="cellIs" dxfId="34120" priority="34079" operator="equal">
      <formula>#N/A</formula>
    </cfRule>
  </conditionalFormatting>
  <conditionalFormatting sqref="F193:F212 F214">
    <cfRule type="cellIs" dxfId="34119" priority="34076" operator="equal">
      <formula>"غياب"</formula>
    </cfRule>
    <cfRule type="cellIs" dxfId="34118" priority="34077" operator="equal">
      <formula>#N/A</formula>
    </cfRule>
  </conditionalFormatting>
  <conditionalFormatting sqref="F193:F212 F214">
    <cfRule type="cellIs" dxfId="34117" priority="34074" operator="equal">
      <formula>"غياب"</formula>
    </cfRule>
    <cfRule type="cellIs" dxfId="34116" priority="34075" operator="equal">
      <formula>#N/A</formula>
    </cfRule>
  </conditionalFormatting>
  <conditionalFormatting sqref="F193:F212 F214">
    <cfRule type="cellIs" dxfId="34115" priority="34072" operator="equal">
      <formula>"غياب"</formula>
    </cfRule>
    <cfRule type="cellIs" dxfId="34114" priority="34073" operator="equal">
      <formula>#N/A</formula>
    </cfRule>
  </conditionalFormatting>
  <conditionalFormatting sqref="F193:F212 F214">
    <cfRule type="cellIs" dxfId="34113" priority="34070" operator="equal">
      <formula>"غياب"</formula>
    </cfRule>
    <cfRule type="cellIs" dxfId="34112" priority="34071" operator="equal">
      <formula>#N/A</formula>
    </cfRule>
  </conditionalFormatting>
  <conditionalFormatting sqref="F193:F212 F214">
    <cfRule type="cellIs" dxfId="34111" priority="34068" operator="equal">
      <formula>"غياب"</formula>
    </cfRule>
    <cfRule type="cellIs" dxfId="34110" priority="34069" operator="equal">
      <formula>#N/A</formula>
    </cfRule>
  </conditionalFormatting>
  <conditionalFormatting sqref="F193:F212 F214">
    <cfRule type="cellIs" dxfId="34109" priority="34066" operator="equal">
      <formula>"غياب"</formula>
    </cfRule>
    <cfRule type="cellIs" dxfId="34108" priority="34067" operator="equal">
      <formula>#N/A</formula>
    </cfRule>
  </conditionalFormatting>
  <conditionalFormatting sqref="F193:F212 F214">
    <cfRule type="cellIs" dxfId="34107" priority="34064" operator="equal">
      <formula>"غياب"</formula>
    </cfRule>
    <cfRule type="cellIs" dxfId="34106" priority="34065" operator="equal">
      <formula>#N/A</formula>
    </cfRule>
  </conditionalFormatting>
  <conditionalFormatting sqref="F193:F212 F214">
    <cfRule type="cellIs" dxfId="34105" priority="34062" operator="equal">
      <formula>"غياب"</formula>
    </cfRule>
    <cfRule type="cellIs" dxfId="34104" priority="34063" operator="equal">
      <formula>#N/A</formula>
    </cfRule>
  </conditionalFormatting>
  <conditionalFormatting sqref="F193:F212 F214">
    <cfRule type="cellIs" dxfId="34103" priority="34060" operator="equal">
      <formula>"غياب"</formula>
    </cfRule>
    <cfRule type="cellIs" dxfId="34102" priority="34061" operator="equal">
      <formula>#N/A</formula>
    </cfRule>
  </conditionalFormatting>
  <conditionalFormatting sqref="F193:F212 F214">
    <cfRule type="cellIs" dxfId="34101" priority="34058" operator="equal">
      <formula>"غياب"</formula>
    </cfRule>
    <cfRule type="cellIs" dxfId="34100" priority="34059" operator="equal">
      <formula>#N/A</formula>
    </cfRule>
  </conditionalFormatting>
  <conditionalFormatting sqref="F193:F212 F214">
    <cfRule type="cellIs" dxfId="34099" priority="34056" operator="equal">
      <formula>"غياب"</formula>
    </cfRule>
    <cfRule type="cellIs" dxfId="34098" priority="34057" operator="equal">
      <formula>#N/A</formula>
    </cfRule>
  </conditionalFormatting>
  <conditionalFormatting sqref="F193:F212 F214">
    <cfRule type="cellIs" dxfId="34097" priority="34054" operator="equal">
      <formula>"غياب"</formula>
    </cfRule>
    <cfRule type="cellIs" dxfId="34096" priority="34055" operator="equal">
      <formula>#N/A</formula>
    </cfRule>
  </conditionalFormatting>
  <conditionalFormatting sqref="E239:E253 E255:E258 E260">
    <cfRule type="cellIs" dxfId="34095" priority="34052" operator="equal">
      <formula>"غياب"</formula>
    </cfRule>
    <cfRule type="cellIs" dxfId="34094" priority="34053" operator="equal">
      <formula>#N/A</formula>
    </cfRule>
  </conditionalFormatting>
  <conditionalFormatting sqref="E239:E253 E255:E258 E260">
    <cfRule type="cellIs" dxfId="34093" priority="34051" operator="equal">
      <formula>"غياب"</formula>
    </cfRule>
  </conditionalFormatting>
  <conditionalFormatting sqref="E239:E253 E255:E258 E260">
    <cfRule type="cellIs" dxfId="34092" priority="34049" operator="equal">
      <formula>"غياب"</formula>
    </cfRule>
    <cfRule type="cellIs" dxfId="34091" priority="34050" operator="equal">
      <formula>#N/A</formula>
    </cfRule>
  </conditionalFormatting>
  <conditionalFormatting sqref="E239:E253 E255:E258 E260">
    <cfRule type="cellIs" dxfId="34090" priority="34047" operator="equal">
      <formula>"غياب"</formula>
    </cfRule>
    <cfRule type="cellIs" dxfId="34089" priority="34048" operator="equal">
      <formula>#N/A</formula>
    </cfRule>
  </conditionalFormatting>
  <conditionalFormatting sqref="E239:E253 E255:E258 E260">
    <cfRule type="cellIs" dxfId="34088" priority="34045" operator="equal">
      <formula>"غياب"</formula>
    </cfRule>
    <cfRule type="cellIs" dxfId="34087" priority="34046" operator="equal">
      <formula>#N/A</formula>
    </cfRule>
  </conditionalFormatting>
  <conditionalFormatting sqref="E239:E253 E255:E258 E260">
    <cfRule type="cellIs" dxfId="34086" priority="34043" operator="equal">
      <formula>"غياب"</formula>
    </cfRule>
    <cfRule type="cellIs" dxfId="34085" priority="34044" operator="equal">
      <formula>#N/A</formula>
    </cfRule>
  </conditionalFormatting>
  <conditionalFormatting sqref="E239:E253 E255:E258 E260">
    <cfRule type="cellIs" dxfId="34084" priority="34041" operator="equal">
      <formula>"غياب"</formula>
    </cfRule>
    <cfRule type="cellIs" dxfId="34083" priority="34042" operator="equal">
      <formula>#N/A</formula>
    </cfRule>
  </conditionalFormatting>
  <conditionalFormatting sqref="E239:E253 E255:E258 E260">
    <cfRule type="cellIs" dxfId="34082" priority="34039" operator="equal">
      <formula>"غياب"</formula>
    </cfRule>
    <cfRule type="cellIs" dxfId="34081" priority="34040" operator="equal">
      <formula>#N/A</formula>
    </cfRule>
  </conditionalFormatting>
  <conditionalFormatting sqref="E239:E253 E255:E258 E260">
    <cfRule type="cellIs" dxfId="34080" priority="34037" operator="equal">
      <formula>"غياب"</formula>
    </cfRule>
    <cfRule type="cellIs" dxfId="34079" priority="34038" operator="equal">
      <formula>#N/A</formula>
    </cfRule>
  </conditionalFormatting>
  <conditionalFormatting sqref="E239:E253 E255:E258 E260">
    <cfRule type="cellIs" dxfId="34078" priority="34035" operator="equal">
      <formula>"غياب"</formula>
    </cfRule>
    <cfRule type="cellIs" dxfId="34077" priority="34036" operator="equal">
      <formula>#N/A</formula>
    </cfRule>
  </conditionalFormatting>
  <conditionalFormatting sqref="E239:E253 E255:E258 E260">
    <cfRule type="cellIs" dxfId="34076" priority="34033" operator="equal">
      <formula>"غياب"</formula>
    </cfRule>
    <cfRule type="cellIs" dxfId="34075" priority="34034" operator="equal">
      <formula>#N/A</formula>
    </cfRule>
  </conditionalFormatting>
  <conditionalFormatting sqref="E239:E253 E255:E258 E260">
    <cfRule type="cellIs" dxfId="34074" priority="34031" operator="equal">
      <formula>"غياب"</formula>
    </cfRule>
    <cfRule type="cellIs" dxfId="34073" priority="34032" operator="equal">
      <formula>#N/A</formula>
    </cfRule>
  </conditionalFormatting>
  <conditionalFormatting sqref="E239:E253 E255:E258 E260">
    <cfRule type="cellIs" dxfId="34072" priority="34029" operator="equal">
      <formula>"غياب"</formula>
    </cfRule>
    <cfRule type="cellIs" dxfId="34071" priority="34030" operator="equal">
      <formula>#N/A</formula>
    </cfRule>
  </conditionalFormatting>
  <conditionalFormatting sqref="E239:E253 E255:E258 E260">
    <cfRule type="cellIs" dxfId="34070" priority="34027" operator="equal">
      <formula>"غياب"</formula>
    </cfRule>
    <cfRule type="cellIs" dxfId="34069" priority="34028" operator="equal">
      <formula>#N/A</formula>
    </cfRule>
  </conditionalFormatting>
  <conditionalFormatting sqref="E239:E253 E255:E258 E260">
    <cfRule type="cellIs" dxfId="34068" priority="34025" operator="equal">
      <formula>"غياب"</formula>
    </cfRule>
    <cfRule type="cellIs" dxfId="34067" priority="34026" operator="equal">
      <formula>#N/A</formula>
    </cfRule>
  </conditionalFormatting>
  <conditionalFormatting sqref="E239:E253 E255:E258 E260">
    <cfRule type="cellIs" dxfId="34066" priority="34023" operator="equal">
      <formula>"غياب"</formula>
    </cfRule>
    <cfRule type="cellIs" dxfId="34065" priority="34024" operator="equal">
      <formula>#N/A</formula>
    </cfRule>
  </conditionalFormatting>
  <conditionalFormatting sqref="E239:E253 E255:E258 E260">
    <cfRule type="cellIs" dxfId="34064" priority="34021" operator="equal">
      <formula>"غياب"</formula>
    </cfRule>
    <cfRule type="cellIs" dxfId="34063" priority="34022" operator="equal">
      <formula>#N/A</formula>
    </cfRule>
  </conditionalFormatting>
  <conditionalFormatting sqref="E239:E253 E255:E258 E260">
    <cfRule type="cellIs" dxfId="34062" priority="34019" operator="equal">
      <formula>"غياب"</formula>
    </cfRule>
    <cfRule type="cellIs" dxfId="34061" priority="34020" operator="equal">
      <formula>#N/A</formula>
    </cfRule>
  </conditionalFormatting>
  <conditionalFormatting sqref="E239:E253 E255:E258 E260">
    <cfRule type="cellIs" dxfId="34060" priority="34017" operator="equal">
      <formula>"غياب"</formula>
    </cfRule>
    <cfRule type="cellIs" dxfId="34059" priority="34018" operator="equal">
      <formula>#N/A</formula>
    </cfRule>
  </conditionalFormatting>
  <conditionalFormatting sqref="E239:E253 E255:E258 E260">
    <cfRule type="cellIs" dxfId="34058" priority="34015" operator="equal">
      <formula>"غياب"</formula>
    </cfRule>
    <cfRule type="cellIs" dxfId="34057" priority="34016" operator="equal">
      <formula>#N/A</formula>
    </cfRule>
  </conditionalFormatting>
  <conditionalFormatting sqref="E239:E253 E255:E258 E260">
    <cfRule type="cellIs" dxfId="34056" priority="34013" operator="equal">
      <formula>"غياب"</formula>
    </cfRule>
    <cfRule type="cellIs" dxfId="34055" priority="34014" operator="equal">
      <formula>#N/A</formula>
    </cfRule>
  </conditionalFormatting>
  <conditionalFormatting sqref="E239:E253 E255:E258 E260">
    <cfRule type="cellIs" dxfId="34054" priority="34011" operator="equal">
      <formula>"غياب"</formula>
    </cfRule>
    <cfRule type="cellIs" dxfId="34053" priority="34012" operator="equal">
      <formula>#N/A</formula>
    </cfRule>
  </conditionalFormatting>
  <conditionalFormatting sqref="E239:E253 E255:E258 E260">
    <cfRule type="cellIs" dxfId="34052" priority="34009" operator="equal">
      <formula>"غياب"</formula>
    </cfRule>
    <cfRule type="cellIs" dxfId="34051" priority="34010" operator="equal">
      <formula>#N/A</formula>
    </cfRule>
  </conditionalFormatting>
  <conditionalFormatting sqref="E239:E253 E255:E258 E260">
    <cfRule type="cellIs" dxfId="34050" priority="34007" operator="equal">
      <formula>"غياب"</formula>
    </cfRule>
    <cfRule type="cellIs" dxfId="34049" priority="34008" operator="equal">
      <formula>#N/A</formula>
    </cfRule>
  </conditionalFormatting>
  <conditionalFormatting sqref="E239:E253 E255:E258 E260">
    <cfRule type="cellIs" dxfId="34048" priority="34005" operator="equal">
      <formula>"غياب"</formula>
    </cfRule>
    <cfRule type="cellIs" dxfId="34047" priority="34006" operator="equal">
      <formula>#N/A</formula>
    </cfRule>
  </conditionalFormatting>
  <conditionalFormatting sqref="E239:E253 E255:E258 E260">
    <cfRule type="cellIs" dxfId="34046" priority="34003" operator="equal">
      <formula>"غياب"</formula>
    </cfRule>
    <cfRule type="cellIs" dxfId="34045" priority="34004" operator="equal">
      <formula>#N/A</formula>
    </cfRule>
  </conditionalFormatting>
  <conditionalFormatting sqref="E239:E253 E255:E258 E260">
    <cfRule type="cellIs" dxfId="34044" priority="34001" operator="equal">
      <formula>"غياب"</formula>
    </cfRule>
    <cfRule type="cellIs" dxfId="34043" priority="34002" operator="equal">
      <formula>#N/A</formula>
    </cfRule>
  </conditionalFormatting>
  <conditionalFormatting sqref="E239:E253 E255:E258 E260">
    <cfRule type="cellIs" dxfId="34042" priority="33999" operator="equal">
      <formula>"غياب"</formula>
    </cfRule>
    <cfRule type="cellIs" dxfId="34041" priority="34000" operator="equal">
      <formula>#N/A</formula>
    </cfRule>
  </conditionalFormatting>
  <conditionalFormatting sqref="E239:E253 E255:E258 E260">
    <cfRule type="cellIs" dxfId="34040" priority="33998" operator="equal">
      <formula>"غياب"</formula>
    </cfRule>
  </conditionalFormatting>
  <conditionalFormatting sqref="E239:E253 E255:E258 E260">
    <cfRule type="cellIs" dxfId="34039" priority="33996" operator="equal">
      <formula>"غياب"</formula>
    </cfRule>
    <cfRule type="cellIs" dxfId="34038" priority="33997" operator="equal">
      <formula>#N/A</formula>
    </cfRule>
  </conditionalFormatting>
  <conditionalFormatting sqref="E239:E253 E255:E258 E260">
    <cfRule type="cellIs" dxfId="34037" priority="33994" operator="equal">
      <formula>"غياب"</formula>
    </cfRule>
    <cfRule type="cellIs" dxfId="34036" priority="33995" operator="equal">
      <formula>#N/A</formula>
    </cfRule>
  </conditionalFormatting>
  <conditionalFormatting sqref="E239:E253 E255:E258 E260">
    <cfRule type="cellIs" dxfId="34035" priority="33992" operator="equal">
      <formula>"غياب"</formula>
    </cfRule>
    <cfRule type="cellIs" dxfId="34034" priority="33993" operator="equal">
      <formula>#N/A</formula>
    </cfRule>
  </conditionalFormatting>
  <conditionalFormatting sqref="E239:E253 E255:E258 E260">
    <cfRule type="cellIs" dxfId="34033" priority="33990" operator="equal">
      <formula>"غياب"</formula>
    </cfRule>
    <cfRule type="cellIs" dxfId="34032" priority="33991" operator="equal">
      <formula>#N/A</formula>
    </cfRule>
  </conditionalFormatting>
  <conditionalFormatting sqref="E239:E253 E255:E258 E260">
    <cfRule type="cellIs" dxfId="34031" priority="33988" operator="equal">
      <formula>"غياب"</formula>
    </cfRule>
    <cfRule type="cellIs" dxfId="34030" priority="33989" operator="equal">
      <formula>#N/A</formula>
    </cfRule>
  </conditionalFormatting>
  <conditionalFormatting sqref="E239:E253 E255:E258 E260">
    <cfRule type="cellIs" dxfId="34029" priority="33986" operator="equal">
      <formula>"غياب"</formula>
    </cfRule>
    <cfRule type="cellIs" dxfId="34028" priority="33987" operator="equal">
      <formula>#N/A</formula>
    </cfRule>
  </conditionalFormatting>
  <conditionalFormatting sqref="E239:E253 E255:E258 E260">
    <cfRule type="cellIs" dxfId="34027" priority="33984" operator="equal">
      <formula>"غياب"</formula>
    </cfRule>
    <cfRule type="cellIs" dxfId="34026" priority="33985" operator="equal">
      <formula>#N/A</formula>
    </cfRule>
  </conditionalFormatting>
  <conditionalFormatting sqref="E239:E253 E255:E258 E260">
    <cfRule type="cellIs" dxfId="34025" priority="33982" operator="equal">
      <formula>"غياب"</formula>
    </cfRule>
    <cfRule type="cellIs" dxfId="34024" priority="33983" operator="equal">
      <formula>#N/A</formula>
    </cfRule>
  </conditionalFormatting>
  <conditionalFormatting sqref="E239:E253 E255:E258 E260">
    <cfRule type="cellIs" dxfId="34023" priority="33980" operator="equal">
      <formula>"غياب"</formula>
    </cfRule>
    <cfRule type="cellIs" dxfId="34022" priority="33981" operator="equal">
      <formula>#N/A</formula>
    </cfRule>
  </conditionalFormatting>
  <conditionalFormatting sqref="E239:E253 E255:E258 E260">
    <cfRule type="cellIs" dxfId="34021" priority="33978" operator="equal">
      <formula>"غياب"</formula>
    </cfRule>
    <cfRule type="cellIs" dxfId="34020" priority="33979" operator="equal">
      <formula>#N/A</formula>
    </cfRule>
  </conditionalFormatting>
  <conditionalFormatting sqref="E239:E253 E255:E258 E260">
    <cfRule type="cellIs" dxfId="34019" priority="33976" operator="equal">
      <formula>"غياب"</formula>
    </cfRule>
    <cfRule type="cellIs" dxfId="34018" priority="33977" operator="equal">
      <formula>#N/A</formula>
    </cfRule>
  </conditionalFormatting>
  <conditionalFormatting sqref="E239:E253 E255:E258 E260">
    <cfRule type="cellIs" dxfId="34017" priority="33974" operator="equal">
      <formula>"غياب"</formula>
    </cfRule>
    <cfRule type="cellIs" dxfId="34016" priority="33975" operator="equal">
      <formula>#N/A</formula>
    </cfRule>
  </conditionalFormatting>
  <conditionalFormatting sqref="E239:E253 E255:E258 E260">
    <cfRule type="cellIs" dxfId="34015" priority="33972" operator="equal">
      <formula>"غياب"</formula>
    </cfRule>
    <cfRule type="cellIs" dxfId="34014" priority="33973" operator="equal">
      <formula>#N/A</formula>
    </cfRule>
  </conditionalFormatting>
  <conditionalFormatting sqref="E239:E253 E255:E258 E260">
    <cfRule type="cellIs" dxfId="34013" priority="33970" operator="equal">
      <formula>"غياب"</formula>
    </cfRule>
    <cfRule type="cellIs" dxfId="34012" priority="33971" operator="equal">
      <formula>#N/A</formula>
    </cfRule>
  </conditionalFormatting>
  <conditionalFormatting sqref="E239:E253 E255:E258 E260">
    <cfRule type="cellIs" dxfId="34011" priority="33968" operator="equal">
      <formula>"غياب"</formula>
    </cfRule>
    <cfRule type="cellIs" dxfId="34010" priority="33969" operator="equal">
      <formula>#N/A</formula>
    </cfRule>
  </conditionalFormatting>
  <conditionalFormatting sqref="E239:E253 E255:E258 E260">
    <cfRule type="cellIs" dxfId="34009" priority="33966" operator="equal">
      <formula>"غياب"</formula>
    </cfRule>
    <cfRule type="cellIs" dxfId="34008" priority="33967" operator="equal">
      <formula>#N/A</formula>
    </cfRule>
  </conditionalFormatting>
  <conditionalFormatting sqref="E239:E253 E255:E258 E260">
    <cfRule type="cellIs" dxfId="34007" priority="33964" operator="equal">
      <formula>"غياب"</formula>
    </cfRule>
    <cfRule type="cellIs" dxfId="34006" priority="33965" operator="equal">
      <formula>#N/A</formula>
    </cfRule>
  </conditionalFormatting>
  <conditionalFormatting sqref="E239:E253 E255:E258 E260">
    <cfRule type="cellIs" dxfId="34005" priority="33962" operator="equal">
      <formula>"غياب"</formula>
    </cfRule>
    <cfRule type="cellIs" dxfId="34004" priority="33963" operator="equal">
      <formula>#N/A</formula>
    </cfRule>
  </conditionalFormatting>
  <conditionalFormatting sqref="E239:E253 E255:E258 E260">
    <cfRule type="cellIs" dxfId="34003" priority="33960" operator="equal">
      <formula>"غياب"</formula>
    </cfRule>
    <cfRule type="cellIs" dxfId="34002" priority="33961" operator="equal">
      <formula>#N/A</formula>
    </cfRule>
  </conditionalFormatting>
  <conditionalFormatting sqref="E239:E253 E255:E258 E260">
    <cfRule type="cellIs" dxfId="34001" priority="33958" operator="equal">
      <formula>"غياب"</formula>
    </cfRule>
    <cfRule type="cellIs" dxfId="34000" priority="33959" operator="equal">
      <formula>#N/A</formula>
    </cfRule>
  </conditionalFormatting>
  <conditionalFormatting sqref="E239:E253 E255:E258 E260">
    <cfRule type="cellIs" dxfId="33999" priority="33956" operator="equal">
      <formula>"غياب"</formula>
    </cfRule>
    <cfRule type="cellIs" dxfId="33998" priority="33957" operator="equal">
      <formula>#N/A</formula>
    </cfRule>
  </conditionalFormatting>
  <conditionalFormatting sqref="E239:E253 E255:E258 E260">
    <cfRule type="cellIs" dxfId="33997" priority="33954" operator="equal">
      <formula>"غياب"</formula>
    </cfRule>
    <cfRule type="cellIs" dxfId="33996" priority="33955" operator="equal">
      <formula>#N/A</formula>
    </cfRule>
  </conditionalFormatting>
  <conditionalFormatting sqref="E239:E253 E255:E258 E260">
    <cfRule type="cellIs" dxfId="33995" priority="33952" operator="equal">
      <formula>"غياب"</formula>
    </cfRule>
    <cfRule type="cellIs" dxfId="33994" priority="33953" operator="equal">
      <formula>#N/A</formula>
    </cfRule>
  </conditionalFormatting>
  <conditionalFormatting sqref="E239:E253 E255:E258 E260">
    <cfRule type="cellIs" dxfId="33993" priority="33950" operator="equal">
      <formula>"غياب"</formula>
    </cfRule>
    <cfRule type="cellIs" dxfId="33992" priority="33951" operator="equal">
      <formula>#N/A</formula>
    </cfRule>
  </conditionalFormatting>
  <conditionalFormatting sqref="E239:E253 E255:E258 E260">
    <cfRule type="cellIs" dxfId="33991" priority="33948" operator="equal">
      <formula>"غياب"</formula>
    </cfRule>
    <cfRule type="cellIs" dxfId="33990" priority="33949" operator="equal">
      <formula>#N/A</formula>
    </cfRule>
  </conditionalFormatting>
  <conditionalFormatting sqref="E239:E253 E255:E258 E260">
    <cfRule type="cellIs" dxfId="33989" priority="33946" operator="equal">
      <formula>"غياب"</formula>
    </cfRule>
    <cfRule type="cellIs" dxfId="33988" priority="33947" operator="equal">
      <formula>#N/A</formula>
    </cfRule>
  </conditionalFormatting>
  <conditionalFormatting sqref="E239:E253 E255:E258 E260">
    <cfRule type="cellIs" dxfId="33987" priority="33944" operator="equal">
      <formula>"غياب"</formula>
    </cfRule>
    <cfRule type="cellIs" dxfId="33986" priority="33945" operator="equal">
      <formula>#N/A</formula>
    </cfRule>
  </conditionalFormatting>
  <conditionalFormatting sqref="E239:E253 E255:E258 E260">
    <cfRule type="cellIs" dxfId="33985" priority="33942" operator="equal">
      <formula>"غياب"</formula>
    </cfRule>
    <cfRule type="cellIs" dxfId="33984" priority="33943" operator="equal">
      <formula>#N/A</formula>
    </cfRule>
  </conditionalFormatting>
  <conditionalFormatting sqref="E239:E253 E255:E258 E260">
    <cfRule type="cellIs" dxfId="33983" priority="33940" operator="equal">
      <formula>"غياب"</formula>
    </cfRule>
    <cfRule type="cellIs" dxfId="33982" priority="33941" operator="equal">
      <formula>#N/A</formula>
    </cfRule>
  </conditionalFormatting>
  <conditionalFormatting sqref="E239:E253 E255:E258 E260">
    <cfRule type="cellIs" dxfId="33981" priority="33938" operator="equal">
      <formula>"غياب"</formula>
    </cfRule>
    <cfRule type="cellIs" dxfId="33980" priority="33939" operator="equal">
      <formula>#N/A</formula>
    </cfRule>
  </conditionalFormatting>
  <conditionalFormatting sqref="E239:E253 E255:E258 E260">
    <cfRule type="cellIs" dxfId="33979" priority="33936" operator="equal">
      <formula>"غياب"</formula>
    </cfRule>
    <cfRule type="cellIs" dxfId="33978" priority="33937" operator="equal">
      <formula>#N/A</formula>
    </cfRule>
  </conditionalFormatting>
  <conditionalFormatting sqref="E239:E253 E255:E258 E260">
    <cfRule type="cellIs" dxfId="33977" priority="33934" operator="equal">
      <formula>"غياب"</formula>
    </cfRule>
    <cfRule type="cellIs" dxfId="33976" priority="33935" operator="equal">
      <formula>#N/A</formula>
    </cfRule>
  </conditionalFormatting>
  <conditionalFormatting sqref="E239:E253 E255:E258 E260">
    <cfRule type="cellIs" dxfId="33975" priority="33932" operator="equal">
      <formula>"غياب"</formula>
    </cfRule>
    <cfRule type="cellIs" dxfId="33974" priority="33933" operator="equal">
      <formula>#N/A</formula>
    </cfRule>
  </conditionalFormatting>
  <conditionalFormatting sqref="E239:E253 E255:E258 E260">
    <cfRule type="cellIs" dxfId="33973" priority="33930" operator="equal">
      <formula>"غياب"</formula>
    </cfRule>
    <cfRule type="cellIs" dxfId="33972" priority="33931" operator="equal">
      <formula>#N/A</formula>
    </cfRule>
  </conditionalFormatting>
  <conditionalFormatting sqref="E239:E253 E255:E258 E260">
    <cfRule type="cellIs" dxfId="33971" priority="33928" operator="equal">
      <formula>"غياب"</formula>
    </cfRule>
    <cfRule type="cellIs" dxfId="33970" priority="33929" operator="equal">
      <formula>#N/A</formula>
    </cfRule>
  </conditionalFormatting>
  <conditionalFormatting sqref="E239:E253 E255:E258 E260">
    <cfRule type="cellIs" dxfId="33969" priority="33926" operator="equal">
      <formula>"غياب"</formula>
    </cfRule>
    <cfRule type="cellIs" dxfId="33968" priority="33927" operator="equal">
      <formula>#N/A</formula>
    </cfRule>
  </conditionalFormatting>
  <conditionalFormatting sqref="E239:E253 E255:E258 E260">
    <cfRule type="cellIs" dxfId="33967" priority="33924" operator="equal">
      <formula>"غياب"</formula>
    </cfRule>
    <cfRule type="cellIs" dxfId="33966" priority="33925" operator="equal">
      <formula>#N/A</formula>
    </cfRule>
  </conditionalFormatting>
  <conditionalFormatting sqref="E239:E253 E255:E258 E260">
    <cfRule type="cellIs" dxfId="33965" priority="33922" operator="equal">
      <formula>"غياب"</formula>
    </cfRule>
    <cfRule type="cellIs" dxfId="33964" priority="33923" operator="equal">
      <formula>#N/A</formula>
    </cfRule>
  </conditionalFormatting>
  <conditionalFormatting sqref="E239:E253 E255:E258 E260">
    <cfRule type="cellIs" dxfId="33963" priority="33920" operator="equal">
      <formula>"غياب"</formula>
    </cfRule>
    <cfRule type="cellIs" dxfId="33962" priority="33921" operator="equal">
      <formula>#N/A</formula>
    </cfRule>
  </conditionalFormatting>
  <conditionalFormatting sqref="E239:E253 E255:E258 E260">
    <cfRule type="cellIs" dxfId="33961" priority="33918" operator="equal">
      <formula>"غياب"</formula>
    </cfRule>
    <cfRule type="cellIs" dxfId="33960" priority="33919" operator="equal">
      <formula>#N/A</formula>
    </cfRule>
  </conditionalFormatting>
  <conditionalFormatting sqref="E239:E253 E255:E258 E260">
    <cfRule type="cellIs" dxfId="33959" priority="33916" operator="equal">
      <formula>"غياب"</formula>
    </cfRule>
    <cfRule type="cellIs" dxfId="33958" priority="33917" operator="equal">
      <formula>#N/A</formula>
    </cfRule>
  </conditionalFormatting>
  <conditionalFormatting sqref="E239:E253 E255:E258 E260">
    <cfRule type="cellIs" dxfId="33957" priority="33914" operator="equal">
      <formula>"غياب"</formula>
    </cfRule>
    <cfRule type="cellIs" dxfId="33956" priority="33915" operator="equal">
      <formula>#N/A</formula>
    </cfRule>
  </conditionalFormatting>
  <conditionalFormatting sqref="E239:E253 E255:E258 E260">
    <cfRule type="cellIs" dxfId="33955" priority="33912" operator="equal">
      <formula>"غياب"</formula>
    </cfRule>
    <cfRule type="cellIs" dxfId="33954" priority="33913" operator="equal">
      <formula>#N/A</formula>
    </cfRule>
  </conditionalFormatting>
  <conditionalFormatting sqref="E239:E253 E255:E258 E260">
    <cfRule type="cellIs" dxfId="33953" priority="33910" operator="equal">
      <formula>"غياب"</formula>
    </cfRule>
    <cfRule type="cellIs" dxfId="33952" priority="33911" operator="equal">
      <formula>#N/A</formula>
    </cfRule>
  </conditionalFormatting>
  <conditionalFormatting sqref="E239:E253 E255:E258 E260">
    <cfRule type="cellIs" dxfId="33951" priority="33908" operator="equal">
      <formula>"غياب"</formula>
    </cfRule>
    <cfRule type="cellIs" dxfId="33950" priority="33909" operator="equal">
      <formula>#N/A</formula>
    </cfRule>
  </conditionalFormatting>
  <conditionalFormatting sqref="E239:E253 E255:E258 E260">
    <cfRule type="cellIs" dxfId="33949" priority="33906" operator="equal">
      <formula>"غياب"</formula>
    </cfRule>
    <cfRule type="cellIs" dxfId="33948" priority="33907" operator="equal">
      <formula>#N/A</formula>
    </cfRule>
  </conditionalFormatting>
  <conditionalFormatting sqref="E239:E253 E255:E258 E260">
    <cfRule type="cellIs" dxfId="33947" priority="33904" operator="equal">
      <formula>"غياب"</formula>
    </cfRule>
    <cfRule type="cellIs" dxfId="33946" priority="33905" operator="equal">
      <formula>#N/A</formula>
    </cfRule>
  </conditionalFormatting>
  <conditionalFormatting sqref="E239:E253 E255:E258 E260">
    <cfRule type="cellIs" dxfId="33945" priority="33902" operator="equal">
      <formula>"غياب"</formula>
    </cfRule>
    <cfRule type="cellIs" dxfId="33944" priority="33903" operator="equal">
      <formula>#N/A</formula>
    </cfRule>
  </conditionalFormatting>
  <conditionalFormatting sqref="E239:E253 E255:E258 E260">
    <cfRule type="cellIs" dxfId="33943" priority="33900" operator="equal">
      <formula>"غياب"</formula>
    </cfRule>
    <cfRule type="cellIs" dxfId="33942" priority="33901" operator="equal">
      <formula>#N/A</formula>
    </cfRule>
  </conditionalFormatting>
  <conditionalFormatting sqref="E239:E253 E255:E258 E260">
    <cfRule type="cellIs" dxfId="33941" priority="33898" operator="equal">
      <formula>"غياب"</formula>
    </cfRule>
    <cfRule type="cellIs" dxfId="33940" priority="33899" operator="equal">
      <formula>#N/A</formula>
    </cfRule>
  </conditionalFormatting>
  <conditionalFormatting sqref="F239:F253 F255:F258 F260">
    <cfRule type="cellIs" dxfId="33939" priority="33896" operator="equal">
      <formula>"غياب"</formula>
    </cfRule>
    <cfRule type="cellIs" dxfId="33938" priority="33897" operator="equal">
      <formula>#N/A</formula>
    </cfRule>
  </conditionalFormatting>
  <conditionalFormatting sqref="F239:F253 F255:F258 F260">
    <cfRule type="cellIs" dxfId="33937" priority="33895" operator="equal">
      <formula>"غياب"</formula>
    </cfRule>
  </conditionalFormatting>
  <conditionalFormatting sqref="F239:F253 F255:F258 F260">
    <cfRule type="cellIs" dxfId="33936" priority="33893" operator="equal">
      <formula>"غياب"</formula>
    </cfRule>
    <cfRule type="cellIs" dxfId="33935" priority="33894" operator="equal">
      <formula>#N/A</formula>
    </cfRule>
  </conditionalFormatting>
  <conditionalFormatting sqref="F239:F253 F255:F258 F260">
    <cfRule type="cellIs" dxfId="33934" priority="33891" operator="equal">
      <formula>"غياب"</formula>
    </cfRule>
    <cfRule type="cellIs" dxfId="33933" priority="33892" operator="equal">
      <formula>#N/A</formula>
    </cfRule>
  </conditionalFormatting>
  <conditionalFormatting sqref="F239:F253 F255:F258 F260">
    <cfRule type="cellIs" dxfId="33932" priority="33889" operator="equal">
      <formula>"غياب"</formula>
    </cfRule>
    <cfRule type="cellIs" dxfId="33931" priority="33890" operator="equal">
      <formula>#N/A</formula>
    </cfRule>
  </conditionalFormatting>
  <conditionalFormatting sqref="F239:F253 F255:F258 F260">
    <cfRule type="cellIs" dxfId="33930" priority="33887" operator="equal">
      <formula>"غياب"</formula>
    </cfRule>
    <cfRule type="cellIs" dxfId="33929" priority="33888" operator="equal">
      <formula>#N/A</formula>
    </cfRule>
  </conditionalFormatting>
  <conditionalFormatting sqref="F239:F253 F255:F258 F260">
    <cfRule type="cellIs" dxfId="33928" priority="33885" operator="equal">
      <formula>"غياب"</formula>
    </cfRule>
    <cfRule type="cellIs" dxfId="33927" priority="33886" operator="equal">
      <formula>#N/A</formula>
    </cfRule>
  </conditionalFormatting>
  <conditionalFormatting sqref="F239:F253 F255:F258 F260">
    <cfRule type="cellIs" dxfId="33926" priority="33883" operator="equal">
      <formula>"غياب"</formula>
    </cfRule>
    <cfRule type="cellIs" dxfId="33925" priority="33884" operator="equal">
      <formula>#N/A</formula>
    </cfRule>
  </conditionalFormatting>
  <conditionalFormatting sqref="F239:F253 F255:F258 F260">
    <cfRule type="cellIs" dxfId="33924" priority="33881" operator="equal">
      <formula>"غياب"</formula>
    </cfRule>
    <cfRule type="cellIs" dxfId="33923" priority="33882" operator="equal">
      <formula>#N/A</formula>
    </cfRule>
  </conditionalFormatting>
  <conditionalFormatting sqref="F239:F253 F255:F258 F260">
    <cfRule type="cellIs" dxfId="33922" priority="33879" operator="equal">
      <formula>"غياب"</formula>
    </cfRule>
    <cfRule type="cellIs" dxfId="33921" priority="33880" operator="equal">
      <formula>#N/A</formula>
    </cfRule>
  </conditionalFormatting>
  <conditionalFormatting sqref="F239:F253 F255:F258 F260">
    <cfRule type="cellIs" dxfId="33920" priority="33877" operator="equal">
      <formula>"غياب"</formula>
    </cfRule>
    <cfRule type="cellIs" dxfId="33919" priority="33878" operator="equal">
      <formula>#N/A</formula>
    </cfRule>
  </conditionalFormatting>
  <conditionalFormatting sqref="F239:F253 F255:F258 F260">
    <cfRule type="cellIs" dxfId="33918" priority="33875" operator="equal">
      <formula>"غياب"</formula>
    </cfRule>
    <cfRule type="cellIs" dxfId="33917" priority="33876" operator="equal">
      <formula>#N/A</formula>
    </cfRule>
  </conditionalFormatting>
  <conditionalFormatting sqref="F239:F253 F255:F258 F260">
    <cfRule type="cellIs" dxfId="33916" priority="33873" operator="equal">
      <formula>"غياب"</formula>
    </cfRule>
    <cfRule type="cellIs" dxfId="33915" priority="33874" operator="equal">
      <formula>#N/A</formula>
    </cfRule>
  </conditionalFormatting>
  <conditionalFormatting sqref="F239:F253 F255:F258 F260">
    <cfRule type="cellIs" dxfId="33914" priority="33871" operator="equal">
      <formula>"غياب"</formula>
    </cfRule>
    <cfRule type="cellIs" dxfId="33913" priority="33872" operator="equal">
      <formula>#N/A</formula>
    </cfRule>
  </conditionalFormatting>
  <conditionalFormatting sqref="F239:F253 F255:F258 F260">
    <cfRule type="cellIs" dxfId="33912" priority="33869" operator="equal">
      <formula>"غياب"</formula>
    </cfRule>
    <cfRule type="cellIs" dxfId="33911" priority="33870" operator="equal">
      <formula>#N/A</formula>
    </cfRule>
  </conditionalFormatting>
  <conditionalFormatting sqref="F239:F253 F255:F258 F260">
    <cfRule type="cellIs" dxfId="33910" priority="33867" operator="equal">
      <formula>"غياب"</formula>
    </cfRule>
    <cfRule type="cellIs" dxfId="33909" priority="33868" operator="equal">
      <formula>#N/A</formula>
    </cfRule>
  </conditionalFormatting>
  <conditionalFormatting sqref="F239:F253 F255:F258 F260">
    <cfRule type="cellIs" dxfId="33908" priority="33865" operator="equal">
      <formula>"غياب"</formula>
    </cfRule>
    <cfRule type="cellIs" dxfId="33907" priority="33866" operator="equal">
      <formula>#N/A</formula>
    </cfRule>
  </conditionalFormatting>
  <conditionalFormatting sqref="F239:F253 F255:F258 F260">
    <cfRule type="cellIs" dxfId="33906" priority="33863" operator="equal">
      <formula>"غياب"</formula>
    </cfRule>
    <cfRule type="cellIs" dxfId="33905" priority="33864" operator="equal">
      <formula>#N/A</formula>
    </cfRule>
  </conditionalFormatting>
  <conditionalFormatting sqref="F239:F253 F255:F258 F260">
    <cfRule type="cellIs" dxfId="33904" priority="33861" operator="equal">
      <formula>"غياب"</formula>
    </cfRule>
    <cfRule type="cellIs" dxfId="33903" priority="33862" operator="equal">
      <formula>#N/A</formula>
    </cfRule>
  </conditionalFormatting>
  <conditionalFormatting sqref="F239:F253 F255:F258 F260">
    <cfRule type="cellIs" dxfId="33902" priority="33859" operator="equal">
      <formula>"غياب"</formula>
    </cfRule>
    <cfRule type="cellIs" dxfId="33901" priority="33860" operator="equal">
      <formula>#N/A</formula>
    </cfRule>
  </conditionalFormatting>
  <conditionalFormatting sqref="F239:F253 F255:F258 F260">
    <cfRule type="cellIs" dxfId="33900" priority="33857" operator="equal">
      <formula>"غياب"</formula>
    </cfRule>
    <cfRule type="cellIs" dxfId="33899" priority="33858" operator="equal">
      <formula>#N/A</formula>
    </cfRule>
  </conditionalFormatting>
  <conditionalFormatting sqref="F239:F253 F255:F258 F260">
    <cfRule type="cellIs" dxfId="33898" priority="33855" operator="equal">
      <formula>"غياب"</formula>
    </cfRule>
    <cfRule type="cellIs" dxfId="33897" priority="33856" operator="equal">
      <formula>#N/A</formula>
    </cfRule>
  </conditionalFormatting>
  <conditionalFormatting sqref="F239:F253 F255:F258 F260">
    <cfRule type="cellIs" dxfId="33896" priority="33853" operator="equal">
      <formula>"غياب"</formula>
    </cfRule>
    <cfRule type="cellIs" dxfId="33895" priority="33854" operator="equal">
      <formula>#N/A</formula>
    </cfRule>
  </conditionalFormatting>
  <conditionalFormatting sqref="F239:F253 F255:F258 F260">
    <cfRule type="cellIs" dxfId="33894" priority="33851" operator="equal">
      <formula>"غياب"</formula>
    </cfRule>
    <cfRule type="cellIs" dxfId="33893" priority="33852" operator="equal">
      <formula>#N/A</formula>
    </cfRule>
  </conditionalFormatting>
  <conditionalFormatting sqref="F239:F253 F255:F258 F260">
    <cfRule type="cellIs" dxfId="33892" priority="33849" operator="equal">
      <formula>"غياب"</formula>
    </cfRule>
    <cfRule type="cellIs" dxfId="33891" priority="33850" operator="equal">
      <formula>#N/A</formula>
    </cfRule>
  </conditionalFormatting>
  <conditionalFormatting sqref="F239:F253 F255:F258 F260">
    <cfRule type="cellIs" dxfId="33890" priority="33847" operator="equal">
      <formula>"غياب"</formula>
    </cfRule>
    <cfRule type="cellIs" dxfId="33889" priority="33848" operator="equal">
      <formula>#N/A</formula>
    </cfRule>
  </conditionalFormatting>
  <conditionalFormatting sqref="F239:F253 F255:F258 F260">
    <cfRule type="cellIs" dxfId="33888" priority="33845" operator="equal">
      <formula>"غياب"</formula>
    </cfRule>
    <cfRule type="cellIs" dxfId="33887" priority="33846" operator="equal">
      <formula>#N/A</formula>
    </cfRule>
  </conditionalFormatting>
  <conditionalFormatting sqref="F239:F253 F255:F258 F260">
    <cfRule type="cellIs" dxfId="33886" priority="33843" operator="equal">
      <formula>"غياب"</formula>
    </cfRule>
    <cfRule type="cellIs" dxfId="33885" priority="33844" operator="equal">
      <formula>#N/A</formula>
    </cfRule>
  </conditionalFormatting>
  <conditionalFormatting sqref="F239:F253 F255:F258 F260">
    <cfRule type="cellIs" dxfId="33884" priority="33842" operator="equal">
      <formula>"غياب"</formula>
    </cfRule>
  </conditionalFormatting>
  <conditionalFormatting sqref="F239:F253 F255:F258 F260">
    <cfRule type="cellIs" dxfId="33883" priority="33840" operator="equal">
      <formula>"غياب"</formula>
    </cfRule>
    <cfRule type="cellIs" dxfId="33882" priority="33841" operator="equal">
      <formula>#N/A</formula>
    </cfRule>
  </conditionalFormatting>
  <conditionalFormatting sqref="F239:F253 F255:F258 F260">
    <cfRule type="cellIs" dxfId="33881" priority="33838" operator="equal">
      <formula>"غياب"</formula>
    </cfRule>
    <cfRule type="cellIs" dxfId="33880" priority="33839" operator="equal">
      <formula>#N/A</formula>
    </cfRule>
  </conditionalFormatting>
  <conditionalFormatting sqref="F239:F253 F255:F258 F260">
    <cfRule type="cellIs" dxfId="33879" priority="33836" operator="equal">
      <formula>"غياب"</formula>
    </cfRule>
    <cfRule type="cellIs" dxfId="33878" priority="33837" operator="equal">
      <formula>#N/A</formula>
    </cfRule>
  </conditionalFormatting>
  <conditionalFormatting sqref="F239:F253 F255:F258 F260">
    <cfRule type="cellIs" dxfId="33877" priority="33834" operator="equal">
      <formula>"غياب"</formula>
    </cfRule>
    <cfRule type="cellIs" dxfId="33876" priority="33835" operator="equal">
      <formula>#N/A</formula>
    </cfRule>
  </conditionalFormatting>
  <conditionalFormatting sqref="F239:F253 F255:F258 F260">
    <cfRule type="cellIs" dxfId="33875" priority="33832" operator="equal">
      <formula>"غياب"</formula>
    </cfRule>
    <cfRule type="cellIs" dxfId="33874" priority="33833" operator="equal">
      <formula>#N/A</formula>
    </cfRule>
  </conditionalFormatting>
  <conditionalFormatting sqref="F239:F253 F255:F258 F260">
    <cfRule type="cellIs" dxfId="33873" priority="33830" operator="equal">
      <formula>"غياب"</formula>
    </cfRule>
    <cfRule type="cellIs" dxfId="33872" priority="33831" operator="equal">
      <formula>#N/A</formula>
    </cfRule>
  </conditionalFormatting>
  <conditionalFormatting sqref="F239:F253 F255:F258 F260">
    <cfRule type="cellIs" dxfId="33871" priority="33828" operator="equal">
      <formula>"غياب"</formula>
    </cfRule>
    <cfRule type="cellIs" dxfId="33870" priority="33829" operator="equal">
      <formula>#N/A</formula>
    </cfRule>
  </conditionalFormatting>
  <conditionalFormatting sqref="F239:F253 F255:F258 F260">
    <cfRule type="cellIs" dxfId="33869" priority="33826" operator="equal">
      <formula>"غياب"</formula>
    </cfRule>
    <cfRule type="cellIs" dxfId="33868" priority="33827" operator="equal">
      <formula>#N/A</formula>
    </cfRule>
  </conditionalFormatting>
  <conditionalFormatting sqref="F239:F253 F255:F258 F260">
    <cfRule type="cellIs" dxfId="33867" priority="33824" operator="equal">
      <formula>"غياب"</formula>
    </cfRule>
    <cfRule type="cellIs" dxfId="33866" priority="33825" operator="equal">
      <formula>#N/A</formula>
    </cfRule>
  </conditionalFormatting>
  <conditionalFormatting sqref="F239:F253 F255:F258 F260">
    <cfRule type="cellIs" dxfId="33865" priority="33822" operator="equal">
      <formula>"غياب"</formula>
    </cfRule>
    <cfRule type="cellIs" dxfId="33864" priority="33823" operator="equal">
      <formula>#N/A</formula>
    </cfRule>
  </conditionalFormatting>
  <conditionalFormatting sqref="F239:F253 F255:F258 F260">
    <cfRule type="cellIs" dxfId="33863" priority="33820" operator="equal">
      <formula>"غياب"</formula>
    </cfRule>
    <cfRule type="cellIs" dxfId="33862" priority="33821" operator="equal">
      <formula>#N/A</formula>
    </cfRule>
  </conditionalFormatting>
  <conditionalFormatting sqref="F239:F253 F255:F258 F260">
    <cfRule type="cellIs" dxfId="33861" priority="33818" operator="equal">
      <formula>"غياب"</formula>
    </cfRule>
    <cfRule type="cellIs" dxfId="33860" priority="33819" operator="equal">
      <formula>#N/A</formula>
    </cfRule>
  </conditionalFormatting>
  <conditionalFormatting sqref="F239:F253 F255:F258 F260">
    <cfRule type="cellIs" dxfId="33859" priority="33816" operator="equal">
      <formula>"غياب"</formula>
    </cfRule>
    <cfRule type="cellIs" dxfId="33858" priority="33817" operator="equal">
      <formula>#N/A</formula>
    </cfRule>
  </conditionalFormatting>
  <conditionalFormatting sqref="F239:F253 F255:F258 F260">
    <cfRule type="cellIs" dxfId="33857" priority="33814" operator="equal">
      <formula>"غياب"</formula>
    </cfRule>
    <cfRule type="cellIs" dxfId="33856" priority="33815" operator="equal">
      <formula>#N/A</formula>
    </cfRule>
  </conditionalFormatting>
  <conditionalFormatting sqref="F239:F253 F255:F258 F260">
    <cfRule type="cellIs" dxfId="33855" priority="33812" operator="equal">
      <formula>"غياب"</formula>
    </cfRule>
    <cfRule type="cellIs" dxfId="33854" priority="33813" operator="equal">
      <formula>#N/A</formula>
    </cfRule>
  </conditionalFormatting>
  <conditionalFormatting sqref="F239:F253 F255:F258 F260">
    <cfRule type="cellIs" dxfId="33853" priority="33810" operator="equal">
      <formula>"غياب"</formula>
    </cfRule>
    <cfRule type="cellIs" dxfId="33852" priority="33811" operator="equal">
      <formula>#N/A</formula>
    </cfRule>
  </conditionalFormatting>
  <conditionalFormatting sqref="F239:F253 F255:F258 F260">
    <cfRule type="cellIs" dxfId="33851" priority="33808" operator="equal">
      <formula>"غياب"</formula>
    </cfRule>
    <cfRule type="cellIs" dxfId="33850" priority="33809" operator="equal">
      <formula>#N/A</formula>
    </cfRule>
  </conditionalFormatting>
  <conditionalFormatting sqref="F239:F253 F255:F258 F260">
    <cfRule type="cellIs" dxfId="33849" priority="33806" operator="equal">
      <formula>"غياب"</formula>
    </cfRule>
    <cfRule type="cellIs" dxfId="33848" priority="33807" operator="equal">
      <formula>#N/A</formula>
    </cfRule>
  </conditionalFormatting>
  <conditionalFormatting sqref="F239:F253 F255:F258 F260">
    <cfRule type="cellIs" dxfId="33847" priority="33804" operator="equal">
      <formula>"غياب"</formula>
    </cfRule>
    <cfRule type="cellIs" dxfId="33846" priority="33805" operator="equal">
      <formula>#N/A</formula>
    </cfRule>
  </conditionalFormatting>
  <conditionalFormatting sqref="F239:F253 F255:F258 F260">
    <cfRule type="cellIs" dxfId="33845" priority="33802" operator="equal">
      <formula>"غياب"</formula>
    </cfRule>
    <cfRule type="cellIs" dxfId="33844" priority="33803" operator="equal">
      <formula>#N/A</formula>
    </cfRule>
  </conditionalFormatting>
  <conditionalFormatting sqref="F239:F253 F255:F258 F260">
    <cfRule type="cellIs" dxfId="33843" priority="33800" operator="equal">
      <formula>"غياب"</formula>
    </cfRule>
    <cfRule type="cellIs" dxfId="33842" priority="33801" operator="equal">
      <formula>#N/A</formula>
    </cfRule>
  </conditionalFormatting>
  <conditionalFormatting sqref="F239:F253 F255:F258 F260">
    <cfRule type="cellIs" dxfId="33841" priority="33798" operator="equal">
      <formula>"غياب"</formula>
    </cfRule>
    <cfRule type="cellIs" dxfId="33840" priority="33799" operator="equal">
      <formula>#N/A</formula>
    </cfRule>
  </conditionalFormatting>
  <conditionalFormatting sqref="F239:F253 F255:F258 F260">
    <cfRule type="cellIs" dxfId="33839" priority="33796" operator="equal">
      <formula>"غياب"</formula>
    </cfRule>
    <cfRule type="cellIs" dxfId="33838" priority="33797" operator="equal">
      <formula>#N/A</formula>
    </cfRule>
  </conditionalFormatting>
  <conditionalFormatting sqref="F239:F253 F255:F258 F260">
    <cfRule type="cellIs" dxfId="33837" priority="33794" operator="equal">
      <formula>"غياب"</formula>
    </cfRule>
    <cfRule type="cellIs" dxfId="33836" priority="33795" operator="equal">
      <formula>#N/A</formula>
    </cfRule>
  </conditionalFormatting>
  <conditionalFormatting sqref="F239:F253 F255:F258 F260">
    <cfRule type="cellIs" dxfId="33835" priority="33792" operator="equal">
      <formula>"غياب"</formula>
    </cfRule>
    <cfRule type="cellIs" dxfId="33834" priority="33793" operator="equal">
      <formula>#N/A</formula>
    </cfRule>
  </conditionalFormatting>
  <conditionalFormatting sqref="F239:F253 F255:F258 F260">
    <cfRule type="cellIs" dxfId="33833" priority="33790" operator="equal">
      <formula>"غياب"</formula>
    </cfRule>
    <cfRule type="cellIs" dxfId="33832" priority="33791" operator="equal">
      <formula>#N/A</formula>
    </cfRule>
  </conditionalFormatting>
  <conditionalFormatting sqref="F239:F253 F255:F258 F260">
    <cfRule type="cellIs" dxfId="33831" priority="33788" operator="equal">
      <formula>"غياب"</formula>
    </cfRule>
    <cfRule type="cellIs" dxfId="33830" priority="33789" operator="equal">
      <formula>#N/A</formula>
    </cfRule>
  </conditionalFormatting>
  <conditionalFormatting sqref="F239:F253 F255:F258 F260">
    <cfRule type="cellIs" dxfId="33829" priority="33786" operator="equal">
      <formula>"غياب"</formula>
    </cfRule>
    <cfRule type="cellIs" dxfId="33828" priority="33787" operator="equal">
      <formula>#N/A</formula>
    </cfRule>
  </conditionalFormatting>
  <conditionalFormatting sqref="F239:F253 F255:F258 F260">
    <cfRule type="cellIs" dxfId="33827" priority="33784" operator="equal">
      <formula>"غياب"</formula>
    </cfRule>
    <cfRule type="cellIs" dxfId="33826" priority="33785" operator="equal">
      <formula>#N/A</formula>
    </cfRule>
  </conditionalFormatting>
  <conditionalFormatting sqref="F239:F253 F255:F258 F260">
    <cfRule type="cellIs" dxfId="33825" priority="33782" operator="equal">
      <formula>"غياب"</formula>
    </cfRule>
    <cfRule type="cellIs" dxfId="33824" priority="33783" operator="equal">
      <formula>#N/A</formula>
    </cfRule>
  </conditionalFormatting>
  <conditionalFormatting sqref="F239:F253 F255:F258 F260">
    <cfRule type="cellIs" dxfId="33823" priority="33780" operator="equal">
      <formula>"غياب"</formula>
    </cfRule>
    <cfRule type="cellIs" dxfId="33822" priority="33781" operator="equal">
      <formula>#N/A</formula>
    </cfRule>
  </conditionalFormatting>
  <conditionalFormatting sqref="F239:F253 F255:F258 F260">
    <cfRule type="cellIs" dxfId="33821" priority="33778" operator="equal">
      <formula>"غياب"</formula>
    </cfRule>
    <cfRule type="cellIs" dxfId="33820" priority="33779" operator="equal">
      <formula>#N/A</formula>
    </cfRule>
  </conditionalFormatting>
  <conditionalFormatting sqref="F239:F253 F255:F258 F260">
    <cfRule type="cellIs" dxfId="33819" priority="33776" operator="equal">
      <formula>"غياب"</formula>
    </cfRule>
    <cfRule type="cellIs" dxfId="33818" priority="33777" operator="equal">
      <formula>#N/A</formula>
    </cfRule>
  </conditionalFormatting>
  <conditionalFormatting sqref="F239:F253 F255:F258 F260">
    <cfRule type="cellIs" dxfId="33817" priority="33774" operator="equal">
      <formula>"غياب"</formula>
    </cfRule>
    <cfRule type="cellIs" dxfId="33816" priority="33775" operator="equal">
      <formula>#N/A</formula>
    </cfRule>
  </conditionalFormatting>
  <conditionalFormatting sqref="F239:F253 F255:F258 F260">
    <cfRule type="cellIs" dxfId="33815" priority="33772" operator="equal">
      <formula>"غياب"</formula>
    </cfRule>
    <cfRule type="cellIs" dxfId="33814" priority="33773" operator="equal">
      <formula>#N/A</formula>
    </cfRule>
  </conditionalFormatting>
  <conditionalFormatting sqref="F239:F253 F255:F258 F260">
    <cfRule type="cellIs" dxfId="33813" priority="33770" operator="equal">
      <formula>"غياب"</formula>
    </cfRule>
    <cfRule type="cellIs" dxfId="33812" priority="33771" operator="equal">
      <formula>#N/A</formula>
    </cfRule>
  </conditionalFormatting>
  <conditionalFormatting sqref="F239:F253 F255:F258 F260">
    <cfRule type="cellIs" dxfId="33811" priority="33768" operator="equal">
      <formula>"غياب"</formula>
    </cfRule>
    <cfRule type="cellIs" dxfId="33810" priority="33769" operator="equal">
      <formula>#N/A</formula>
    </cfRule>
  </conditionalFormatting>
  <conditionalFormatting sqref="F239:F253 F255:F258 F260">
    <cfRule type="cellIs" dxfId="33809" priority="33766" operator="equal">
      <formula>"غياب"</formula>
    </cfRule>
    <cfRule type="cellIs" dxfId="33808" priority="33767" operator="equal">
      <formula>#N/A</formula>
    </cfRule>
  </conditionalFormatting>
  <conditionalFormatting sqref="F239:F253 F255:F258 F260">
    <cfRule type="cellIs" dxfId="33807" priority="33764" operator="equal">
      <formula>"غياب"</formula>
    </cfRule>
    <cfRule type="cellIs" dxfId="33806" priority="33765" operator="equal">
      <formula>#N/A</formula>
    </cfRule>
  </conditionalFormatting>
  <conditionalFormatting sqref="F239:F253 F255:F258 F260">
    <cfRule type="cellIs" dxfId="33805" priority="33762" operator="equal">
      <formula>"غياب"</formula>
    </cfRule>
    <cfRule type="cellIs" dxfId="33804" priority="33763" operator="equal">
      <formula>#N/A</formula>
    </cfRule>
  </conditionalFormatting>
  <conditionalFormatting sqref="F239:F253 F255:F258 F260">
    <cfRule type="cellIs" dxfId="33803" priority="33760" operator="equal">
      <formula>"غياب"</formula>
    </cfRule>
    <cfRule type="cellIs" dxfId="33802" priority="33761" operator="equal">
      <formula>#N/A</formula>
    </cfRule>
  </conditionalFormatting>
  <conditionalFormatting sqref="F239:F253 F255:F258 F260">
    <cfRule type="cellIs" dxfId="33801" priority="33758" operator="equal">
      <formula>"غياب"</formula>
    </cfRule>
    <cfRule type="cellIs" dxfId="33800" priority="33759" operator="equal">
      <formula>#N/A</formula>
    </cfRule>
  </conditionalFormatting>
  <conditionalFormatting sqref="F239:F253 F255:F258 F260">
    <cfRule type="cellIs" dxfId="33799" priority="33756" operator="equal">
      <formula>"غياب"</formula>
    </cfRule>
    <cfRule type="cellIs" dxfId="33798" priority="33757" operator="equal">
      <formula>#N/A</formula>
    </cfRule>
  </conditionalFormatting>
  <conditionalFormatting sqref="F239:F253 F255:F258 F260">
    <cfRule type="cellIs" dxfId="33797" priority="33754" operator="equal">
      <formula>"غياب"</formula>
    </cfRule>
    <cfRule type="cellIs" dxfId="33796" priority="33755" operator="equal">
      <formula>#N/A</formula>
    </cfRule>
  </conditionalFormatting>
  <conditionalFormatting sqref="F239:F253 F255:F258 F260">
    <cfRule type="cellIs" dxfId="33795" priority="33752" operator="equal">
      <formula>"غياب"</formula>
    </cfRule>
    <cfRule type="cellIs" dxfId="33794" priority="33753" operator="equal">
      <formula>#N/A</formula>
    </cfRule>
  </conditionalFormatting>
  <conditionalFormatting sqref="F239:F253 F255:F258 F260">
    <cfRule type="cellIs" dxfId="33793" priority="33750" operator="equal">
      <formula>"غياب"</formula>
    </cfRule>
    <cfRule type="cellIs" dxfId="33792" priority="33751" operator="equal">
      <formula>#N/A</formula>
    </cfRule>
  </conditionalFormatting>
  <conditionalFormatting sqref="F239:F253 F255:F258 F260">
    <cfRule type="cellIs" dxfId="33791" priority="33748" operator="equal">
      <formula>"غياب"</formula>
    </cfRule>
    <cfRule type="cellIs" dxfId="33790" priority="33749" operator="equal">
      <formula>#N/A</formula>
    </cfRule>
  </conditionalFormatting>
  <conditionalFormatting sqref="F239:F253 F255:F258 F260">
    <cfRule type="cellIs" dxfId="33789" priority="33746" operator="equal">
      <formula>"غياب"</formula>
    </cfRule>
    <cfRule type="cellIs" dxfId="33788" priority="33747" operator="equal">
      <formula>#N/A</formula>
    </cfRule>
  </conditionalFormatting>
  <conditionalFormatting sqref="F239:F253 F255:F258 F260">
    <cfRule type="cellIs" dxfId="33787" priority="33744" operator="equal">
      <formula>"غياب"</formula>
    </cfRule>
    <cfRule type="cellIs" dxfId="33786" priority="33745" operator="equal">
      <formula>#N/A</formula>
    </cfRule>
  </conditionalFormatting>
  <conditionalFormatting sqref="F239:F253 F255:F258 F260">
    <cfRule type="cellIs" dxfId="33785" priority="33742" operator="equal">
      <formula>"غياب"</formula>
    </cfRule>
    <cfRule type="cellIs" dxfId="33784" priority="33743" operator="equal">
      <formula>#N/A</formula>
    </cfRule>
  </conditionalFormatting>
  <conditionalFormatting sqref="E263:E281 E283">
    <cfRule type="cellIs" dxfId="33783" priority="33740" operator="equal">
      <formula>"غياب"</formula>
    </cfRule>
    <cfRule type="cellIs" dxfId="33782" priority="33741" operator="equal">
      <formula>#N/A</formula>
    </cfRule>
  </conditionalFormatting>
  <conditionalFormatting sqref="E263:E281 E283">
    <cfRule type="cellIs" dxfId="33781" priority="33739" operator="equal">
      <formula>"غياب"</formula>
    </cfRule>
  </conditionalFormatting>
  <conditionalFormatting sqref="E263:E281 E283">
    <cfRule type="cellIs" dxfId="33780" priority="33737" operator="equal">
      <formula>"غياب"</formula>
    </cfRule>
    <cfRule type="cellIs" dxfId="33779" priority="33738" operator="equal">
      <formula>#N/A</formula>
    </cfRule>
  </conditionalFormatting>
  <conditionalFormatting sqref="E263:E281 E283">
    <cfRule type="cellIs" dxfId="33778" priority="33735" operator="equal">
      <formula>"غياب"</formula>
    </cfRule>
    <cfRule type="cellIs" dxfId="33777" priority="33736" operator="equal">
      <formula>#N/A</formula>
    </cfRule>
  </conditionalFormatting>
  <conditionalFormatting sqref="E263:E281 E283">
    <cfRule type="cellIs" dxfId="33776" priority="33733" operator="equal">
      <formula>"غياب"</formula>
    </cfRule>
    <cfRule type="cellIs" dxfId="33775" priority="33734" operator="equal">
      <formula>#N/A</formula>
    </cfRule>
  </conditionalFormatting>
  <conditionalFormatting sqref="E263:E281 E283">
    <cfRule type="cellIs" dxfId="33774" priority="33731" operator="equal">
      <formula>"غياب"</formula>
    </cfRule>
    <cfRule type="cellIs" dxfId="33773" priority="33732" operator="equal">
      <formula>#N/A</formula>
    </cfRule>
  </conditionalFormatting>
  <conditionalFormatting sqref="E263:E281 E283">
    <cfRule type="cellIs" dxfId="33772" priority="33729" operator="equal">
      <formula>"غياب"</formula>
    </cfRule>
    <cfRule type="cellIs" dxfId="33771" priority="33730" operator="equal">
      <formula>#N/A</formula>
    </cfRule>
  </conditionalFormatting>
  <conditionalFormatting sqref="E263:E281 E283">
    <cfRule type="cellIs" dxfId="33770" priority="33727" operator="equal">
      <formula>"غياب"</formula>
    </cfRule>
    <cfRule type="cellIs" dxfId="33769" priority="33728" operator="equal">
      <formula>#N/A</formula>
    </cfRule>
  </conditionalFormatting>
  <conditionalFormatting sqref="E263:E281 E283">
    <cfRule type="cellIs" dxfId="33768" priority="33725" operator="equal">
      <formula>"غياب"</formula>
    </cfRule>
    <cfRule type="cellIs" dxfId="33767" priority="33726" operator="equal">
      <formula>#N/A</formula>
    </cfRule>
  </conditionalFormatting>
  <conditionalFormatting sqref="E263:E281 E283">
    <cfRule type="cellIs" dxfId="33766" priority="33723" operator="equal">
      <formula>"غياب"</formula>
    </cfRule>
    <cfRule type="cellIs" dxfId="33765" priority="33724" operator="equal">
      <formula>#N/A</formula>
    </cfRule>
  </conditionalFormatting>
  <conditionalFormatting sqref="E263:E281 E283">
    <cfRule type="cellIs" dxfId="33764" priority="33721" operator="equal">
      <formula>"غياب"</formula>
    </cfRule>
    <cfRule type="cellIs" dxfId="33763" priority="33722" operator="equal">
      <formula>#N/A</formula>
    </cfRule>
  </conditionalFormatting>
  <conditionalFormatting sqref="E263:E281 E283">
    <cfRule type="cellIs" dxfId="33762" priority="33719" operator="equal">
      <formula>"غياب"</formula>
    </cfRule>
    <cfRule type="cellIs" dxfId="33761" priority="33720" operator="equal">
      <formula>#N/A</formula>
    </cfRule>
  </conditionalFormatting>
  <conditionalFormatting sqref="E263:E281 E283">
    <cfRule type="cellIs" dxfId="33760" priority="33717" operator="equal">
      <formula>"غياب"</formula>
    </cfRule>
    <cfRule type="cellIs" dxfId="33759" priority="33718" operator="equal">
      <formula>#N/A</formula>
    </cfRule>
  </conditionalFormatting>
  <conditionalFormatting sqref="E263:E281 E283">
    <cfRule type="cellIs" dxfId="33758" priority="33715" operator="equal">
      <formula>"غياب"</formula>
    </cfRule>
    <cfRule type="cellIs" dxfId="33757" priority="33716" operator="equal">
      <formula>#N/A</formula>
    </cfRule>
  </conditionalFormatting>
  <conditionalFormatting sqref="E263:E281 E283">
    <cfRule type="cellIs" dxfId="33756" priority="33713" operator="equal">
      <formula>"غياب"</formula>
    </cfRule>
    <cfRule type="cellIs" dxfId="33755" priority="33714" operator="equal">
      <formula>#N/A</formula>
    </cfRule>
  </conditionalFormatting>
  <conditionalFormatting sqref="E263:E281 E283">
    <cfRule type="cellIs" dxfId="33754" priority="33711" operator="equal">
      <formula>"غياب"</formula>
    </cfRule>
    <cfRule type="cellIs" dxfId="33753" priority="33712" operator="equal">
      <formula>#N/A</formula>
    </cfRule>
  </conditionalFormatting>
  <conditionalFormatting sqref="E263:E281 E283">
    <cfRule type="cellIs" dxfId="33752" priority="33709" operator="equal">
      <formula>"غياب"</formula>
    </cfRule>
    <cfRule type="cellIs" dxfId="33751" priority="33710" operator="equal">
      <formula>#N/A</formula>
    </cfRule>
  </conditionalFormatting>
  <conditionalFormatting sqref="E263:E281 E283">
    <cfRule type="cellIs" dxfId="33750" priority="33707" operator="equal">
      <formula>"غياب"</formula>
    </cfRule>
    <cfRule type="cellIs" dxfId="33749" priority="33708" operator="equal">
      <formula>#N/A</formula>
    </cfRule>
  </conditionalFormatting>
  <conditionalFormatting sqref="E263:E281 E283">
    <cfRule type="cellIs" dxfId="33748" priority="33705" operator="equal">
      <formula>"غياب"</formula>
    </cfRule>
    <cfRule type="cellIs" dxfId="33747" priority="33706" operator="equal">
      <formula>#N/A</formula>
    </cfRule>
  </conditionalFormatting>
  <conditionalFormatting sqref="E263:E281 E283">
    <cfRule type="cellIs" dxfId="33746" priority="33703" operator="equal">
      <formula>"غياب"</formula>
    </cfRule>
    <cfRule type="cellIs" dxfId="33745" priority="33704" operator="equal">
      <formula>#N/A</formula>
    </cfRule>
  </conditionalFormatting>
  <conditionalFormatting sqref="E263:E281 E283">
    <cfRule type="cellIs" dxfId="33744" priority="33701" operator="equal">
      <formula>"غياب"</formula>
    </cfRule>
    <cfRule type="cellIs" dxfId="33743" priority="33702" operator="equal">
      <formula>#N/A</formula>
    </cfRule>
  </conditionalFormatting>
  <conditionalFormatting sqref="E263:E281 E283">
    <cfRule type="cellIs" dxfId="33742" priority="33699" operator="equal">
      <formula>"غياب"</formula>
    </cfRule>
    <cfRule type="cellIs" dxfId="33741" priority="33700" operator="equal">
      <formula>#N/A</formula>
    </cfRule>
  </conditionalFormatting>
  <conditionalFormatting sqref="E263:E281 E283">
    <cfRule type="cellIs" dxfId="33740" priority="33697" operator="equal">
      <formula>"غياب"</formula>
    </cfRule>
    <cfRule type="cellIs" dxfId="33739" priority="33698" operator="equal">
      <formula>#N/A</formula>
    </cfRule>
  </conditionalFormatting>
  <conditionalFormatting sqref="E263:E281 E283">
    <cfRule type="cellIs" dxfId="33738" priority="33695" operator="equal">
      <formula>"غياب"</formula>
    </cfRule>
    <cfRule type="cellIs" dxfId="33737" priority="33696" operator="equal">
      <formula>#N/A</formula>
    </cfRule>
  </conditionalFormatting>
  <conditionalFormatting sqref="E263:E281 E283">
    <cfRule type="cellIs" dxfId="33736" priority="33693" operator="equal">
      <formula>"غياب"</formula>
    </cfRule>
    <cfRule type="cellIs" dxfId="33735" priority="33694" operator="equal">
      <formula>#N/A</formula>
    </cfRule>
  </conditionalFormatting>
  <conditionalFormatting sqref="E263:E281 E283">
    <cfRule type="cellIs" dxfId="33734" priority="33691" operator="equal">
      <formula>"غياب"</formula>
    </cfRule>
    <cfRule type="cellIs" dxfId="33733" priority="33692" operator="equal">
      <formula>#N/A</formula>
    </cfRule>
  </conditionalFormatting>
  <conditionalFormatting sqref="E263:E281 E283">
    <cfRule type="cellIs" dxfId="33732" priority="33689" operator="equal">
      <formula>"غياب"</formula>
    </cfRule>
    <cfRule type="cellIs" dxfId="33731" priority="33690" operator="equal">
      <formula>#N/A</formula>
    </cfRule>
  </conditionalFormatting>
  <conditionalFormatting sqref="E263:E281 E283">
    <cfRule type="cellIs" dxfId="33730" priority="33687" operator="equal">
      <formula>"غياب"</formula>
    </cfRule>
    <cfRule type="cellIs" dxfId="33729" priority="33688" operator="equal">
      <formula>#N/A</formula>
    </cfRule>
  </conditionalFormatting>
  <conditionalFormatting sqref="E263:E281 E283">
    <cfRule type="cellIs" dxfId="33728" priority="33686" operator="equal">
      <formula>"غياب"</formula>
    </cfRule>
  </conditionalFormatting>
  <conditionalFormatting sqref="E263:E281 E283">
    <cfRule type="cellIs" dxfId="33727" priority="33684" operator="equal">
      <formula>"غياب"</formula>
    </cfRule>
    <cfRule type="cellIs" dxfId="33726" priority="33685" operator="equal">
      <formula>#N/A</formula>
    </cfRule>
  </conditionalFormatting>
  <conditionalFormatting sqref="E263:E281 E283">
    <cfRule type="cellIs" dxfId="33725" priority="33682" operator="equal">
      <formula>"غياب"</formula>
    </cfRule>
    <cfRule type="cellIs" dxfId="33724" priority="33683" operator="equal">
      <formula>#N/A</formula>
    </cfRule>
  </conditionalFormatting>
  <conditionalFormatting sqref="E263:E281 E283">
    <cfRule type="cellIs" dxfId="33723" priority="33680" operator="equal">
      <formula>"غياب"</formula>
    </cfRule>
    <cfRule type="cellIs" dxfId="33722" priority="33681" operator="equal">
      <formula>#N/A</formula>
    </cfRule>
  </conditionalFormatting>
  <conditionalFormatting sqref="E263:E281 E283">
    <cfRule type="cellIs" dxfId="33721" priority="33678" operator="equal">
      <formula>"غياب"</formula>
    </cfRule>
    <cfRule type="cellIs" dxfId="33720" priority="33679" operator="equal">
      <formula>#N/A</formula>
    </cfRule>
  </conditionalFormatting>
  <conditionalFormatting sqref="E263:E281 E283">
    <cfRule type="cellIs" dxfId="33719" priority="33676" operator="equal">
      <formula>"غياب"</formula>
    </cfRule>
    <cfRule type="cellIs" dxfId="33718" priority="33677" operator="equal">
      <formula>#N/A</formula>
    </cfRule>
  </conditionalFormatting>
  <conditionalFormatting sqref="E263:E281 E283">
    <cfRule type="cellIs" dxfId="33717" priority="33674" operator="equal">
      <formula>"غياب"</formula>
    </cfRule>
    <cfRule type="cellIs" dxfId="33716" priority="33675" operator="equal">
      <formula>#N/A</formula>
    </cfRule>
  </conditionalFormatting>
  <conditionalFormatting sqref="E263:E281 E283">
    <cfRule type="cellIs" dxfId="33715" priority="33672" operator="equal">
      <formula>"غياب"</formula>
    </cfRule>
    <cfRule type="cellIs" dxfId="33714" priority="33673" operator="equal">
      <formula>#N/A</formula>
    </cfRule>
  </conditionalFormatting>
  <conditionalFormatting sqref="E263:E281 E283">
    <cfRule type="cellIs" dxfId="33713" priority="33670" operator="equal">
      <formula>"غياب"</formula>
    </cfRule>
    <cfRule type="cellIs" dxfId="33712" priority="33671" operator="equal">
      <formula>#N/A</formula>
    </cfRule>
  </conditionalFormatting>
  <conditionalFormatting sqref="E263:E281 E283">
    <cfRule type="cellIs" dxfId="33711" priority="33668" operator="equal">
      <formula>"غياب"</formula>
    </cfRule>
    <cfRule type="cellIs" dxfId="33710" priority="33669" operator="equal">
      <formula>#N/A</formula>
    </cfRule>
  </conditionalFormatting>
  <conditionalFormatting sqref="E263:E281 E283">
    <cfRule type="cellIs" dxfId="33709" priority="33666" operator="equal">
      <formula>"غياب"</formula>
    </cfRule>
    <cfRule type="cellIs" dxfId="33708" priority="33667" operator="equal">
      <formula>#N/A</formula>
    </cfRule>
  </conditionalFormatting>
  <conditionalFormatting sqref="E263:E281 E283">
    <cfRule type="cellIs" dxfId="33707" priority="33664" operator="equal">
      <formula>"غياب"</formula>
    </cfRule>
    <cfRule type="cellIs" dxfId="33706" priority="33665" operator="equal">
      <formula>#N/A</formula>
    </cfRule>
  </conditionalFormatting>
  <conditionalFormatting sqref="E263:E281 E283">
    <cfRule type="cellIs" dxfId="33705" priority="33662" operator="equal">
      <formula>"غياب"</formula>
    </cfRule>
    <cfRule type="cellIs" dxfId="33704" priority="33663" operator="equal">
      <formula>#N/A</formula>
    </cfRule>
  </conditionalFormatting>
  <conditionalFormatting sqref="E263:E281 E283">
    <cfRule type="cellIs" dxfId="33703" priority="33660" operator="equal">
      <formula>"غياب"</formula>
    </cfRule>
    <cfRule type="cellIs" dxfId="33702" priority="33661" operator="equal">
      <formula>#N/A</formula>
    </cfRule>
  </conditionalFormatting>
  <conditionalFormatting sqref="E263:E281 E283">
    <cfRule type="cellIs" dxfId="33701" priority="33658" operator="equal">
      <formula>"غياب"</formula>
    </cfRule>
    <cfRule type="cellIs" dxfId="33700" priority="33659" operator="equal">
      <formula>#N/A</formula>
    </cfRule>
  </conditionalFormatting>
  <conditionalFormatting sqref="E263:E281 E283">
    <cfRule type="cellIs" dxfId="33699" priority="33656" operator="equal">
      <formula>"غياب"</formula>
    </cfRule>
    <cfRule type="cellIs" dxfId="33698" priority="33657" operator="equal">
      <formula>#N/A</formula>
    </cfRule>
  </conditionalFormatting>
  <conditionalFormatting sqref="E263:E281 E283">
    <cfRule type="cellIs" dxfId="33697" priority="33654" operator="equal">
      <formula>"غياب"</formula>
    </cfRule>
    <cfRule type="cellIs" dxfId="33696" priority="33655" operator="equal">
      <formula>#N/A</formula>
    </cfRule>
  </conditionalFormatting>
  <conditionalFormatting sqref="E263:E281 E283">
    <cfRule type="cellIs" dxfId="33695" priority="33652" operator="equal">
      <formula>"غياب"</formula>
    </cfRule>
    <cfRule type="cellIs" dxfId="33694" priority="33653" operator="equal">
      <formula>#N/A</formula>
    </cfRule>
  </conditionalFormatting>
  <conditionalFormatting sqref="E263:E281 E283">
    <cfRule type="cellIs" dxfId="33693" priority="33650" operator="equal">
      <formula>"غياب"</formula>
    </cfRule>
    <cfRule type="cellIs" dxfId="33692" priority="33651" operator="equal">
      <formula>#N/A</formula>
    </cfRule>
  </conditionalFormatting>
  <conditionalFormatting sqref="E263:E281 E283">
    <cfRule type="cellIs" dxfId="33691" priority="33648" operator="equal">
      <formula>"غياب"</formula>
    </cfRule>
    <cfRule type="cellIs" dxfId="33690" priority="33649" operator="equal">
      <formula>#N/A</formula>
    </cfRule>
  </conditionalFormatting>
  <conditionalFormatting sqref="E263:E281 E283">
    <cfRule type="cellIs" dxfId="33689" priority="33646" operator="equal">
      <formula>"غياب"</formula>
    </cfRule>
    <cfRule type="cellIs" dxfId="33688" priority="33647" operator="equal">
      <formula>#N/A</formula>
    </cfRule>
  </conditionalFormatting>
  <conditionalFormatting sqref="E263:E281 E283">
    <cfRule type="cellIs" dxfId="33687" priority="33644" operator="equal">
      <formula>"غياب"</formula>
    </cfRule>
    <cfRule type="cellIs" dxfId="33686" priority="33645" operator="equal">
      <formula>#N/A</formula>
    </cfRule>
  </conditionalFormatting>
  <conditionalFormatting sqref="E263:E281 E283">
    <cfRule type="cellIs" dxfId="33685" priority="33642" operator="equal">
      <formula>"غياب"</formula>
    </cfRule>
    <cfRule type="cellIs" dxfId="33684" priority="33643" operator="equal">
      <formula>#N/A</formula>
    </cfRule>
  </conditionalFormatting>
  <conditionalFormatting sqref="E263:E281 E283">
    <cfRule type="cellIs" dxfId="33683" priority="33640" operator="equal">
      <formula>"غياب"</formula>
    </cfRule>
    <cfRule type="cellIs" dxfId="33682" priority="33641" operator="equal">
      <formula>#N/A</formula>
    </cfRule>
  </conditionalFormatting>
  <conditionalFormatting sqref="E263:E281 E283">
    <cfRule type="cellIs" dxfId="33681" priority="33638" operator="equal">
      <formula>"غياب"</formula>
    </cfRule>
    <cfRule type="cellIs" dxfId="33680" priority="33639" operator="equal">
      <formula>#N/A</formula>
    </cfRule>
  </conditionalFormatting>
  <conditionalFormatting sqref="E263:E281 E283">
    <cfRule type="cellIs" dxfId="33679" priority="33636" operator="equal">
      <formula>"غياب"</formula>
    </cfRule>
    <cfRule type="cellIs" dxfId="33678" priority="33637" operator="equal">
      <formula>#N/A</formula>
    </cfRule>
  </conditionalFormatting>
  <conditionalFormatting sqref="E263:E281 E283">
    <cfRule type="cellIs" dxfId="33677" priority="33634" operator="equal">
      <formula>"غياب"</formula>
    </cfRule>
    <cfRule type="cellIs" dxfId="33676" priority="33635" operator="equal">
      <formula>#N/A</formula>
    </cfRule>
  </conditionalFormatting>
  <conditionalFormatting sqref="E263:E281 E283">
    <cfRule type="cellIs" dxfId="33675" priority="33632" operator="equal">
      <formula>"غياب"</formula>
    </cfRule>
    <cfRule type="cellIs" dxfId="33674" priority="33633" operator="equal">
      <formula>#N/A</formula>
    </cfRule>
  </conditionalFormatting>
  <conditionalFormatting sqref="E263:E281 E283">
    <cfRule type="cellIs" dxfId="33673" priority="33630" operator="equal">
      <formula>"غياب"</formula>
    </cfRule>
    <cfRule type="cellIs" dxfId="33672" priority="33631" operator="equal">
      <formula>#N/A</formula>
    </cfRule>
  </conditionalFormatting>
  <conditionalFormatting sqref="E263:E281 E283">
    <cfRule type="cellIs" dxfId="33671" priority="33628" operator="equal">
      <formula>"غياب"</formula>
    </cfRule>
    <cfRule type="cellIs" dxfId="33670" priority="33629" operator="equal">
      <formula>#N/A</formula>
    </cfRule>
  </conditionalFormatting>
  <conditionalFormatting sqref="E263:E281 E283">
    <cfRule type="cellIs" dxfId="33669" priority="33626" operator="equal">
      <formula>"غياب"</formula>
    </cfRule>
    <cfRule type="cellIs" dxfId="33668" priority="33627" operator="equal">
      <formula>#N/A</formula>
    </cfRule>
  </conditionalFormatting>
  <conditionalFormatting sqref="E263:E281 E283">
    <cfRule type="cellIs" dxfId="33667" priority="33624" operator="equal">
      <formula>"غياب"</formula>
    </cfRule>
    <cfRule type="cellIs" dxfId="33666" priority="33625" operator="equal">
      <formula>#N/A</formula>
    </cfRule>
  </conditionalFormatting>
  <conditionalFormatting sqref="E263:E281 E283">
    <cfRule type="cellIs" dxfId="33665" priority="33622" operator="equal">
      <formula>"غياب"</formula>
    </cfRule>
    <cfRule type="cellIs" dxfId="33664" priority="33623" operator="equal">
      <formula>#N/A</formula>
    </cfRule>
  </conditionalFormatting>
  <conditionalFormatting sqref="E263:E281 E283">
    <cfRule type="cellIs" dxfId="33663" priority="33620" operator="equal">
      <formula>"غياب"</formula>
    </cfRule>
    <cfRule type="cellIs" dxfId="33662" priority="33621" operator="equal">
      <formula>#N/A</formula>
    </cfRule>
  </conditionalFormatting>
  <conditionalFormatting sqref="E263:E281 E283">
    <cfRule type="cellIs" dxfId="33661" priority="33618" operator="equal">
      <formula>"غياب"</formula>
    </cfRule>
    <cfRule type="cellIs" dxfId="33660" priority="33619" operator="equal">
      <formula>#N/A</formula>
    </cfRule>
  </conditionalFormatting>
  <conditionalFormatting sqref="E263:E281 E283">
    <cfRule type="cellIs" dxfId="33659" priority="33616" operator="equal">
      <formula>"غياب"</formula>
    </cfRule>
    <cfRule type="cellIs" dxfId="33658" priority="33617" operator="equal">
      <formula>#N/A</formula>
    </cfRule>
  </conditionalFormatting>
  <conditionalFormatting sqref="E263:E281 E283">
    <cfRule type="cellIs" dxfId="33657" priority="33614" operator="equal">
      <formula>"غياب"</formula>
    </cfRule>
    <cfRule type="cellIs" dxfId="33656" priority="33615" operator="equal">
      <formula>#N/A</formula>
    </cfRule>
  </conditionalFormatting>
  <conditionalFormatting sqref="E263:E281 E283">
    <cfRule type="cellIs" dxfId="33655" priority="33612" operator="equal">
      <formula>"غياب"</formula>
    </cfRule>
    <cfRule type="cellIs" dxfId="33654" priority="33613" operator="equal">
      <formula>#N/A</formula>
    </cfRule>
  </conditionalFormatting>
  <conditionalFormatting sqref="E263:E281 E283">
    <cfRule type="cellIs" dxfId="33653" priority="33610" operator="equal">
      <formula>"غياب"</formula>
    </cfRule>
    <cfRule type="cellIs" dxfId="33652" priority="33611" operator="equal">
      <formula>#N/A</formula>
    </cfRule>
  </conditionalFormatting>
  <conditionalFormatting sqref="E263:E281 E283">
    <cfRule type="cellIs" dxfId="33651" priority="33608" operator="equal">
      <formula>"غياب"</formula>
    </cfRule>
    <cfRule type="cellIs" dxfId="33650" priority="33609" operator="equal">
      <formula>#N/A</formula>
    </cfRule>
  </conditionalFormatting>
  <conditionalFormatting sqref="E263:E281 E283">
    <cfRule type="cellIs" dxfId="33649" priority="33606" operator="equal">
      <formula>"غياب"</formula>
    </cfRule>
    <cfRule type="cellIs" dxfId="33648" priority="33607" operator="equal">
      <formula>#N/A</formula>
    </cfRule>
  </conditionalFormatting>
  <conditionalFormatting sqref="E263:E281 E283">
    <cfRule type="cellIs" dxfId="33647" priority="33604" operator="equal">
      <formula>"غياب"</formula>
    </cfRule>
    <cfRule type="cellIs" dxfId="33646" priority="33605" operator="equal">
      <formula>#N/A</formula>
    </cfRule>
  </conditionalFormatting>
  <conditionalFormatting sqref="E263:E281 E283">
    <cfRule type="cellIs" dxfId="33645" priority="33602" operator="equal">
      <formula>"غياب"</formula>
    </cfRule>
    <cfRule type="cellIs" dxfId="33644" priority="33603" operator="equal">
      <formula>#N/A</formula>
    </cfRule>
  </conditionalFormatting>
  <conditionalFormatting sqref="E263:E281 E283">
    <cfRule type="cellIs" dxfId="33643" priority="33600" operator="equal">
      <formula>"غياب"</formula>
    </cfRule>
    <cfRule type="cellIs" dxfId="33642" priority="33601" operator="equal">
      <formula>#N/A</formula>
    </cfRule>
  </conditionalFormatting>
  <conditionalFormatting sqref="E263:E281 E283">
    <cfRule type="cellIs" dxfId="33641" priority="33598" operator="equal">
      <formula>"غياب"</formula>
    </cfRule>
    <cfRule type="cellIs" dxfId="33640" priority="33599" operator="equal">
      <formula>#N/A</formula>
    </cfRule>
  </conditionalFormatting>
  <conditionalFormatting sqref="E263:E281 E283">
    <cfRule type="cellIs" dxfId="33639" priority="33596" operator="equal">
      <formula>"غياب"</formula>
    </cfRule>
    <cfRule type="cellIs" dxfId="33638" priority="33597" operator="equal">
      <formula>#N/A</formula>
    </cfRule>
  </conditionalFormatting>
  <conditionalFormatting sqref="E263:E281 E283">
    <cfRule type="cellIs" dxfId="33637" priority="33594" operator="equal">
      <formula>"غياب"</formula>
    </cfRule>
    <cfRule type="cellIs" dxfId="33636" priority="33595" operator="equal">
      <formula>#N/A</formula>
    </cfRule>
  </conditionalFormatting>
  <conditionalFormatting sqref="E263:E281 E283">
    <cfRule type="cellIs" dxfId="33635" priority="33592" operator="equal">
      <formula>"غياب"</formula>
    </cfRule>
    <cfRule type="cellIs" dxfId="33634" priority="33593" operator="equal">
      <formula>#N/A</formula>
    </cfRule>
  </conditionalFormatting>
  <conditionalFormatting sqref="E263:E281 E283">
    <cfRule type="cellIs" dxfId="33633" priority="33590" operator="equal">
      <formula>"غياب"</formula>
    </cfRule>
    <cfRule type="cellIs" dxfId="33632" priority="33591" operator="equal">
      <formula>#N/A</formula>
    </cfRule>
  </conditionalFormatting>
  <conditionalFormatting sqref="E263:E281 E283">
    <cfRule type="cellIs" dxfId="33631" priority="33588" operator="equal">
      <formula>"غياب"</formula>
    </cfRule>
    <cfRule type="cellIs" dxfId="33630" priority="33589" operator="equal">
      <formula>#N/A</formula>
    </cfRule>
  </conditionalFormatting>
  <conditionalFormatting sqref="E263:E281 E283">
    <cfRule type="cellIs" dxfId="33629" priority="33586" operator="equal">
      <formula>"غياب"</formula>
    </cfRule>
    <cfRule type="cellIs" dxfId="33628" priority="33587" operator="equal">
      <formula>#N/A</formula>
    </cfRule>
  </conditionalFormatting>
  <conditionalFormatting sqref="F263:F281 F283">
    <cfRule type="cellIs" dxfId="33627" priority="33584" operator="equal">
      <formula>"غياب"</formula>
    </cfRule>
    <cfRule type="cellIs" dxfId="33626" priority="33585" operator="equal">
      <formula>#N/A</formula>
    </cfRule>
  </conditionalFormatting>
  <conditionalFormatting sqref="F263:F281 F283">
    <cfRule type="cellIs" dxfId="33625" priority="33583" operator="equal">
      <formula>"غياب"</formula>
    </cfRule>
  </conditionalFormatting>
  <conditionalFormatting sqref="F263:F281 F283">
    <cfRule type="cellIs" dxfId="33624" priority="33581" operator="equal">
      <formula>"غياب"</formula>
    </cfRule>
    <cfRule type="cellIs" dxfId="33623" priority="33582" operator="equal">
      <formula>#N/A</formula>
    </cfRule>
  </conditionalFormatting>
  <conditionalFormatting sqref="F263:F281 F283">
    <cfRule type="cellIs" dxfId="33622" priority="33579" operator="equal">
      <formula>"غياب"</formula>
    </cfRule>
    <cfRule type="cellIs" dxfId="33621" priority="33580" operator="equal">
      <formula>#N/A</formula>
    </cfRule>
  </conditionalFormatting>
  <conditionalFormatting sqref="F263:F281 F283">
    <cfRule type="cellIs" dxfId="33620" priority="33577" operator="equal">
      <formula>"غياب"</formula>
    </cfRule>
    <cfRule type="cellIs" dxfId="33619" priority="33578" operator="equal">
      <formula>#N/A</formula>
    </cfRule>
  </conditionalFormatting>
  <conditionalFormatting sqref="F263:F281 F283">
    <cfRule type="cellIs" dxfId="33618" priority="33575" operator="equal">
      <formula>"غياب"</formula>
    </cfRule>
    <cfRule type="cellIs" dxfId="33617" priority="33576" operator="equal">
      <formula>#N/A</formula>
    </cfRule>
  </conditionalFormatting>
  <conditionalFormatting sqref="F263:F281 F283">
    <cfRule type="cellIs" dxfId="33616" priority="33573" operator="equal">
      <formula>"غياب"</formula>
    </cfRule>
    <cfRule type="cellIs" dxfId="33615" priority="33574" operator="equal">
      <formula>#N/A</formula>
    </cfRule>
  </conditionalFormatting>
  <conditionalFormatting sqref="F263:F281 F283">
    <cfRule type="cellIs" dxfId="33614" priority="33571" operator="equal">
      <formula>"غياب"</formula>
    </cfRule>
    <cfRule type="cellIs" dxfId="33613" priority="33572" operator="equal">
      <formula>#N/A</formula>
    </cfRule>
  </conditionalFormatting>
  <conditionalFormatting sqref="F263:F281 F283">
    <cfRule type="cellIs" dxfId="33612" priority="33569" operator="equal">
      <formula>"غياب"</formula>
    </cfRule>
    <cfRule type="cellIs" dxfId="33611" priority="33570" operator="equal">
      <formula>#N/A</formula>
    </cfRule>
  </conditionalFormatting>
  <conditionalFormatting sqref="F263:F281 F283">
    <cfRule type="cellIs" dxfId="33610" priority="33567" operator="equal">
      <formula>"غياب"</formula>
    </cfRule>
    <cfRule type="cellIs" dxfId="33609" priority="33568" operator="equal">
      <formula>#N/A</formula>
    </cfRule>
  </conditionalFormatting>
  <conditionalFormatting sqref="F263:F281 F283">
    <cfRule type="cellIs" dxfId="33608" priority="33565" operator="equal">
      <formula>"غياب"</formula>
    </cfRule>
    <cfRule type="cellIs" dxfId="33607" priority="33566" operator="equal">
      <formula>#N/A</formula>
    </cfRule>
  </conditionalFormatting>
  <conditionalFormatting sqref="F263:F281 F283">
    <cfRule type="cellIs" dxfId="33606" priority="33563" operator="equal">
      <formula>"غياب"</formula>
    </cfRule>
    <cfRule type="cellIs" dxfId="33605" priority="33564" operator="equal">
      <formula>#N/A</formula>
    </cfRule>
  </conditionalFormatting>
  <conditionalFormatting sqref="F263:F281 F283">
    <cfRule type="cellIs" dxfId="33604" priority="33561" operator="equal">
      <formula>"غياب"</formula>
    </cfRule>
    <cfRule type="cellIs" dxfId="33603" priority="33562" operator="equal">
      <formula>#N/A</formula>
    </cfRule>
  </conditionalFormatting>
  <conditionalFormatting sqref="F263:F281 F283">
    <cfRule type="cellIs" dxfId="33602" priority="33559" operator="equal">
      <formula>"غياب"</formula>
    </cfRule>
    <cfRule type="cellIs" dxfId="33601" priority="33560" operator="equal">
      <formula>#N/A</formula>
    </cfRule>
  </conditionalFormatting>
  <conditionalFormatting sqref="F263:F281 F283">
    <cfRule type="cellIs" dxfId="33600" priority="33557" operator="equal">
      <formula>"غياب"</formula>
    </cfRule>
    <cfRule type="cellIs" dxfId="33599" priority="33558" operator="equal">
      <formula>#N/A</formula>
    </cfRule>
  </conditionalFormatting>
  <conditionalFormatting sqref="F263:F281 F283">
    <cfRule type="cellIs" dxfId="33598" priority="33555" operator="equal">
      <formula>"غياب"</formula>
    </cfRule>
    <cfRule type="cellIs" dxfId="33597" priority="33556" operator="equal">
      <formula>#N/A</formula>
    </cfRule>
  </conditionalFormatting>
  <conditionalFormatting sqref="F263:F281 F283">
    <cfRule type="cellIs" dxfId="33596" priority="33553" operator="equal">
      <formula>"غياب"</formula>
    </cfRule>
    <cfRule type="cellIs" dxfId="33595" priority="33554" operator="equal">
      <formula>#N/A</formula>
    </cfRule>
  </conditionalFormatting>
  <conditionalFormatting sqref="F263:F281 F283">
    <cfRule type="cellIs" dxfId="33594" priority="33551" operator="equal">
      <formula>"غياب"</formula>
    </cfRule>
    <cfRule type="cellIs" dxfId="33593" priority="33552" operator="equal">
      <formula>#N/A</formula>
    </cfRule>
  </conditionalFormatting>
  <conditionalFormatting sqref="F263:F281 F283">
    <cfRule type="cellIs" dxfId="33592" priority="33549" operator="equal">
      <formula>"غياب"</formula>
    </cfRule>
    <cfRule type="cellIs" dxfId="33591" priority="33550" operator="equal">
      <formula>#N/A</formula>
    </cfRule>
  </conditionalFormatting>
  <conditionalFormatting sqref="F263:F281 F283">
    <cfRule type="cellIs" dxfId="33590" priority="33547" operator="equal">
      <formula>"غياب"</formula>
    </cfRule>
    <cfRule type="cellIs" dxfId="33589" priority="33548" operator="equal">
      <formula>#N/A</formula>
    </cfRule>
  </conditionalFormatting>
  <conditionalFormatting sqref="F263:F281 F283">
    <cfRule type="cellIs" dxfId="33588" priority="33545" operator="equal">
      <formula>"غياب"</formula>
    </cfRule>
    <cfRule type="cellIs" dxfId="33587" priority="33546" operator="equal">
      <formula>#N/A</formula>
    </cfRule>
  </conditionalFormatting>
  <conditionalFormatting sqref="F263:F281 F283">
    <cfRule type="cellIs" dxfId="33586" priority="33543" operator="equal">
      <formula>"غياب"</formula>
    </cfRule>
    <cfRule type="cellIs" dxfId="33585" priority="33544" operator="equal">
      <formula>#N/A</formula>
    </cfRule>
  </conditionalFormatting>
  <conditionalFormatting sqref="F263:F281 F283">
    <cfRule type="cellIs" dxfId="33584" priority="33541" operator="equal">
      <formula>"غياب"</formula>
    </cfRule>
    <cfRule type="cellIs" dxfId="33583" priority="33542" operator="equal">
      <formula>#N/A</formula>
    </cfRule>
  </conditionalFormatting>
  <conditionalFormatting sqref="F263:F281 F283">
    <cfRule type="cellIs" dxfId="33582" priority="33539" operator="equal">
      <formula>"غياب"</formula>
    </cfRule>
    <cfRule type="cellIs" dxfId="33581" priority="33540" operator="equal">
      <formula>#N/A</formula>
    </cfRule>
  </conditionalFormatting>
  <conditionalFormatting sqref="F263:F281 F283">
    <cfRule type="cellIs" dxfId="33580" priority="33537" operator="equal">
      <formula>"غياب"</formula>
    </cfRule>
    <cfRule type="cellIs" dxfId="33579" priority="33538" operator="equal">
      <formula>#N/A</formula>
    </cfRule>
  </conditionalFormatting>
  <conditionalFormatting sqref="F263:F281 F283">
    <cfRule type="cellIs" dxfId="33578" priority="33535" operator="equal">
      <formula>"غياب"</formula>
    </cfRule>
    <cfRule type="cellIs" dxfId="33577" priority="33536" operator="equal">
      <formula>#N/A</formula>
    </cfRule>
  </conditionalFormatting>
  <conditionalFormatting sqref="F263:F281 F283">
    <cfRule type="cellIs" dxfId="33576" priority="33533" operator="equal">
      <formula>"غياب"</formula>
    </cfRule>
    <cfRule type="cellIs" dxfId="33575" priority="33534" operator="equal">
      <formula>#N/A</formula>
    </cfRule>
  </conditionalFormatting>
  <conditionalFormatting sqref="F263:F281 F283">
    <cfRule type="cellIs" dxfId="33574" priority="33531" operator="equal">
      <formula>"غياب"</formula>
    </cfRule>
    <cfRule type="cellIs" dxfId="33573" priority="33532" operator="equal">
      <formula>#N/A</formula>
    </cfRule>
  </conditionalFormatting>
  <conditionalFormatting sqref="F263:F281 F283">
    <cfRule type="cellIs" dxfId="33572" priority="33530" operator="equal">
      <formula>"غياب"</formula>
    </cfRule>
  </conditionalFormatting>
  <conditionalFormatting sqref="F263:F281 F283">
    <cfRule type="cellIs" dxfId="33571" priority="33528" operator="equal">
      <formula>"غياب"</formula>
    </cfRule>
    <cfRule type="cellIs" dxfId="33570" priority="33529" operator="equal">
      <formula>#N/A</formula>
    </cfRule>
  </conditionalFormatting>
  <conditionalFormatting sqref="F263:F281 F283">
    <cfRule type="cellIs" dxfId="33569" priority="33526" operator="equal">
      <formula>"غياب"</formula>
    </cfRule>
    <cfRule type="cellIs" dxfId="33568" priority="33527" operator="equal">
      <formula>#N/A</formula>
    </cfRule>
  </conditionalFormatting>
  <conditionalFormatting sqref="F263:F281 F283">
    <cfRule type="cellIs" dxfId="33567" priority="33524" operator="equal">
      <formula>"غياب"</formula>
    </cfRule>
    <cfRule type="cellIs" dxfId="33566" priority="33525" operator="equal">
      <formula>#N/A</formula>
    </cfRule>
  </conditionalFormatting>
  <conditionalFormatting sqref="F263:F281 F283">
    <cfRule type="cellIs" dxfId="33565" priority="33522" operator="equal">
      <formula>"غياب"</formula>
    </cfRule>
    <cfRule type="cellIs" dxfId="33564" priority="33523" operator="equal">
      <formula>#N/A</formula>
    </cfRule>
  </conditionalFormatting>
  <conditionalFormatting sqref="F263:F281 F283">
    <cfRule type="cellIs" dxfId="33563" priority="33520" operator="equal">
      <formula>"غياب"</formula>
    </cfRule>
    <cfRule type="cellIs" dxfId="33562" priority="33521" operator="equal">
      <formula>#N/A</formula>
    </cfRule>
  </conditionalFormatting>
  <conditionalFormatting sqref="F263:F281 F283">
    <cfRule type="cellIs" dxfId="33561" priority="33518" operator="equal">
      <formula>"غياب"</formula>
    </cfRule>
    <cfRule type="cellIs" dxfId="33560" priority="33519" operator="equal">
      <formula>#N/A</formula>
    </cfRule>
  </conditionalFormatting>
  <conditionalFormatting sqref="F263:F281 F283">
    <cfRule type="cellIs" dxfId="33559" priority="33516" operator="equal">
      <formula>"غياب"</formula>
    </cfRule>
    <cfRule type="cellIs" dxfId="33558" priority="33517" operator="equal">
      <formula>#N/A</formula>
    </cfRule>
  </conditionalFormatting>
  <conditionalFormatting sqref="F263:F281 F283">
    <cfRule type="cellIs" dxfId="33557" priority="33514" operator="equal">
      <formula>"غياب"</formula>
    </cfRule>
    <cfRule type="cellIs" dxfId="33556" priority="33515" operator="equal">
      <formula>#N/A</formula>
    </cfRule>
  </conditionalFormatting>
  <conditionalFormatting sqref="F263:F281 F283">
    <cfRule type="cellIs" dxfId="33555" priority="33512" operator="equal">
      <formula>"غياب"</formula>
    </cfRule>
    <cfRule type="cellIs" dxfId="33554" priority="33513" operator="equal">
      <formula>#N/A</formula>
    </cfRule>
  </conditionalFormatting>
  <conditionalFormatting sqref="F263:F281 F283">
    <cfRule type="cellIs" dxfId="33553" priority="33510" operator="equal">
      <formula>"غياب"</formula>
    </cfRule>
    <cfRule type="cellIs" dxfId="33552" priority="33511" operator="equal">
      <formula>#N/A</formula>
    </cfRule>
  </conditionalFormatting>
  <conditionalFormatting sqref="F263:F281 F283">
    <cfRule type="cellIs" dxfId="33551" priority="33508" operator="equal">
      <formula>"غياب"</formula>
    </cfRule>
    <cfRule type="cellIs" dxfId="33550" priority="33509" operator="equal">
      <formula>#N/A</formula>
    </cfRule>
  </conditionalFormatting>
  <conditionalFormatting sqref="F263:F281 F283">
    <cfRule type="cellIs" dxfId="33549" priority="33506" operator="equal">
      <formula>"غياب"</formula>
    </cfRule>
    <cfRule type="cellIs" dxfId="33548" priority="33507" operator="equal">
      <formula>#N/A</formula>
    </cfRule>
  </conditionalFormatting>
  <conditionalFormatting sqref="F263:F281 F283">
    <cfRule type="cellIs" dxfId="33547" priority="33504" operator="equal">
      <formula>"غياب"</formula>
    </cfRule>
    <cfRule type="cellIs" dxfId="33546" priority="33505" operator="equal">
      <formula>#N/A</formula>
    </cfRule>
  </conditionalFormatting>
  <conditionalFormatting sqref="F263:F281 F283">
    <cfRule type="cellIs" dxfId="33545" priority="33502" operator="equal">
      <formula>"غياب"</formula>
    </cfRule>
    <cfRule type="cellIs" dxfId="33544" priority="33503" operator="equal">
      <formula>#N/A</formula>
    </cfRule>
  </conditionalFormatting>
  <conditionalFormatting sqref="F263:F281 F283">
    <cfRule type="cellIs" dxfId="33543" priority="33500" operator="equal">
      <formula>"غياب"</formula>
    </cfRule>
    <cfRule type="cellIs" dxfId="33542" priority="33501" operator="equal">
      <formula>#N/A</formula>
    </cfRule>
  </conditionalFormatting>
  <conditionalFormatting sqref="F263:F281 F283">
    <cfRule type="cellIs" dxfId="33541" priority="33498" operator="equal">
      <formula>"غياب"</formula>
    </cfRule>
    <cfRule type="cellIs" dxfId="33540" priority="33499" operator="equal">
      <formula>#N/A</formula>
    </cfRule>
  </conditionalFormatting>
  <conditionalFormatting sqref="F263:F281 F283">
    <cfRule type="cellIs" dxfId="33539" priority="33496" operator="equal">
      <formula>"غياب"</formula>
    </cfRule>
    <cfRule type="cellIs" dxfId="33538" priority="33497" operator="equal">
      <formula>#N/A</formula>
    </cfRule>
  </conditionalFormatting>
  <conditionalFormatting sqref="F263:F281 F283">
    <cfRule type="cellIs" dxfId="33537" priority="33494" operator="equal">
      <formula>"غياب"</formula>
    </cfRule>
    <cfRule type="cellIs" dxfId="33536" priority="33495" operator="equal">
      <formula>#N/A</formula>
    </cfRule>
  </conditionalFormatting>
  <conditionalFormatting sqref="F263:F281 F283">
    <cfRule type="cellIs" dxfId="33535" priority="33492" operator="equal">
      <formula>"غياب"</formula>
    </cfRule>
    <cfRule type="cellIs" dxfId="33534" priority="33493" operator="equal">
      <formula>#N/A</formula>
    </cfRule>
  </conditionalFormatting>
  <conditionalFormatting sqref="F263:F281 F283">
    <cfRule type="cellIs" dxfId="33533" priority="33490" operator="equal">
      <formula>"غياب"</formula>
    </cfRule>
    <cfRule type="cellIs" dxfId="33532" priority="33491" operator="equal">
      <formula>#N/A</formula>
    </cfRule>
  </conditionalFormatting>
  <conditionalFormatting sqref="F263:F281 F283">
    <cfRule type="cellIs" dxfId="33531" priority="33488" operator="equal">
      <formula>"غياب"</formula>
    </cfRule>
    <cfRule type="cellIs" dxfId="33530" priority="33489" operator="equal">
      <formula>#N/A</formula>
    </cfRule>
  </conditionalFormatting>
  <conditionalFormatting sqref="F263:F281 F283">
    <cfRule type="cellIs" dxfId="33529" priority="33486" operator="equal">
      <formula>"غياب"</formula>
    </cfRule>
    <cfRule type="cellIs" dxfId="33528" priority="33487" operator="equal">
      <formula>#N/A</formula>
    </cfRule>
  </conditionalFormatting>
  <conditionalFormatting sqref="F263:F281 F283">
    <cfRule type="cellIs" dxfId="33527" priority="33484" operator="equal">
      <formula>"غياب"</formula>
    </cfRule>
    <cfRule type="cellIs" dxfId="33526" priority="33485" operator="equal">
      <formula>#N/A</formula>
    </cfRule>
  </conditionalFormatting>
  <conditionalFormatting sqref="F263:F281 F283">
    <cfRule type="cellIs" dxfId="33525" priority="33482" operator="equal">
      <formula>"غياب"</formula>
    </cfRule>
    <cfRule type="cellIs" dxfId="33524" priority="33483" operator="equal">
      <formula>#N/A</formula>
    </cfRule>
  </conditionalFormatting>
  <conditionalFormatting sqref="F263:F281 F283">
    <cfRule type="cellIs" dxfId="33523" priority="33480" operator="equal">
      <formula>"غياب"</formula>
    </cfRule>
    <cfRule type="cellIs" dxfId="33522" priority="33481" operator="equal">
      <formula>#N/A</formula>
    </cfRule>
  </conditionalFormatting>
  <conditionalFormatting sqref="F263:F281 F283">
    <cfRule type="cellIs" dxfId="33521" priority="33478" operator="equal">
      <formula>"غياب"</formula>
    </cfRule>
    <cfRule type="cellIs" dxfId="33520" priority="33479" operator="equal">
      <formula>#N/A</formula>
    </cfRule>
  </conditionalFormatting>
  <conditionalFormatting sqref="F263:F281 F283">
    <cfRule type="cellIs" dxfId="33519" priority="33476" operator="equal">
      <formula>"غياب"</formula>
    </cfRule>
    <cfRule type="cellIs" dxfId="33518" priority="33477" operator="equal">
      <formula>#N/A</formula>
    </cfRule>
  </conditionalFormatting>
  <conditionalFormatting sqref="F263:F281 F283">
    <cfRule type="cellIs" dxfId="33517" priority="33474" operator="equal">
      <formula>"غياب"</formula>
    </cfRule>
    <cfRule type="cellIs" dxfId="33516" priority="33475" operator="equal">
      <formula>#N/A</formula>
    </cfRule>
  </conditionalFormatting>
  <conditionalFormatting sqref="F263:F281 F283">
    <cfRule type="cellIs" dxfId="33515" priority="33472" operator="equal">
      <formula>"غياب"</formula>
    </cfRule>
    <cfRule type="cellIs" dxfId="33514" priority="33473" operator="equal">
      <formula>#N/A</formula>
    </cfRule>
  </conditionalFormatting>
  <conditionalFormatting sqref="F263:F281 F283">
    <cfRule type="cellIs" dxfId="33513" priority="33470" operator="equal">
      <formula>"غياب"</formula>
    </cfRule>
    <cfRule type="cellIs" dxfId="33512" priority="33471" operator="equal">
      <formula>#N/A</formula>
    </cfRule>
  </conditionalFormatting>
  <conditionalFormatting sqref="F263:F281 F283">
    <cfRule type="cellIs" dxfId="33511" priority="33468" operator="equal">
      <formula>"غياب"</formula>
    </cfRule>
    <cfRule type="cellIs" dxfId="33510" priority="33469" operator="equal">
      <formula>#N/A</formula>
    </cfRule>
  </conditionalFormatting>
  <conditionalFormatting sqref="F263:F281 F283">
    <cfRule type="cellIs" dxfId="33509" priority="33466" operator="equal">
      <formula>"غياب"</formula>
    </cfRule>
    <cfRule type="cellIs" dxfId="33508" priority="33467" operator="equal">
      <formula>#N/A</formula>
    </cfRule>
  </conditionalFormatting>
  <conditionalFormatting sqref="F263:F281 F283">
    <cfRule type="cellIs" dxfId="33507" priority="33464" operator="equal">
      <formula>"غياب"</formula>
    </cfRule>
    <cfRule type="cellIs" dxfId="33506" priority="33465" operator="equal">
      <formula>#N/A</formula>
    </cfRule>
  </conditionalFormatting>
  <conditionalFormatting sqref="F263:F281 F283">
    <cfRule type="cellIs" dxfId="33505" priority="33462" operator="equal">
      <formula>"غياب"</formula>
    </cfRule>
    <cfRule type="cellIs" dxfId="33504" priority="33463" operator="equal">
      <formula>#N/A</formula>
    </cfRule>
  </conditionalFormatting>
  <conditionalFormatting sqref="F263:F281 F283">
    <cfRule type="cellIs" dxfId="33503" priority="33460" operator="equal">
      <formula>"غياب"</formula>
    </cfRule>
    <cfRule type="cellIs" dxfId="33502" priority="33461" operator="equal">
      <formula>#N/A</formula>
    </cfRule>
  </conditionalFormatting>
  <conditionalFormatting sqref="F263:F281 F283">
    <cfRule type="cellIs" dxfId="33501" priority="33458" operator="equal">
      <formula>"غياب"</formula>
    </cfRule>
    <cfRule type="cellIs" dxfId="33500" priority="33459" operator="equal">
      <formula>#N/A</formula>
    </cfRule>
  </conditionalFormatting>
  <conditionalFormatting sqref="F263:F281 F283">
    <cfRule type="cellIs" dxfId="33499" priority="33456" operator="equal">
      <formula>"غياب"</formula>
    </cfRule>
    <cfRule type="cellIs" dxfId="33498" priority="33457" operator="equal">
      <formula>#N/A</formula>
    </cfRule>
  </conditionalFormatting>
  <conditionalFormatting sqref="F263:F281 F283">
    <cfRule type="cellIs" dxfId="33497" priority="33454" operator="equal">
      <formula>"غياب"</formula>
    </cfRule>
    <cfRule type="cellIs" dxfId="33496" priority="33455" operator="equal">
      <formula>#N/A</formula>
    </cfRule>
  </conditionalFormatting>
  <conditionalFormatting sqref="F263:F281 F283">
    <cfRule type="cellIs" dxfId="33495" priority="33452" operator="equal">
      <formula>"غياب"</formula>
    </cfRule>
    <cfRule type="cellIs" dxfId="33494" priority="33453" operator="equal">
      <formula>#N/A</formula>
    </cfRule>
  </conditionalFormatting>
  <conditionalFormatting sqref="F263:F281 F283">
    <cfRule type="cellIs" dxfId="33493" priority="33450" operator="equal">
      <formula>"غياب"</formula>
    </cfRule>
    <cfRule type="cellIs" dxfId="33492" priority="33451" operator="equal">
      <formula>#N/A</formula>
    </cfRule>
  </conditionalFormatting>
  <conditionalFormatting sqref="F263:F281 F283">
    <cfRule type="cellIs" dxfId="33491" priority="33448" operator="equal">
      <formula>"غياب"</formula>
    </cfRule>
    <cfRule type="cellIs" dxfId="33490" priority="33449" operator="equal">
      <formula>#N/A</formula>
    </cfRule>
  </conditionalFormatting>
  <conditionalFormatting sqref="F263:F281 F283">
    <cfRule type="cellIs" dxfId="33489" priority="33446" operator="equal">
      <formula>"غياب"</formula>
    </cfRule>
    <cfRule type="cellIs" dxfId="33488" priority="33447" operator="equal">
      <formula>#N/A</formula>
    </cfRule>
  </conditionalFormatting>
  <conditionalFormatting sqref="F263:F281 F283">
    <cfRule type="cellIs" dxfId="33487" priority="33444" operator="equal">
      <formula>"غياب"</formula>
    </cfRule>
    <cfRule type="cellIs" dxfId="33486" priority="33445" operator="equal">
      <formula>#N/A</formula>
    </cfRule>
  </conditionalFormatting>
  <conditionalFormatting sqref="F263:F281 F283">
    <cfRule type="cellIs" dxfId="33485" priority="33442" operator="equal">
      <formula>"غياب"</formula>
    </cfRule>
    <cfRule type="cellIs" dxfId="33484" priority="33443" operator="equal">
      <formula>#N/A</formula>
    </cfRule>
  </conditionalFormatting>
  <conditionalFormatting sqref="F263:F281 F283">
    <cfRule type="cellIs" dxfId="33483" priority="33440" operator="equal">
      <formula>"غياب"</formula>
    </cfRule>
    <cfRule type="cellIs" dxfId="33482" priority="33441" operator="equal">
      <formula>#N/A</formula>
    </cfRule>
  </conditionalFormatting>
  <conditionalFormatting sqref="F263:F281 F283">
    <cfRule type="cellIs" dxfId="33481" priority="33438" operator="equal">
      <formula>"غياب"</formula>
    </cfRule>
    <cfRule type="cellIs" dxfId="33480" priority="33439" operator="equal">
      <formula>#N/A</formula>
    </cfRule>
  </conditionalFormatting>
  <conditionalFormatting sqref="F263:F281 F283">
    <cfRule type="cellIs" dxfId="33479" priority="33436" operator="equal">
      <formula>"غياب"</formula>
    </cfRule>
    <cfRule type="cellIs" dxfId="33478" priority="33437" operator="equal">
      <formula>#N/A</formula>
    </cfRule>
  </conditionalFormatting>
  <conditionalFormatting sqref="F263:F281 F283">
    <cfRule type="cellIs" dxfId="33477" priority="33434" operator="equal">
      <formula>"غياب"</formula>
    </cfRule>
    <cfRule type="cellIs" dxfId="33476" priority="33435" operator="equal">
      <formula>#N/A</formula>
    </cfRule>
  </conditionalFormatting>
  <conditionalFormatting sqref="F263:F281 F283">
    <cfRule type="cellIs" dxfId="33475" priority="33432" operator="equal">
      <formula>"غياب"</formula>
    </cfRule>
    <cfRule type="cellIs" dxfId="33474" priority="33433" operator="equal">
      <formula>#N/A</formula>
    </cfRule>
  </conditionalFormatting>
  <conditionalFormatting sqref="F263:F281 F283">
    <cfRule type="cellIs" dxfId="33473" priority="33430" operator="equal">
      <formula>"غياب"</formula>
    </cfRule>
    <cfRule type="cellIs" dxfId="33472" priority="33431" operator="equal">
      <formula>#N/A</formula>
    </cfRule>
  </conditionalFormatting>
  <conditionalFormatting sqref="E492:E511 E513">
    <cfRule type="cellIs" dxfId="33471" priority="33428" operator="equal">
      <formula>"غياب"</formula>
    </cfRule>
    <cfRule type="cellIs" dxfId="33470" priority="33429" operator="equal">
      <formula>#N/A</formula>
    </cfRule>
  </conditionalFormatting>
  <conditionalFormatting sqref="E492:E511 E513">
    <cfRule type="cellIs" dxfId="33469" priority="33427" operator="equal">
      <formula>"غياب"</formula>
    </cfRule>
  </conditionalFormatting>
  <conditionalFormatting sqref="E492:E511 E513">
    <cfRule type="cellIs" dxfId="33468" priority="33425" operator="equal">
      <formula>"غياب"</formula>
    </cfRule>
    <cfRule type="cellIs" dxfId="33467" priority="33426" operator="equal">
      <formula>#N/A</formula>
    </cfRule>
  </conditionalFormatting>
  <conditionalFormatting sqref="E492:E511 E513">
    <cfRule type="cellIs" dxfId="33466" priority="33423" operator="equal">
      <formula>"غياب"</formula>
    </cfRule>
    <cfRule type="cellIs" dxfId="33465" priority="33424" operator="equal">
      <formula>#N/A</formula>
    </cfRule>
  </conditionalFormatting>
  <conditionalFormatting sqref="E492:E511 E513">
    <cfRule type="cellIs" dxfId="33464" priority="33421" operator="equal">
      <formula>"غياب"</formula>
    </cfRule>
    <cfRule type="cellIs" dxfId="33463" priority="33422" operator="equal">
      <formula>#N/A</formula>
    </cfRule>
  </conditionalFormatting>
  <conditionalFormatting sqref="E492:E511 E513">
    <cfRule type="cellIs" dxfId="33462" priority="33419" operator="equal">
      <formula>"غياب"</formula>
    </cfRule>
    <cfRule type="cellIs" dxfId="33461" priority="33420" operator="equal">
      <formula>#N/A</formula>
    </cfRule>
  </conditionalFormatting>
  <conditionalFormatting sqref="E492:E511 E513">
    <cfRule type="cellIs" dxfId="33460" priority="33417" operator="equal">
      <formula>"غياب"</formula>
    </cfRule>
    <cfRule type="cellIs" dxfId="33459" priority="33418" operator="equal">
      <formula>#N/A</formula>
    </cfRule>
  </conditionalFormatting>
  <conditionalFormatting sqref="E492:E511 E513">
    <cfRule type="cellIs" dxfId="33458" priority="33415" operator="equal">
      <formula>"غياب"</formula>
    </cfRule>
    <cfRule type="cellIs" dxfId="33457" priority="33416" operator="equal">
      <formula>#N/A</formula>
    </cfRule>
  </conditionalFormatting>
  <conditionalFormatting sqref="E492:E511 E513">
    <cfRule type="cellIs" dxfId="33456" priority="33413" operator="equal">
      <formula>"غياب"</formula>
    </cfRule>
    <cfRule type="cellIs" dxfId="33455" priority="33414" operator="equal">
      <formula>#N/A</formula>
    </cfRule>
  </conditionalFormatting>
  <conditionalFormatting sqref="E492:E511 E513">
    <cfRule type="cellIs" dxfId="33454" priority="33411" operator="equal">
      <formula>"غياب"</formula>
    </cfRule>
    <cfRule type="cellIs" dxfId="33453" priority="33412" operator="equal">
      <formula>#N/A</formula>
    </cfRule>
  </conditionalFormatting>
  <conditionalFormatting sqref="E492:E511 E513">
    <cfRule type="cellIs" dxfId="33452" priority="33409" operator="equal">
      <formula>"غياب"</formula>
    </cfRule>
    <cfRule type="cellIs" dxfId="33451" priority="33410" operator="equal">
      <formula>#N/A</formula>
    </cfRule>
  </conditionalFormatting>
  <conditionalFormatting sqref="E492:E511 E513">
    <cfRule type="cellIs" dxfId="33450" priority="33407" operator="equal">
      <formula>"غياب"</formula>
    </cfRule>
    <cfRule type="cellIs" dxfId="33449" priority="33408" operator="equal">
      <formula>#N/A</formula>
    </cfRule>
  </conditionalFormatting>
  <conditionalFormatting sqref="E492:E511 E513">
    <cfRule type="cellIs" dxfId="33448" priority="33405" operator="equal">
      <formula>"غياب"</formula>
    </cfRule>
    <cfRule type="cellIs" dxfId="33447" priority="33406" operator="equal">
      <formula>#N/A</formula>
    </cfRule>
  </conditionalFormatting>
  <conditionalFormatting sqref="E492:E511 E513">
    <cfRule type="cellIs" dxfId="33446" priority="33403" operator="equal">
      <formula>"غياب"</formula>
    </cfRule>
    <cfRule type="cellIs" dxfId="33445" priority="33404" operator="equal">
      <formula>#N/A</formula>
    </cfRule>
  </conditionalFormatting>
  <conditionalFormatting sqref="E492:E511 E513">
    <cfRule type="cellIs" dxfId="33444" priority="33401" operator="equal">
      <formula>"غياب"</formula>
    </cfRule>
    <cfRule type="cellIs" dxfId="33443" priority="33402" operator="equal">
      <formula>#N/A</formula>
    </cfRule>
  </conditionalFormatting>
  <conditionalFormatting sqref="E492:E511 E513">
    <cfRule type="cellIs" dxfId="33442" priority="33399" operator="equal">
      <formula>"غياب"</formula>
    </cfRule>
    <cfRule type="cellIs" dxfId="33441" priority="33400" operator="equal">
      <formula>#N/A</formula>
    </cfRule>
  </conditionalFormatting>
  <conditionalFormatting sqref="E492:E511 E513">
    <cfRule type="cellIs" dxfId="33440" priority="33397" operator="equal">
      <formula>"غياب"</formula>
    </cfRule>
    <cfRule type="cellIs" dxfId="33439" priority="33398" operator="equal">
      <formula>#N/A</formula>
    </cfRule>
  </conditionalFormatting>
  <conditionalFormatting sqref="E492:E511 E513">
    <cfRule type="cellIs" dxfId="33438" priority="33395" operator="equal">
      <formula>"غياب"</formula>
    </cfRule>
    <cfRule type="cellIs" dxfId="33437" priority="33396" operator="equal">
      <formula>#N/A</formula>
    </cfRule>
  </conditionalFormatting>
  <conditionalFormatting sqref="E492:E511 E513">
    <cfRule type="cellIs" dxfId="33436" priority="33393" operator="equal">
      <formula>"غياب"</formula>
    </cfRule>
    <cfRule type="cellIs" dxfId="33435" priority="33394" operator="equal">
      <formula>#N/A</formula>
    </cfRule>
  </conditionalFormatting>
  <conditionalFormatting sqref="E492:E511 E513">
    <cfRule type="cellIs" dxfId="33434" priority="33391" operator="equal">
      <formula>"غياب"</formula>
    </cfRule>
    <cfRule type="cellIs" dxfId="33433" priority="33392" operator="equal">
      <formula>#N/A</formula>
    </cfRule>
  </conditionalFormatting>
  <conditionalFormatting sqref="E492:E511 E513">
    <cfRule type="cellIs" dxfId="33432" priority="33389" operator="equal">
      <formula>"غياب"</formula>
    </cfRule>
    <cfRule type="cellIs" dxfId="33431" priority="33390" operator="equal">
      <formula>#N/A</formula>
    </cfRule>
  </conditionalFormatting>
  <conditionalFormatting sqref="E492:E511 E513">
    <cfRule type="cellIs" dxfId="33430" priority="33387" operator="equal">
      <formula>"غياب"</formula>
    </cfRule>
    <cfRule type="cellIs" dxfId="33429" priority="33388" operator="equal">
      <formula>#N/A</formula>
    </cfRule>
  </conditionalFormatting>
  <conditionalFormatting sqref="E492:E511 E513">
    <cfRule type="cellIs" dxfId="33428" priority="33385" operator="equal">
      <formula>"غياب"</formula>
    </cfRule>
    <cfRule type="cellIs" dxfId="33427" priority="33386" operator="equal">
      <formula>#N/A</formula>
    </cfRule>
  </conditionalFormatting>
  <conditionalFormatting sqref="E492:E511 E513">
    <cfRule type="cellIs" dxfId="33426" priority="33383" operator="equal">
      <formula>"غياب"</formula>
    </cfRule>
    <cfRule type="cellIs" dxfId="33425" priority="33384" operator="equal">
      <formula>#N/A</formula>
    </cfRule>
  </conditionalFormatting>
  <conditionalFormatting sqref="E492:E511 E513">
    <cfRule type="cellIs" dxfId="33424" priority="33381" operator="equal">
      <formula>"غياب"</formula>
    </cfRule>
    <cfRule type="cellIs" dxfId="33423" priority="33382" operator="equal">
      <formula>#N/A</formula>
    </cfRule>
  </conditionalFormatting>
  <conditionalFormatting sqref="E492:E511 E513">
    <cfRule type="cellIs" dxfId="33422" priority="33379" operator="equal">
      <formula>"غياب"</formula>
    </cfRule>
    <cfRule type="cellIs" dxfId="33421" priority="33380" operator="equal">
      <formula>#N/A</formula>
    </cfRule>
  </conditionalFormatting>
  <conditionalFormatting sqref="E492:E511 E513">
    <cfRule type="cellIs" dxfId="33420" priority="33377" operator="equal">
      <formula>"غياب"</formula>
    </cfRule>
    <cfRule type="cellIs" dxfId="33419" priority="33378" operator="equal">
      <formula>#N/A</formula>
    </cfRule>
  </conditionalFormatting>
  <conditionalFormatting sqref="E492:E511 E513">
    <cfRule type="cellIs" dxfId="33418" priority="33375" operator="equal">
      <formula>"غياب"</formula>
    </cfRule>
    <cfRule type="cellIs" dxfId="33417" priority="33376" operator="equal">
      <formula>#N/A</formula>
    </cfRule>
  </conditionalFormatting>
  <conditionalFormatting sqref="E492:E511 E513">
    <cfRule type="cellIs" dxfId="33416" priority="33374" operator="equal">
      <formula>"غياب"</formula>
    </cfRule>
  </conditionalFormatting>
  <conditionalFormatting sqref="E492:E511 E513">
    <cfRule type="cellIs" dxfId="33415" priority="33372" operator="equal">
      <formula>"غياب"</formula>
    </cfRule>
    <cfRule type="cellIs" dxfId="33414" priority="33373" operator="equal">
      <formula>#N/A</formula>
    </cfRule>
  </conditionalFormatting>
  <conditionalFormatting sqref="E492:E511 E513">
    <cfRule type="cellIs" dxfId="33413" priority="33370" operator="equal">
      <formula>"غياب"</formula>
    </cfRule>
    <cfRule type="cellIs" dxfId="33412" priority="33371" operator="equal">
      <formula>#N/A</formula>
    </cfRule>
  </conditionalFormatting>
  <conditionalFormatting sqref="E492:E511 E513">
    <cfRule type="cellIs" dxfId="33411" priority="33368" operator="equal">
      <formula>"غياب"</formula>
    </cfRule>
    <cfRule type="cellIs" dxfId="33410" priority="33369" operator="equal">
      <formula>#N/A</formula>
    </cfRule>
  </conditionalFormatting>
  <conditionalFormatting sqref="E492:E511 E513">
    <cfRule type="cellIs" dxfId="33409" priority="33366" operator="equal">
      <formula>"غياب"</formula>
    </cfRule>
    <cfRule type="cellIs" dxfId="33408" priority="33367" operator="equal">
      <formula>#N/A</formula>
    </cfRule>
  </conditionalFormatting>
  <conditionalFormatting sqref="E492:E511 E513">
    <cfRule type="cellIs" dxfId="33407" priority="33364" operator="equal">
      <formula>"غياب"</formula>
    </cfRule>
    <cfRule type="cellIs" dxfId="33406" priority="33365" operator="equal">
      <formula>#N/A</formula>
    </cfRule>
  </conditionalFormatting>
  <conditionalFormatting sqref="E492:E511 E513">
    <cfRule type="cellIs" dxfId="33405" priority="33362" operator="equal">
      <formula>"غياب"</formula>
    </cfRule>
    <cfRule type="cellIs" dxfId="33404" priority="33363" operator="equal">
      <formula>#N/A</formula>
    </cfRule>
  </conditionalFormatting>
  <conditionalFormatting sqref="E492:E511 E513">
    <cfRule type="cellIs" dxfId="33403" priority="33360" operator="equal">
      <formula>"غياب"</formula>
    </cfRule>
    <cfRule type="cellIs" dxfId="33402" priority="33361" operator="equal">
      <formula>#N/A</formula>
    </cfRule>
  </conditionalFormatting>
  <conditionalFormatting sqref="E492:E511 E513">
    <cfRule type="cellIs" dxfId="33401" priority="33358" operator="equal">
      <formula>"غياب"</formula>
    </cfRule>
    <cfRule type="cellIs" dxfId="33400" priority="33359" operator="equal">
      <formula>#N/A</formula>
    </cfRule>
  </conditionalFormatting>
  <conditionalFormatting sqref="E492:E511 E513">
    <cfRule type="cellIs" dxfId="33399" priority="33356" operator="equal">
      <formula>"غياب"</formula>
    </cfRule>
    <cfRule type="cellIs" dxfId="33398" priority="33357" operator="equal">
      <formula>#N/A</formula>
    </cfRule>
  </conditionalFormatting>
  <conditionalFormatting sqref="E492:E511 E513">
    <cfRule type="cellIs" dxfId="33397" priority="33354" operator="equal">
      <formula>"غياب"</formula>
    </cfRule>
    <cfRule type="cellIs" dxfId="33396" priority="33355" operator="equal">
      <formula>#N/A</formula>
    </cfRule>
  </conditionalFormatting>
  <conditionalFormatting sqref="E492:E511 E513">
    <cfRule type="cellIs" dxfId="33395" priority="33352" operator="equal">
      <formula>"غياب"</formula>
    </cfRule>
    <cfRule type="cellIs" dxfId="33394" priority="33353" operator="equal">
      <formula>#N/A</formula>
    </cfRule>
  </conditionalFormatting>
  <conditionalFormatting sqref="E492:E511 E513">
    <cfRule type="cellIs" dxfId="33393" priority="33350" operator="equal">
      <formula>"غياب"</formula>
    </cfRule>
    <cfRule type="cellIs" dxfId="33392" priority="33351" operator="equal">
      <formula>#N/A</formula>
    </cfRule>
  </conditionalFormatting>
  <conditionalFormatting sqref="E492:E511 E513">
    <cfRule type="cellIs" dxfId="33391" priority="33348" operator="equal">
      <formula>"غياب"</formula>
    </cfRule>
    <cfRule type="cellIs" dxfId="33390" priority="33349" operator="equal">
      <formula>#N/A</formula>
    </cfRule>
  </conditionalFormatting>
  <conditionalFormatting sqref="E492:E511 E513">
    <cfRule type="cellIs" dxfId="33389" priority="33346" operator="equal">
      <formula>"غياب"</formula>
    </cfRule>
    <cfRule type="cellIs" dxfId="33388" priority="33347" operator="equal">
      <formula>#N/A</formula>
    </cfRule>
  </conditionalFormatting>
  <conditionalFormatting sqref="E492:E511 E513">
    <cfRule type="cellIs" dxfId="33387" priority="33344" operator="equal">
      <formula>"غياب"</formula>
    </cfRule>
    <cfRule type="cellIs" dxfId="33386" priority="33345" operator="equal">
      <formula>#N/A</formula>
    </cfRule>
  </conditionalFormatting>
  <conditionalFormatting sqref="E492:E511 E513">
    <cfRule type="cellIs" dxfId="33385" priority="33342" operator="equal">
      <formula>"غياب"</formula>
    </cfRule>
    <cfRule type="cellIs" dxfId="33384" priority="33343" operator="equal">
      <formula>#N/A</formula>
    </cfRule>
  </conditionalFormatting>
  <conditionalFormatting sqref="E492:E511 E513">
    <cfRule type="cellIs" dxfId="33383" priority="33340" operator="equal">
      <formula>"غياب"</formula>
    </cfRule>
    <cfRule type="cellIs" dxfId="33382" priority="33341" operator="equal">
      <formula>#N/A</formula>
    </cfRule>
  </conditionalFormatting>
  <conditionalFormatting sqref="E492:E511 E513">
    <cfRule type="cellIs" dxfId="33381" priority="33338" operator="equal">
      <formula>"غياب"</formula>
    </cfRule>
    <cfRule type="cellIs" dxfId="33380" priority="33339" operator="equal">
      <formula>#N/A</formula>
    </cfRule>
  </conditionalFormatting>
  <conditionalFormatting sqref="E492:E511 E513">
    <cfRule type="cellIs" dxfId="33379" priority="33336" operator="equal">
      <formula>"غياب"</formula>
    </cfRule>
    <cfRule type="cellIs" dxfId="33378" priority="33337" operator="equal">
      <formula>#N/A</formula>
    </cfRule>
  </conditionalFormatting>
  <conditionalFormatting sqref="E492:E511 E513">
    <cfRule type="cellIs" dxfId="33377" priority="33334" operator="equal">
      <formula>"غياب"</formula>
    </cfRule>
    <cfRule type="cellIs" dxfId="33376" priority="33335" operator="equal">
      <formula>#N/A</formula>
    </cfRule>
  </conditionalFormatting>
  <conditionalFormatting sqref="E492:E511 E513">
    <cfRule type="cellIs" dxfId="33375" priority="33332" operator="equal">
      <formula>"غياب"</formula>
    </cfRule>
    <cfRule type="cellIs" dxfId="33374" priority="33333" operator="equal">
      <formula>#N/A</formula>
    </cfRule>
  </conditionalFormatting>
  <conditionalFormatting sqref="E492:E511 E513">
    <cfRule type="cellIs" dxfId="33373" priority="33330" operator="equal">
      <formula>"غياب"</formula>
    </cfRule>
    <cfRule type="cellIs" dxfId="33372" priority="33331" operator="equal">
      <formula>#N/A</formula>
    </cfRule>
  </conditionalFormatting>
  <conditionalFormatting sqref="E492:E511 E513">
    <cfRule type="cellIs" dxfId="33371" priority="33328" operator="equal">
      <formula>"غياب"</formula>
    </cfRule>
    <cfRule type="cellIs" dxfId="33370" priority="33329" operator="equal">
      <formula>#N/A</formula>
    </cfRule>
  </conditionalFormatting>
  <conditionalFormatting sqref="E492:E511 E513">
    <cfRule type="cellIs" dxfId="33369" priority="33326" operator="equal">
      <formula>"غياب"</formula>
    </cfRule>
    <cfRule type="cellIs" dxfId="33368" priority="33327" operator="equal">
      <formula>#N/A</formula>
    </cfRule>
  </conditionalFormatting>
  <conditionalFormatting sqref="E492:E511 E513">
    <cfRule type="cellIs" dxfId="33367" priority="33324" operator="equal">
      <formula>"غياب"</formula>
    </cfRule>
    <cfRule type="cellIs" dxfId="33366" priority="33325" operator="equal">
      <formula>#N/A</formula>
    </cfRule>
  </conditionalFormatting>
  <conditionalFormatting sqref="E492:E511 E513">
    <cfRule type="cellIs" dxfId="33365" priority="33322" operator="equal">
      <formula>"غياب"</formula>
    </cfRule>
    <cfRule type="cellIs" dxfId="33364" priority="33323" operator="equal">
      <formula>#N/A</formula>
    </cfRule>
  </conditionalFormatting>
  <conditionalFormatting sqref="E492:E511 E513">
    <cfRule type="cellIs" dxfId="33363" priority="33320" operator="equal">
      <formula>"غياب"</formula>
    </cfRule>
    <cfRule type="cellIs" dxfId="33362" priority="33321" operator="equal">
      <formula>#N/A</formula>
    </cfRule>
  </conditionalFormatting>
  <conditionalFormatting sqref="E492:E511 E513">
    <cfRule type="cellIs" dxfId="33361" priority="33318" operator="equal">
      <formula>"غياب"</formula>
    </cfRule>
    <cfRule type="cellIs" dxfId="33360" priority="33319" operator="equal">
      <formula>#N/A</formula>
    </cfRule>
  </conditionalFormatting>
  <conditionalFormatting sqref="E492:E511 E513">
    <cfRule type="cellIs" dxfId="33359" priority="33316" operator="equal">
      <formula>"غياب"</formula>
    </cfRule>
    <cfRule type="cellIs" dxfId="33358" priority="33317" operator="equal">
      <formula>#N/A</formula>
    </cfRule>
  </conditionalFormatting>
  <conditionalFormatting sqref="E492:E511 E513">
    <cfRule type="cellIs" dxfId="33357" priority="33314" operator="equal">
      <formula>"غياب"</formula>
    </cfRule>
    <cfRule type="cellIs" dxfId="33356" priority="33315" operator="equal">
      <formula>#N/A</formula>
    </cfRule>
  </conditionalFormatting>
  <conditionalFormatting sqref="E492:E511 E513">
    <cfRule type="cellIs" dxfId="33355" priority="33312" operator="equal">
      <formula>"غياب"</formula>
    </cfRule>
    <cfRule type="cellIs" dxfId="33354" priority="33313" operator="equal">
      <formula>#N/A</formula>
    </cfRule>
  </conditionalFormatting>
  <conditionalFormatting sqref="E492:E511 E513">
    <cfRule type="cellIs" dxfId="33353" priority="33310" operator="equal">
      <formula>"غياب"</formula>
    </cfRule>
    <cfRule type="cellIs" dxfId="33352" priority="33311" operator="equal">
      <formula>#N/A</formula>
    </cfRule>
  </conditionalFormatting>
  <conditionalFormatting sqref="E492:E511 E513">
    <cfRule type="cellIs" dxfId="33351" priority="33308" operator="equal">
      <formula>"غياب"</formula>
    </cfRule>
    <cfRule type="cellIs" dxfId="33350" priority="33309" operator="equal">
      <formula>#N/A</formula>
    </cfRule>
  </conditionalFormatting>
  <conditionalFormatting sqref="E492:E511 E513">
    <cfRule type="cellIs" dxfId="33349" priority="33306" operator="equal">
      <formula>"غياب"</formula>
    </cfRule>
    <cfRule type="cellIs" dxfId="33348" priority="33307" operator="equal">
      <formula>#N/A</formula>
    </cfRule>
  </conditionalFormatting>
  <conditionalFormatting sqref="E492:E511 E513">
    <cfRule type="cellIs" dxfId="33347" priority="33304" operator="equal">
      <formula>"غياب"</formula>
    </cfRule>
    <cfRule type="cellIs" dxfId="33346" priority="33305" operator="equal">
      <formula>#N/A</formula>
    </cfRule>
  </conditionalFormatting>
  <conditionalFormatting sqref="E492:E511 E513">
    <cfRule type="cellIs" dxfId="33345" priority="33302" operator="equal">
      <formula>"غياب"</formula>
    </cfRule>
    <cfRule type="cellIs" dxfId="33344" priority="33303" operator="equal">
      <formula>#N/A</formula>
    </cfRule>
  </conditionalFormatting>
  <conditionalFormatting sqref="E492:E511 E513">
    <cfRule type="cellIs" dxfId="33343" priority="33300" operator="equal">
      <formula>"غياب"</formula>
    </cfRule>
    <cfRule type="cellIs" dxfId="33342" priority="33301" operator="equal">
      <formula>#N/A</formula>
    </cfRule>
  </conditionalFormatting>
  <conditionalFormatting sqref="E492:E511 E513">
    <cfRule type="cellIs" dxfId="33341" priority="33298" operator="equal">
      <formula>"غياب"</formula>
    </cfRule>
    <cfRule type="cellIs" dxfId="33340" priority="33299" operator="equal">
      <formula>#N/A</formula>
    </cfRule>
  </conditionalFormatting>
  <conditionalFormatting sqref="E492:E511 E513">
    <cfRule type="cellIs" dxfId="33339" priority="33296" operator="equal">
      <formula>"غياب"</formula>
    </cfRule>
    <cfRule type="cellIs" dxfId="33338" priority="33297" operator="equal">
      <formula>#N/A</formula>
    </cfRule>
  </conditionalFormatting>
  <conditionalFormatting sqref="E492:E511 E513">
    <cfRule type="cellIs" dxfId="33337" priority="33294" operator="equal">
      <formula>"غياب"</formula>
    </cfRule>
    <cfRule type="cellIs" dxfId="33336" priority="33295" operator="equal">
      <formula>#N/A</formula>
    </cfRule>
  </conditionalFormatting>
  <conditionalFormatting sqref="E492:E511 E513">
    <cfRule type="cellIs" dxfId="33335" priority="33292" operator="equal">
      <formula>"غياب"</formula>
    </cfRule>
    <cfRule type="cellIs" dxfId="33334" priority="33293" operator="equal">
      <formula>#N/A</formula>
    </cfRule>
  </conditionalFormatting>
  <conditionalFormatting sqref="E492:E511 E513">
    <cfRule type="cellIs" dxfId="33333" priority="33290" operator="equal">
      <formula>"غياب"</formula>
    </cfRule>
    <cfRule type="cellIs" dxfId="33332" priority="33291" operator="equal">
      <formula>#N/A</formula>
    </cfRule>
  </conditionalFormatting>
  <conditionalFormatting sqref="E492:E511 E513">
    <cfRule type="cellIs" dxfId="33331" priority="33288" operator="equal">
      <formula>"غياب"</formula>
    </cfRule>
    <cfRule type="cellIs" dxfId="33330" priority="33289" operator="equal">
      <formula>#N/A</formula>
    </cfRule>
  </conditionalFormatting>
  <conditionalFormatting sqref="E492:E511 E513">
    <cfRule type="cellIs" dxfId="33329" priority="33286" operator="equal">
      <formula>"غياب"</formula>
    </cfRule>
    <cfRule type="cellIs" dxfId="33328" priority="33287" operator="equal">
      <formula>#N/A</formula>
    </cfRule>
  </conditionalFormatting>
  <conditionalFormatting sqref="E492:E511 E513">
    <cfRule type="cellIs" dxfId="33327" priority="33284" operator="equal">
      <formula>"غياب"</formula>
    </cfRule>
    <cfRule type="cellIs" dxfId="33326" priority="33285" operator="equal">
      <formula>#N/A</formula>
    </cfRule>
  </conditionalFormatting>
  <conditionalFormatting sqref="E492:E511 E513">
    <cfRule type="cellIs" dxfId="33325" priority="33282" operator="equal">
      <formula>"غياب"</formula>
    </cfRule>
    <cfRule type="cellIs" dxfId="33324" priority="33283" operator="equal">
      <formula>#N/A</formula>
    </cfRule>
  </conditionalFormatting>
  <conditionalFormatting sqref="E492:E511 E513">
    <cfRule type="cellIs" dxfId="33323" priority="33280" operator="equal">
      <formula>"غياب"</formula>
    </cfRule>
    <cfRule type="cellIs" dxfId="33322" priority="33281" operator="equal">
      <formula>#N/A</formula>
    </cfRule>
  </conditionalFormatting>
  <conditionalFormatting sqref="E492:E511 E513">
    <cfRule type="cellIs" dxfId="33321" priority="33278" operator="equal">
      <formula>"غياب"</formula>
    </cfRule>
    <cfRule type="cellIs" dxfId="33320" priority="33279" operator="equal">
      <formula>#N/A</formula>
    </cfRule>
  </conditionalFormatting>
  <conditionalFormatting sqref="E492:E511 E513">
    <cfRule type="cellIs" dxfId="33319" priority="33276" operator="equal">
      <formula>"غياب"</formula>
    </cfRule>
    <cfRule type="cellIs" dxfId="33318" priority="33277" operator="equal">
      <formula>#N/A</formula>
    </cfRule>
  </conditionalFormatting>
  <conditionalFormatting sqref="E492:E511 E513">
    <cfRule type="cellIs" dxfId="33317" priority="33274" operator="equal">
      <formula>"غياب"</formula>
    </cfRule>
    <cfRule type="cellIs" dxfId="33316" priority="33275" operator="equal">
      <formula>#N/A</formula>
    </cfRule>
  </conditionalFormatting>
  <conditionalFormatting sqref="F24">
    <cfRule type="cellIs" dxfId="33315" priority="33272" operator="equal">
      <formula>"غياب"</formula>
    </cfRule>
    <cfRule type="cellIs" dxfId="33314" priority="33273" operator="equal">
      <formula>#N/A</formula>
    </cfRule>
  </conditionalFormatting>
  <conditionalFormatting sqref="F24">
    <cfRule type="cellIs" dxfId="33313" priority="33271" operator="equal">
      <formula>"غياب"</formula>
    </cfRule>
  </conditionalFormatting>
  <conditionalFormatting sqref="F24">
    <cfRule type="cellIs" dxfId="33312" priority="33269" operator="equal">
      <formula>"غياب"</formula>
    </cfRule>
    <cfRule type="cellIs" dxfId="33311" priority="33270" operator="equal">
      <formula>#N/A</formula>
    </cfRule>
  </conditionalFormatting>
  <conditionalFormatting sqref="F24">
    <cfRule type="cellIs" dxfId="33310" priority="33267" operator="equal">
      <formula>"غياب"</formula>
    </cfRule>
    <cfRule type="cellIs" dxfId="33309" priority="33268" operator="equal">
      <formula>#N/A</formula>
    </cfRule>
  </conditionalFormatting>
  <conditionalFormatting sqref="F24">
    <cfRule type="cellIs" dxfId="33308" priority="33265" operator="equal">
      <formula>"غياب"</formula>
    </cfRule>
    <cfRule type="cellIs" dxfId="33307" priority="33266" operator="equal">
      <formula>#N/A</formula>
    </cfRule>
  </conditionalFormatting>
  <conditionalFormatting sqref="F24">
    <cfRule type="cellIs" dxfId="33306" priority="33263" operator="equal">
      <formula>"غياب"</formula>
    </cfRule>
    <cfRule type="cellIs" dxfId="33305" priority="33264" operator="equal">
      <formula>#N/A</formula>
    </cfRule>
  </conditionalFormatting>
  <conditionalFormatting sqref="F24">
    <cfRule type="cellIs" dxfId="33304" priority="33261" operator="equal">
      <formula>"غياب"</formula>
    </cfRule>
    <cfRule type="cellIs" dxfId="33303" priority="33262" operator="equal">
      <formula>#N/A</formula>
    </cfRule>
  </conditionalFormatting>
  <conditionalFormatting sqref="F24">
    <cfRule type="cellIs" dxfId="33302" priority="33259" operator="equal">
      <formula>"غياب"</formula>
    </cfRule>
    <cfRule type="cellIs" dxfId="33301" priority="33260" operator="equal">
      <formula>#N/A</formula>
    </cfRule>
  </conditionalFormatting>
  <conditionalFormatting sqref="F24">
    <cfRule type="cellIs" dxfId="33300" priority="33257" operator="equal">
      <formula>"غياب"</formula>
    </cfRule>
    <cfRule type="cellIs" dxfId="33299" priority="33258" operator="equal">
      <formula>#N/A</formula>
    </cfRule>
  </conditionalFormatting>
  <conditionalFormatting sqref="F24">
    <cfRule type="cellIs" dxfId="33298" priority="33255" operator="equal">
      <formula>"غياب"</formula>
    </cfRule>
    <cfRule type="cellIs" dxfId="33297" priority="33256" operator="equal">
      <formula>#N/A</formula>
    </cfRule>
  </conditionalFormatting>
  <conditionalFormatting sqref="F24">
    <cfRule type="cellIs" dxfId="33296" priority="33253" operator="equal">
      <formula>"غياب"</formula>
    </cfRule>
    <cfRule type="cellIs" dxfId="33295" priority="33254" operator="equal">
      <formula>#N/A</formula>
    </cfRule>
  </conditionalFormatting>
  <conditionalFormatting sqref="F24">
    <cfRule type="cellIs" dxfId="33294" priority="33251" operator="equal">
      <formula>"غياب"</formula>
    </cfRule>
    <cfRule type="cellIs" dxfId="33293" priority="33252" operator="equal">
      <formula>#N/A</formula>
    </cfRule>
  </conditionalFormatting>
  <conditionalFormatting sqref="F24">
    <cfRule type="cellIs" dxfId="33292" priority="33249" operator="equal">
      <formula>"غياب"</formula>
    </cfRule>
    <cfRule type="cellIs" dxfId="33291" priority="33250" operator="equal">
      <formula>#N/A</formula>
    </cfRule>
  </conditionalFormatting>
  <conditionalFormatting sqref="F24">
    <cfRule type="cellIs" dxfId="33290" priority="33247" operator="equal">
      <formula>"غياب"</formula>
    </cfRule>
    <cfRule type="cellIs" dxfId="33289" priority="33248" operator="equal">
      <formula>#N/A</formula>
    </cfRule>
  </conditionalFormatting>
  <conditionalFormatting sqref="F24">
    <cfRule type="cellIs" dxfId="33288" priority="33245" operator="equal">
      <formula>"غياب"</formula>
    </cfRule>
    <cfRule type="cellIs" dxfId="33287" priority="33246" operator="equal">
      <formula>#N/A</formula>
    </cfRule>
  </conditionalFormatting>
  <conditionalFormatting sqref="F24">
    <cfRule type="cellIs" dxfId="33286" priority="33243" operator="equal">
      <formula>"غياب"</formula>
    </cfRule>
    <cfRule type="cellIs" dxfId="33285" priority="33244" operator="equal">
      <formula>#N/A</formula>
    </cfRule>
  </conditionalFormatting>
  <conditionalFormatting sqref="F24">
    <cfRule type="cellIs" dxfId="33284" priority="33241" operator="equal">
      <formula>"غياب"</formula>
    </cfRule>
    <cfRule type="cellIs" dxfId="33283" priority="33242" operator="equal">
      <formula>#N/A</formula>
    </cfRule>
  </conditionalFormatting>
  <conditionalFormatting sqref="F24">
    <cfRule type="cellIs" dxfId="33282" priority="33239" operator="equal">
      <formula>"غياب"</formula>
    </cfRule>
    <cfRule type="cellIs" dxfId="33281" priority="33240" operator="equal">
      <formula>#N/A</formula>
    </cfRule>
  </conditionalFormatting>
  <conditionalFormatting sqref="F24">
    <cfRule type="cellIs" dxfId="33280" priority="33237" operator="equal">
      <formula>"غياب"</formula>
    </cfRule>
    <cfRule type="cellIs" dxfId="33279" priority="33238" operator="equal">
      <formula>#N/A</formula>
    </cfRule>
  </conditionalFormatting>
  <conditionalFormatting sqref="F24">
    <cfRule type="cellIs" dxfId="33278" priority="33235" operator="equal">
      <formula>"غياب"</formula>
    </cfRule>
    <cfRule type="cellIs" dxfId="33277" priority="33236" operator="equal">
      <formula>#N/A</formula>
    </cfRule>
  </conditionalFormatting>
  <conditionalFormatting sqref="F24">
    <cfRule type="cellIs" dxfId="33276" priority="33233" operator="equal">
      <formula>"غياب"</formula>
    </cfRule>
    <cfRule type="cellIs" dxfId="33275" priority="33234" operator="equal">
      <formula>#N/A</formula>
    </cfRule>
  </conditionalFormatting>
  <conditionalFormatting sqref="F24">
    <cfRule type="cellIs" dxfId="33274" priority="33231" operator="equal">
      <formula>"غياب"</formula>
    </cfRule>
    <cfRule type="cellIs" dxfId="33273" priority="33232" operator="equal">
      <formula>#N/A</formula>
    </cfRule>
  </conditionalFormatting>
  <conditionalFormatting sqref="F24">
    <cfRule type="cellIs" dxfId="33272" priority="33229" operator="equal">
      <formula>"غياب"</formula>
    </cfRule>
    <cfRule type="cellIs" dxfId="33271" priority="33230" operator="equal">
      <formula>#N/A</formula>
    </cfRule>
  </conditionalFormatting>
  <conditionalFormatting sqref="F24">
    <cfRule type="cellIs" dxfId="33270" priority="33228" operator="equal">
      <formula>"غياب"</formula>
    </cfRule>
  </conditionalFormatting>
  <conditionalFormatting sqref="F24">
    <cfRule type="cellIs" dxfId="33269" priority="33226" operator="equal">
      <formula>"غياب"</formula>
    </cfRule>
    <cfRule type="cellIs" dxfId="33268" priority="33227" operator="equal">
      <formula>#N/A</formula>
    </cfRule>
  </conditionalFormatting>
  <conditionalFormatting sqref="F24">
    <cfRule type="cellIs" dxfId="33267" priority="33224" operator="equal">
      <formula>"غياب"</formula>
    </cfRule>
    <cfRule type="cellIs" dxfId="33266" priority="33225" operator="equal">
      <formula>#N/A</formula>
    </cfRule>
  </conditionalFormatting>
  <conditionalFormatting sqref="F24">
    <cfRule type="cellIs" dxfId="33265" priority="33222" operator="equal">
      <formula>"غياب"</formula>
    </cfRule>
    <cfRule type="cellIs" dxfId="33264" priority="33223" operator="equal">
      <formula>#N/A</formula>
    </cfRule>
  </conditionalFormatting>
  <conditionalFormatting sqref="F24">
    <cfRule type="cellIs" dxfId="33263" priority="33220" operator="equal">
      <formula>"غياب"</formula>
    </cfRule>
    <cfRule type="cellIs" dxfId="33262" priority="33221" operator="equal">
      <formula>#N/A</formula>
    </cfRule>
  </conditionalFormatting>
  <conditionalFormatting sqref="F24">
    <cfRule type="cellIs" dxfId="33261" priority="33218" operator="equal">
      <formula>"غياب"</formula>
    </cfRule>
    <cfRule type="cellIs" dxfId="33260" priority="33219" operator="equal">
      <formula>#N/A</formula>
    </cfRule>
  </conditionalFormatting>
  <conditionalFormatting sqref="F24">
    <cfRule type="cellIs" dxfId="33259" priority="33216" operator="equal">
      <formula>"غياب"</formula>
    </cfRule>
    <cfRule type="cellIs" dxfId="33258" priority="33217" operator="equal">
      <formula>#N/A</formula>
    </cfRule>
  </conditionalFormatting>
  <conditionalFormatting sqref="F24">
    <cfRule type="cellIs" dxfId="33257" priority="33214" operator="equal">
      <formula>"غياب"</formula>
    </cfRule>
    <cfRule type="cellIs" dxfId="33256" priority="33215" operator="equal">
      <formula>#N/A</formula>
    </cfRule>
  </conditionalFormatting>
  <conditionalFormatting sqref="F24">
    <cfRule type="cellIs" dxfId="33255" priority="33212" operator="equal">
      <formula>"غياب"</formula>
    </cfRule>
    <cfRule type="cellIs" dxfId="33254" priority="33213" operator="equal">
      <formula>#N/A</formula>
    </cfRule>
  </conditionalFormatting>
  <conditionalFormatting sqref="F24">
    <cfRule type="cellIs" dxfId="33253" priority="33210" operator="equal">
      <formula>"غياب"</formula>
    </cfRule>
    <cfRule type="cellIs" dxfId="33252" priority="33211" operator="equal">
      <formula>#N/A</formula>
    </cfRule>
  </conditionalFormatting>
  <conditionalFormatting sqref="F24">
    <cfRule type="cellIs" dxfId="33251" priority="33208" operator="equal">
      <formula>"غياب"</formula>
    </cfRule>
    <cfRule type="cellIs" dxfId="33250" priority="33209" operator="equal">
      <formula>#N/A</formula>
    </cfRule>
  </conditionalFormatting>
  <conditionalFormatting sqref="F24">
    <cfRule type="cellIs" dxfId="33249" priority="33206" operator="equal">
      <formula>"غياب"</formula>
    </cfRule>
    <cfRule type="cellIs" dxfId="33248" priority="33207" operator="equal">
      <formula>#N/A</formula>
    </cfRule>
  </conditionalFormatting>
  <conditionalFormatting sqref="F24">
    <cfRule type="cellIs" dxfId="33247" priority="33204" operator="equal">
      <formula>"غياب"</formula>
    </cfRule>
    <cfRule type="cellIs" dxfId="33246" priority="33205" operator="equal">
      <formula>#N/A</formula>
    </cfRule>
  </conditionalFormatting>
  <conditionalFormatting sqref="F24">
    <cfRule type="cellIs" dxfId="33245" priority="33202" operator="equal">
      <formula>"غياب"</formula>
    </cfRule>
    <cfRule type="cellIs" dxfId="33244" priority="33203" operator="equal">
      <formula>#N/A</formula>
    </cfRule>
  </conditionalFormatting>
  <conditionalFormatting sqref="F24">
    <cfRule type="cellIs" dxfId="33243" priority="33200" operator="equal">
      <formula>"غياب"</formula>
    </cfRule>
    <cfRule type="cellIs" dxfId="33242" priority="33201" operator="equal">
      <formula>#N/A</formula>
    </cfRule>
  </conditionalFormatting>
  <conditionalFormatting sqref="F24">
    <cfRule type="cellIs" dxfId="33241" priority="33198" operator="equal">
      <formula>"غياب"</formula>
    </cfRule>
    <cfRule type="cellIs" dxfId="33240" priority="33199" operator="equal">
      <formula>#N/A</formula>
    </cfRule>
  </conditionalFormatting>
  <conditionalFormatting sqref="F24">
    <cfRule type="cellIs" dxfId="33239" priority="33196" operator="equal">
      <formula>"غياب"</formula>
    </cfRule>
    <cfRule type="cellIs" dxfId="33238" priority="33197" operator="equal">
      <formula>#N/A</formula>
    </cfRule>
  </conditionalFormatting>
  <conditionalFormatting sqref="F24">
    <cfRule type="cellIs" dxfId="33237" priority="33194" operator="equal">
      <formula>"غياب"</formula>
    </cfRule>
    <cfRule type="cellIs" dxfId="33236" priority="33195" operator="equal">
      <formula>#N/A</formula>
    </cfRule>
  </conditionalFormatting>
  <conditionalFormatting sqref="F24">
    <cfRule type="cellIs" dxfId="33235" priority="33192" operator="equal">
      <formula>"غياب"</formula>
    </cfRule>
    <cfRule type="cellIs" dxfId="33234" priority="33193" operator="equal">
      <formula>#N/A</formula>
    </cfRule>
  </conditionalFormatting>
  <conditionalFormatting sqref="F24">
    <cfRule type="cellIs" dxfId="33233" priority="33190" operator="equal">
      <formula>"غياب"</formula>
    </cfRule>
    <cfRule type="cellIs" dxfId="33232" priority="33191" operator="equal">
      <formula>#N/A</formula>
    </cfRule>
  </conditionalFormatting>
  <conditionalFormatting sqref="F24">
    <cfRule type="cellIs" dxfId="33231" priority="33188" operator="equal">
      <formula>"غياب"</formula>
    </cfRule>
    <cfRule type="cellIs" dxfId="33230" priority="33189" operator="equal">
      <formula>#N/A</formula>
    </cfRule>
  </conditionalFormatting>
  <conditionalFormatting sqref="F24">
    <cfRule type="cellIs" dxfId="33229" priority="33186" operator="equal">
      <formula>"غياب"</formula>
    </cfRule>
    <cfRule type="cellIs" dxfId="33228" priority="33187" operator="equal">
      <formula>#N/A</formula>
    </cfRule>
  </conditionalFormatting>
  <conditionalFormatting sqref="F24">
    <cfRule type="cellIs" dxfId="33227" priority="33184" operator="equal">
      <formula>"غياب"</formula>
    </cfRule>
    <cfRule type="cellIs" dxfId="33226" priority="33185" operator="equal">
      <formula>#N/A</formula>
    </cfRule>
  </conditionalFormatting>
  <conditionalFormatting sqref="F24">
    <cfRule type="cellIs" dxfId="33225" priority="33182" operator="equal">
      <formula>"غياب"</formula>
    </cfRule>
    <cfRule type="cellIs" dxfId="33224" priority="33183" operator="equal">
      <formula>#N/A</formula>
    </cfRule>
  </conditionalFormatting>
  <conditionalFormatting sqref="F24">
    <cfRule type="cellIs" dxfId="33223" priority="33180" operator="equal">
      <formula>"غياب"</formula>
    </cfRule>
    <cfRule type="cellIs" dxfId="33222" priority="33181" operator="equal">
      <formula>#N/A</formula>
    </cfRule>
  </conditionalFormatting>
  <conditionalFormatting sqref="F24">
    <cfRule type="cellIs" dxfId="33221" priority="33178" operator="equal">
      <formula>"غياب"</formula>
    </cfRule>
    <cfRule type="cellIs" dxfId="33220" priority="33179" operator="equal">
      <formula>#N/A</formula>
    </cfRule>
  </conditionalFormatting>
  <conditionalFormatting sqref="F24">
    <cfRule type="cellIs" dxfId="33219" priority="33176" operator="equal">
      <formula>"غياب"</formula>
    </cfRule>
    <cfRule type="cellIs" dxfId="33218" priority="33177" operator="equal">
      <formula>#N/A</formula>
    </cfRule>
  </conditionalFormatting>
  <conditionalFormatting sqref="F24">
    <cfRule type="cellIs" dxfId="33217" priority="33174" operator="equal">
      <formula>"غياب"</formula>
    </cfRule>
    <cfRule type="cellIs" dxfId="33216" priority="33175" operator="equal">
      <formula>#N/A</formula>
    </cfRule>
  </conditionalFormatting>
  <conditionalFormatting sqref="F24">
    <cfRule type="cellIs" dxfId="33215" priority="33172" operator="equal">
      <formula>"غياب"</formula>
    </cfRule>
    <cfRule type="cellIs" dxfId="33214" priority="33173" operator="equal">
      <formula>#N/A</formula>
    </cfRule>
  </conditionalFormatting>
  <conditionalFormatting sqref="F24">
    <cfRule type="cellIs" dxfId="33213" priority="33170" operator="equal">
      <formula>"غياب"</formula>
    </cfRule>
    <cfRule type="cellIs" dxfId="33212" priority="33171" operator="equal">
      <formula>#N/A</formula>
    </cfRule>
  </conditionalFormatting>
  <conditionalFormatting sqref="E24">
    <cfRule type="cellIs" dxfId="33211" priority="33168" operator="equal">
      <formula>"غياب"</formula>
    </cfRule>
    <cfRule type="cellIs" dxfId="33210" priority="33169" operator="equal">
      <formula>#N/A</formula>
    </cfRule>
  </conditionalFormatting>
  <conditionalFormatting sqref="E24">
    <cfRule type="cellIs" dxfId="33209" priority="33167" operator="equal">
      <formula>"غياب"</formula>
    </cfRule>
  </conditionalFormatting>
  <conditionalFormatting sqref="E24">
    <cfRule type="cellIs" dxfId="33208" priority="33165" operator="equal">
      <formula>"غياب"</formula>
    </cfRule>
    <cfRule type="cellIs" dxfId="33207" priority="33166" operator="equal">
      <formula>#N/A</formula>
    </cfRule>
  </conditionalFormatting>
  <conditionalFormatting sqref="E24">
    <cfRule type="cellIs" dxfId="33206" priority="33163" operator="equal">
      <formula>"غياب"</formula>
    </cfRule>
    <cfRule type="cellIs" dxfId="33205" priority="33164" operator="equal">
      <formula>#N/A</formula>
    </cfRule>
  </conditionalFormatting>
  <conditionalFormatting sqref="E24">
    <cfRule type="cellIs" dxfId="33204" priority="33161" operator="equal">
      <formula>"غياب"</formula>
    </cfRule>
    <cfRule type="cellIs" dxfId="33203" priority="33162" operator="equal">
      <formula>#N/A</formula>
    </cfRule>
  </conditionalFormatting>
  <conditionalFormatting sqref="E24">
    <cfRule type="cellIs" dxfId="33202" priority="33159" operator="equal">
      <formula>"غياب"</formula>
    </cfRule>
    <cfRule type="cellIs" dxfId="33201" priority="33160" operator="equal">
      <formula>#N/A</formula>
    </cfRule>
  </conditionalFormatting>
  <conditionalFormatting sqref="E24">
    <cfRule type="cellIs" dxfId="33200" priority="33157" operator="equal">
      <formula>"غياب"</formula>
    </cfRule>
    <cfRule type="cellIs" dxfId="33199" priority="33158" operator="equal">
      <formula>#N/A</formula>
    </cfRule>
  </conditionalFormatting>
  <conditionalFormatting sqref="E24">
    <cfRule type="cellIs" dxfId="33198" priority="33155" operator="equal">
      <formula>"غياب"</formula>
    </cfRule>
    <cfRule type="cellIs" dxfId="33197" priority="33156" operator="equal">
      <formula>#N/A</formula>
    </cfRule>
  </conditionalFormatting>
  <conditionalFormatting sqref="E24">
    <cfRule type="cellIs" dxfId="33196" priority="33153" operator="equal">
      <formula>"غياب"</formula>
    </cfRule>
    <cfRule type="cellIs" dxfId="33195" priority="33154" operator="equal">
      <formula>#N/A</formula>
    </cfRule>
  </conditionalFormatting>
  <conditionalFormatting sqref="E24">
    <cfRule type="cellIs" dxfId="33194" priority="33151" operator="equal">
      <formula>"غياب"</formula>
    </cfRule>
    <cfRule type="cellIs" dxfId="33193" priority="33152" operator="equal">
      <formula>#N/A</formula>
    </cfRule>
  </conditionalFormatting>
  <conditionalFormatting sqref="E24">
    <cfRule type="cellIs" dxfId="33192" priority="33149" operator="equal">
      <formula>"غياب"</formula>
    </cfRule>
    <cfRule type="cellIs" dxfId="33191" priority="33150" operator="equal">
      <formula>#N/A</formula>
    </cfRule>
  </conditionalFormatting>
  <conditionalFormatting sqref="E24">
    <cfRule type="cellIs" dxfId="33190" priority="33147" operator="equal">
      <formula>"غياب"</formula>
    </cfRule>
    <cfRule type="cellIs" dxfId="33189" priority="33148" operator="equal">
      <formula>#N/A</formula>
    </cfRule>
  </conditionalFormatting>
  <conditionalFormatting sqref="E24">
    <cfRule type="cellIs" dxfId="33188" priority="33145" operator="equal">
      <formula>"غياب"</formula>
    </cfRule>
    <cfRule type="cellIs" dxfId="33187" priority="33146" operator="equal">
      <formula>#N/A</formula>
    </cfRule>
  </conditionalFormatting>
  <conditionalFormatting sqref="E24">
    <cfRule type="cellIs" dxfId="33186" priority="33143" operator="equal">
      <formula>"غياب"</formula>
    </cfRule>
    <cfRule type="cellIs" dxfId="33185" priority="33144" operator="equal">
      <formula>#N/A</formula>
    </cfRule>
  </conditionalFormatting>
  <conditionalFormatting sqref="E24">
    <cfRule type="cellIs" dxfId="33184" priority="33141" operator="equal">
      <formula>"غياب"</formula>
    </cfRule>
    <cfRule type="cellIs" dxfId="33183" priority="33142" operator="equal">
      <formula>#N/A</formula>
    </cfRule>
  </conditionalFormatting>
  <conditionalFormatting sqref="E24">
    <cfRule type="cellIs" dxfId="33182" priority="33139" operator="equal">
      <formula>"غياب"</formula>
    </cfRule>
    <cfRule type="cellIs" dxfId="33181" priority="33140" operator="equal">
      <formula>#N/A</formula>
    </cfRule>
  </conditionalFormatting>
  <conditionalFormatting sqref="E24">
    <cfRule type="cellIs" dxfId="33180" priority="33137" operator="equal">
      <formula>"غياب"</formula>
    </cfRule>
    <cfRule type="cellIs" dxfId="33179" priority="33138" operator="equal">
      <formula>#N/A</formula>
    </cfRule>
  </conditionalFormatting>
  <conditionalFormatting sqref="E24">
    <cfRule type="cellIs" dxfId="33178" priority="33135" operator="equal">
      <formula>"غياب"</formula>
    </cfRule>
    <cfRule type="cellIs" dxfId="33177" priority="33136" operator="equal">
      <formula>#N/A</formula>
    </cfRule>
  </conditionalFormatting>
  <conditionalFormatting sqref="E24">
    <cfRule type="cellIs" dxfId="33176" priority="33133" operator="equal">
      <formula>"غياب"</formula>
    </cfRule>
    <cfRule type="cellIs" dxfId="33175" priority="33134" operator="equal">
      <formula>#N/A</formula>
    </cfRule>
  </conditionalFormatting>
  <conditionalFormatting sqref="E24">
    <cfRule type="cellIs" dxfId="33174" priority="33131" operator="equal">
      <formula>"غياب"</formula>
    </cfRule>
    <cfRule type="cellIs" dxfId="33173" priority="33132" operator="equal">
      <formula>#N/A</formula>
    </cfRule>
  </conditionalFormatting>
  <conditionalFormatting sqref="E24">
    <cfRule type="cellIs" dxfId="33172" priority="33129" operator="equal">
      <formula>"غياب"</formula>
    </cfRule>
    <cfRule type="cellIs" dxfId="33171" priority="33130" operator="equal">
      <formula>#N/A</formula>
    </cfRule>
  </conditionalFormatting>
  <conditionalFormatting sqref="E24">
    <cfRule type="cellIs" dxfId="33170" priority="33127" operator="equal">
      <formula>"غياب"</formula>
    </cfRule>
    <cfRule type="cellIs" dxfId="33169" priority="33128" operator="equal">
      <formula>#N/A</formula>
    </cfRule>
  </conditionalFormatting>
  <conditionalFormatting sqref="E24">
    <cfRule type="cellIs" dxfId="33168" priority="33125" operator="equal">
      <formula>"غياب"</formula>
    </cfRule>
    <cfRule type="cellIs" dxfId="33167" priority="33126" operator="equal">
      <formula>#N/A</formula>
    </cfRule>
  </conditionalFormatting>
  <conditionalFormatting sqref="E24">
    <cfRule type="cellIs" dxfId="33166" priority="33124" operator="equal">
      <formula>"غياب"</formula>
    </cfRule>
  </conditionalFormatting>
  <conditionalFormatting sqref="E24">
    <cfRule type="cellIs" dxfId="33165" priority="33122" operator="equal">
      <formula>"غياب"</formula>
    </cfRule>
    <cfRule type="cellIs" dxfId="33164" priority="33123" operator="equal">
      <formula>#N/A</formula>
    </cfRule>
  </conditionalFormatting>
  <conditionalFormatting sqref="E24">
    <cfRule type="cellIs" dxfId="33163" priority="33120" operator="equal">
      <formula>"غياب"</formula>
    </cfRule>
    <cfRule type="cellIs" dxfId="33162" priority="33121" operator="equal">
      <formula>#N/A</formula>
    </cfRule>
  </conditionalFormatting>
  <conditionalFormatting sqref="E24">
    <cfRule type="cellIs" dxfId="33161" priority="33118" operator="equal">
      <formula>"غياب"</formula>
    </cfRule>
    <cfRule type="cellIs" dxfId="33160" priority="33119" operator="equal">
      <formula>#N/A</formula>
    </cfRule>
  </conditionalFormatting>
  <conditionalFormatting sqref="E24">
    <cfRule type="cellIs" dxfId="33159" priority="33116" operator="equal">
      <formula>"غياب"</formula>
    </cfRule>
    <cfRule type="cellIs" dxfId="33158" priority="33117" operator="equal">
      <formula>#N/A</formula>
    </cfRule>
  </conditionalFormatting>
  <conditionalFormatting sqref="E24">
    <cfRule type="cellIs" dxfId="33157" priority="33114" operator="equal">
      <formula>"غياب"</formula>
    </cfRule>
    <cfRule type="cellIs" dxfId="33156" priority="33115" operator="equal">
      <formula>#N/A</formula>
    </cfRule>
  </conditionalFormatting>
  <conditionalFormatting sqref="E24">
    <cfRule type="cellIs" dxfId="33155" priority="33112" operator="equal">
      <formula>"غياب"</formula>
    </cfRule>
    <cfRule type="cellIs" dxfId="33154" priority="33113" operator="equal">
      <formula>#N/A</formula>
    </cfRule>
  </conditionalFormatting>
  <conditionalFormatting sqref="E24">
    <cfRule type="cellIs" dxfId="33153" priority="33110" operator="equal">
      <formula>"غياب"</formula>
    </cfRule>
    <cfRule type="cellIs" dxfId="33152" priority="33111" operator="equal">
      <formula>#N/A</formula>
    </cfRule>
  </conditionalFormatting>
  <conditionalFormatting sqref="E24">
    <cfRule type="cellIs" dxfId="33151" priority="33108" operator="equal">
      <formula>"غياب"</formula>
    </cfRule>
    <cfRule type="cellIs" dxfId="33150" priority="33109" operator="equal">
      <formula>#N/A</formula>
    </cfRule>
  </conditionalFormatting>
  <conditionalFormatting sqref="E24">
    <cfRule type="cellIs" dxfId="33149" priority="33106" operator="equal">
      <formula>"غياب"</formula>
    </cfRule>
    <cfRule type="cellIs" dxfId="33148" priority="33107" operator="equal">
      <formula>#N/A</formula>
    </cfRule>
  </conditionalFormatting>
  <conditionalFormatting sqref="E24">
    <cfRule type="cellIs" dxfId="33147" priority="33104" operator="equal">
      <formula>"غياب"</formula>
    </cfRule>
    <cfRule type="cellIs" dxfId="33146" priority="33105" operator="equal">
      <formula>#N/A</formula>
    </cfRule>
  </conditionalFormatting>
  <conditionalFormatting sqref="E24">
    <cfRule type="cellIs" dxfId="33145" priority="33102" operator="equal">
      <formula>"غياب"</formula>
    </cfRule>
    <cfRule type="cellIs" dxfId="33144" priority="33103" operator="equal">
      <formula>#N/A</formula>
    </cfRule>
  </conditionalFormatting>
  <conditionalFormatting sqref="E24">
    <cfRule type="cellIs" dxfId="33143" priority="33100" operator="equal">
      <formula>"غياب"</formula>
    </cfRule>
    <cfRule type="cellIs" dxfId="33142" priority="33101" operator="equal">
      <formula>#N/A</formula>
    </cfRule>
  </conditionalFormatting>
  <conditionalFormatting sqref="E24">
    <cfRule type="cellIs" dxfId="33141" priority="33098" operator="equal">
      <formula>"غياب"</formula>
    </cfRule>
    <cfRule type="cellIs" dxfId="33140" priority="33099" operator="equal">
      <formula>#N/A</formula>
    </cfRule>
  </conditionalFormatting>
  <conditionalFormatting sqref="E24">
    <cfRule type="cellIs" dxfId="33139" priority="33096" operator="equal">
      <formula>"غياب"</formula>
    </cfRule>
    <cfRule type="cellIs" dxfId="33138" priority="33097" operator="equal">
      <formula>#N/A</formula>
    </cfRule>
  </conditionalFormatting>
  <conditionalFormatting sqref="E24">
    <cfRule type="cellIs" dxfId="33137" priority="33094" operator="equal">
      <formula>"غياب"</formula>
    </cfRule>
    <cfRule type="cellIs" dxfId="33136" priority="33095" operator="equal">
      <formula>#N/A</formula>
    </cfRule>
  </conditionalFormatting>
  <conditionalFormatting sqref="E24">
    <cfRule type="cellIs" dxfId="33135" priority="33092" operator="equal">
      <formula>"غياب"</formula>
    </cfRule>
    <cfRule type="cellIs" dxfId="33134" priority="33093" operator="equal">
      <formula>#N/A</formula>
    </cfRule>
  </conditionalFormatting>
  <conditionalFormatting sqref="E24">
    <cfRule type="cellIs" dxfId="33133" priority="33090" operator="equal">
      <formula>"غياب"</formula>
    </cfRule>
    <cfRule type="cellIs" dxfId="33132" priority="33091" operator="equal">
      <formula>#N/A</formula>
    </cfRule>
  </conditionalFormatting>
  <conditionalFormatting sqref="E24">
    <cfRule type="cellIs" dxfId="33131" priority="33088" operator="equal">
      <formula>"غياب"</formula>
    </cfRule>
    <cfRule type="cellIs" dxfId="33130" priority="33089" operator="equal">
      <formula>#N/A</formula>
    </cfRule>
  </conditionalFormatting>
  <conditionalFormatting sqref="E24">
    <cfRule type="cellIs" dxfId="33129" priority="33086" operator="equal">
      <formula>"غياب"</formula>
    </cfRule>
    <cfRule type="cellIs" dxfId="33128" priority="33087" operator="equal">
      <formula>#N/A</formula>
    </cfRule>
  </conditionalFormatting>
  <conditionalFormatting sqref="E24">
    <cfRule type="cellIs" dxfId="33127" priority="33084" operator="equal">
      <formula>"غياب"</formula>
    </cfRule>
    <cfRule type="cellIs" dxfId="33126" priority="33085" operator="equal">
      <formula>#N/A</formula>
    </cfRule>
  </conditionalFormatting>
  <conditionalFormatting sqref="E24">
    <cfRule type="cellIs" dxfId="33125" priority="33082" operator="equal">
      <formula>"غياب"</formula>
    </cfRule>
    <cfRule type="cellIs" dxfId="33124" priority="33083" operator="equal">
      <formula>#N/A</formula>
    </cfRule>
  </conditionalFormatting>
  <conditionalFormatting sqref="E24">
    <cfRule type="cellIs" dxfId="33123" priority="33080" operator="equal">
      <formula>"غياب"</formula>
    </cfRule>
    <cfRule type="cellIs" dxfId="33122" priority="33081" operator="equal">
      <formula>#N/A</formula>
    </cfRule>
  </conditionalFormatting>
  <conditionalFormatting sqref="E24">
    <cfRule type="cellIs" dxfId="33121" priority="33078" operator="equal">
      <formula>"غياب"</formula>
    </cfRule>
    <cfRule type="cellIs" dxfId="33120" priority="33079" operator="equal">
      <formula>#N/A</formula>
    </cfRule>
  </conditionalFormatting>
  <conditionalFormatting sqref="E24">
    <cfRule type="cellIs" dxfId="33119" priority="33076" operator="equal">
      <formula>"غياب"</formula>
    </cfRule>
    <cfRule type="cellIs" dxfId="33118" priority="33077" operator="equal">
      <formula>#N/A</formula>
    </cfRule>
  </conditionalFormatting>
  <conditionalFormatting sqref="E24">
    <cfRule type="cellIs" dxfId="33117" priority="33074" operator="equal">
      <formula>"غياب"</formula>
    </cfRule>
    <cfRule type="cellIs" dxfId="33116" priority="33075" operator="equal">
      <formula>#N/A</formula>
    </cfRule>
  </conditionalFormatting>
  <conditionalFormatting sqref="E24">
    <cfRule type="cellIs" dxfId="33115" priority="33072" operator="equal">
      <formula>"غياب"</formula>
    </cfRule>
    <cfRule type="cellIs" dxfId="33114" priority="33073" operator="equal">
      <formula>#N/A</formula>
    </cfRule>
  </conditionalFormatting>
  <conditionalFormatting sqref="E24">
    <cfRule type="cellIs" dxfId="33113" priority="33070" operator="equal">
      <formula>"غياب"</formula>
    </cfRule>
    <cfRule type="cellIs" dxfId="33112" priority="33071" operator="equal">
      <formula>#N/A</formula>
    </cfRule>
  </conditionalFormatting>
  <conditionalFormatting sqref="E24">
    <cfRule type="cellIs" dxfId="33111" priority="33068" operator="equal">
      <formula>"غياب"</formula>
    </cfRule>
    <cfRule type="cellIs" dxfId="33110" priority="33069" operator="equal">
      <formula>#N/A</formula>
    </cfRule>
  </conditionalFormatting>
  <conditionalFormatting sqref="E24">
    <cfRule type="cellIs" dxfId="33109" priority="33066" operator="equal">
      <formula>"غياب"</formula>
    </cfRule>
    <cfRule type="cellIs" dxfId="33108" priority="33067" operator="equal">
      <formula>#N/A</formula>
    </cfRule>
  </conditionalFormatting>
  <conditionalFormatting sqref="E49">
    <cfRule type="cellIs" dxfId="33107" priority="33064" operator="equal">
      <formula>"غياب"</formula>
    </cfRule>
    <cfRule type="cellIs" dxfId="33106" priority="33065" operator="equal">
      <formula>#N/A</formula>
    </cfRule>
  </conditionalFormatting>
  <conditionalFormatting sqref="E49">
    <cfRule type="cellIs" dxfId="33105" priority="33062" operator="equal">
      <formula>"غياب"</formula>
    </cfRule>
    <cfRule type="cellIs" dxfId="33104" priority="33063" operator="equal">
      <formula>#N/A</formula>
    </cfRule>
  </conditionalFormatting>
  <conditionalFormatting sqref="E49">
    <cfRule type="cellIs" dxfId="33103" priority="33060" operator="equal">
      <formula>"غياب"</formula>
    </cfRule>
    <cfRule type="cellIs" dxfId="33102" priority="33061" operator="equal">
      <formula>#N/A</formula>
    </cfRule>
  </conditionalFormatting>
  <conditionalFormatting sqref="E49">
    <cfRule type="cellIs" dxfId="33101" priority="33058" operator="equal">
      <formula>"غياب"</formula>
    </cfRule>
    <cfRule type="cellIs" dxfId="33100" priority="33059" operator="equal">
      <formula>#N/A</formula>
    </cfRule>
  </conditionalFormatting>
  <conditionalFormatting sqref="E49">
    <cfRule type="cellIs" dxfId="33099" priority="33056" operator="equal">
      <formula>"غياب"</formula>
    </cfRule>
    <cfRule type="cellIs" dxfId="33098" priority="33057" operator="equal">
      <formula>#N/A</formula>
    </cfRule>
  </conditionalFormatting>
  <conditionalFormatting sqref="E49">
    <cfRule type="cellIs" dxfId="33097" priority="33054" operator="equal">
      <formula>"غياب"</formula>
    </cfRule>
    <cfRule type="cellIs" dxfId="33096" priority="33055" operator="equal">
      <formula>#N/A</formula>
    </cfRule>
  </conditionalFormatting>
  <conditionalFormatting sqref="E49">
    <cfRule type="cellIs" dxfId="33095" priority="33052" operator="equal">
      <formula>"غياب"</formula>
    </cfRule>
    <cfRule type="cellIs" dxfId="33094" priority="33053" operator="equal">
      <formula>#N/A</formula>
    </cfRule>
  </conditionalFormatting>
  <conditionalFormatting sqref="E49">
    <cfRule type="cellIs" dxfId="33093" priority="33050" operator="equal">
      <formula>"غياب"</formula>
    </cfRule>
    <cfRule type="cellIs" dxfId="33092" priority="33051" operator="equal">
      <formula>#N/A</formula>
    </cfRule>
  </conditionalFormatting>
  <conditionalFormatting sqref="E49">
    <cfRule type="cellIs" dxfId="33091" priority="33048" operator="equal">
      <formula>"غياب"</formula>
    </cfRule>
    <cfRule type="cellIs" dxfId="33090" priority="33049" operator="equal">
      <formula>#N/A</formula>
    </cfRule>
  </conditionalFormatting>
  <conditionalFormatting sqref="E49">
    <cfRule type="cellIs" dxfId="33089" priority="33046" operator="equal">
      <formula>"غياب"</formula>
    </cfRule>
    <cfRule type="cellIs" dxfId="33088" priority="33047" operator="equal">
      <formula>#N/A</formula>
    </cfRule>
  </conditionalFormatting>
  <conditionalFormatting sqref="E49">
    <cfRule type="cellIs" dxfId="33087" priority="33044" operator="equal">
      <formula>"غياب"</formula>
    </cfRule>
    <cfRule type="cellIs" dxfId="33086" priority="33045" operator="equal">
      <formula>#N/A</formula>
    </cfRule>
  </conditionalFormatting>
  <conditionalFormatting sqref="E49">
    <cfRule type="cellIs" dxfId="33085" priority="33042" operator="equal">
      <formula>"غياب"</formula>
    </cfRule>
    <cfRule type="cellIs" dxfId="33084" priority="33043" operator="equal">
      <formula>#N/A</formula>
    </cfRule>
  </conditionalFormatting>
  <conditionalFormatting sqref="E49">
    <cfRule type="cellIs" dxfId="33083" priority="33040" operator="equal">
      <formula>"غياب"</formula>
    </cfRule>
    <cfRule type="cellIs" dxfId="33082" priority="33041" operator="equal">
      <formula>#N/A</formula>
    </cfRule>
  </conditionalFormatting>
  <conditionalFormatting sqref="E49">
    <cfRule type="cellIs" dxfId="33081" priority="33039" operator="equal">
      <formula>"غياب"</formula>
    </cfRule>
  </conditionalFormatting>
  <conditionalFormatting sqref="E49">
    <cfRule type="cellIs" dxfId="33080" priority="33037" operator="equal">
      <formula>"غياب"</formula>
    </cfRule>
    <cfRule type="cellIs" dxfId="33079" priority="33038" operator="equal">
      <formula>#N/A</formula>
    </cfRule>
  </conditionalFormatting>
  <conditionalFormatting sqref="E49">
    <cfRule type="cellIs" dxfId="33078" priority="33035" operator="equal">
      <formula>"غياب"</formula>
    </cfRule>
    <cfRule type="cellIs" dxfId="33077" priority="33036" operator="equal">
      <formula>#N/A</formula>
    </cfRule>
  </conditionalFormatting>
  <conditionalFormatting sqref="E49">
    <cfRule type="cellIs" dxfId="33076" priority="33033" operator="equal">
      <formula>"غياب"</formula>
    </cfRule>
    <cfRule type="cellIs" dxfId="33075" priority="33034" operator="equal">
      <formula>#N/A</formula>
    </cfRule>
  </conditionalFormatting>
  <conditionalFormatting sqref="E49">
    <cfRule type="cellIs" dxfId="33074" priority="33031" operator="equal">
      <formula>"غياب"</formula>
    </cfRule>
    <cfRule type="cellIs" dxfId="33073" priority="33032" operator="equal">
      <formula>#N/A</formula>
    </cfRule>
  </conditionalFormatting>
  <conditionalFormatting sqref="E49">
    <cfRule type="cellIs" dxfId="33072" priority="33029" operator="equal">
      <formula>"غياب"</formula>
    </cfRule>
    <cfRule type="cellIs" dxfId="33071" priority="33030" operator="equal">
      <formula>#N/A</formula>
    </cfRule>
  </conditionalFormatting>
  <conditionalFormatting sqref="E49">
    <cfRule type="cellIs" dxfId="33070" priority="33027" operator="equal">
      <formula>"غياب"</formula>
    </cfRule>
    <cfRule type="cellIs" dxfId="33069" priority="33028" operator="equal">
      <formula>#N/A</formula>
    </cfRule>
  </conditionalFormatting>
  <conditionalFormatting sqref="E49">
    <cfRule type="cellIs" dxfId="33068" priority="33025" operator="equal">
      <formula>"غياب"</formula>
    </cfRule>
    <cfRule type="cellIs" dxfId="33067" priority="33026" operator="equal">
      <formula>#N/A</formula>
    </cfRule>
  </conditionalFormatting>
  <conditionalFormatting sqref="E49">
    <cfRule type="cellIs" dxfId="33066" priority="33023" operator="equal">
      <formula>"غياب"</formula>
    </cfRule>
    <cfRule type="cellIs" dxfId="33065" priority="33024" operator="equal">
      <formula>#N/A</formula>
    </cfRule>
  </conditionalFormatting>
  <conditionalFormatting sqref="E49">
    <cfRule type="cellIs" dxfId="33064" priority="33021" operator="equal">
      <formula>"غياب"</formula>
    </cfRule>
    <cfRule type="cellIs" dxfId="33063" priority="33022" operator="equal">
      <formula>#N/A</formula>
    </cfRule>
  </conditionalFormatting>
  <conditionalFormatting sqref="E49">
    <cfRule type="cellIs" dxfId="33062" priority="33019" operator="equal">
      <formula>"غياب"</formula>
    </cfRule>
    <cfRule type="cellIs" dxfId="33061" priority="33020" operator="equal">
      <formula>#N/A</formula>
    </cfRule>
  </conditionalFormatting>
  <conditionalFormatting sqref="E49">
    <cfRule type="cellIs" dxfId="33060" priority="33017" operator="equal">
      <formula>"غياب"</formula>
    </cfRule>
    <cfRule type="cellIs" dxfId="33059" priority="33018" operator="equal">
      <formula>#N/A</formula>
    </cfRule>
  </conditionalFormatting>
  <conditionalFormatting sqref="E49">
    <cfRule type="cellIs" dxfId="33058" priority="33015" operator="equal">
      <formula>"غياب"</formula>
    </cfRule>
    <cfRule type="cellIs" dxfId="33057" priority="33016" operator="equal">
      <formula>#N/A</formula>
    </cfRule>
  </conditionalFormatting>
  <conditionalFormatting sqref="E49">
    <cfRule type="cellIs" dxfId="33056" priority="33013" operator="equal">
      <formula>"غياب"</formula>
    </cfRule>
    <cfRule type="cellIs" dxfId="33055" priority="33014" operator="equal">
      <formula>#N/A</formula>
    </cfRule>
  </conditionalFormatting>
  <conditionalFormatting sqref="E49">
    <cfRule type="cellIs" dxfId="33054" priority="33011" operator="equal">
      <formula>"غياب"</formula>
    </cfRule>
    <cfRule type="cellIs" dxfId="33053" priority="33012" operator="equal">
      <formula>#N/A</formula>
    </cfRule>
  </conditionalFormatting>
  <conditionalFormatting sqref="E49">
    <cfRule type="cellIs" dxfId="33052" priority="33009" operator="equal">
      <formula>"غياب"</formula>
    </cfRule>
    <cfRule type="cellIs" dxfId="33051" priority="33010" operator="equal">
      <formula>#N/A</formula>
    </cfRule>
  </conditionalFormatting>
  <conditionalFormatting sqref="E49">
    <cfRule type="cellIs" dxfId="33050" priority="33007" operator="equal">
      <formula>"غياب"</formula>
    </cfRule>
    <cfRule type="cellIs" dxfId="33049" priority="33008" operator="equal">
      <formula>#N/A</formula>
    </cfRule>
  </conditionalFormatting>
  <conditionalFormatting sqref="E49">
    <cfRule type="cellIs" dxfId="33048" priority="33005" operator="equal">
      <formula>"غياب"</formula>
    </cfRule>
    <cfRule type="cellIs" dxfId="33047" priority="33006" operator="equal">
      <formula>#N/A</formula>
    </cfRule>
  </conditionalFormatting>
  <conditionalFormatting sqref="E49">
    <cfRule type="cellIs" dxfId="33046" priority="33003" operator="equal">
      <formula>"غياب"</formula>
    </cfRule>
    <cfRule type="cellIs" dxfId="33045" priority="33004" operator="equal">
      <formula>#N/A</formula>
    </cfRule>
  </conditionalFormatting>
  <conditionalFormatting sqref="E49">
    <cfRule type="cellIs" dxfId="33044" priority="33001" operator="equal">
      <formula>"غياب"</formula>
    </cfRule>
    <cfRule type="cellIs" dxfId="33043" priority="33002" operator="equal">
      <formula>#N/A</formula>
    </cfRule>
  </conditionalFormatting>
  <conditionalFormatting sqref="E49">
    <cfRule type="cellIs" dxfId="33042" priority="32999" operator="equal">
      <formula>"غياب"</formula>
    </cfRule>
    <cfRule type="cellIs" dxfId="33041" priority="33000" operator="equal">
      <formula>#N/A</formula>
    </cfRule>
  </conditionalFormatting>
  <conditionalFormatting sqref="E49">
    <cfRule type="cellIs" dxfId="33040" priority="32997" operator="equal">
      <formula>"غياب"</formula>
    </cfRule>
    <cfRule type="cellIs" dxfId="33039" priority="32998" operator="equal">
      <formula>#N/A</formula>
    </cfRule>
  </conditionalFormatting>
  <conditionalFormatting sqref="E49">
    <cfRule type="cellIs" dxfId="33038" priority="32995" operator="equal">
      <formula>"غياب"</formula>
    </cfRule>
    <cfRule type="cellIs" dxfId="33037" priority="32996" operator="equal">
      <formula>#N/A</formula>
    </cfRule>
  </conditionalFormatting>
  <conditionalFormatting sqref="E49">
    <cfRule type="cellIs" dxfId="33036" priority="32993" operator="equal">
      <formula>"غياب"</formula>
    </cfRule>
    <cfRule type="cellIs" dxfId="33035" priority="32994" operator="equal">
      <formula>#N/A</formula>
    </cfRule>
  </conditionalFormatting>
  <conditionalFormatting sqref="E49">
    <cfRule type="cellIs" dxfId="33034" priority="32991" operator="equal">
      <formula>"غياب"</formula>
    </cfRule>
    <cfRule type="cellIs" dxfId="33033" priority="32992" operator="equal">
      <formula>#N/A</formula>
    </cfRule>
  </conditionalFormatting>
  <conditionalFormatting sqref="E49">
    <cfRule type="cellIs" dxfId="33032" priority="32989" operator="equal">
      <formula>"غياب"</formula>
    </cfRule>
    <cfRule type="cellIs" dxfId="33031" priority="32990" operator="equal">
      <formula>#N/A</formula>
    </cfRule>
  </conditionalFormatting>
  <conditionalFormatting sqref="E49">
    <cfRule type="cellIs" dxfId="33030" priority="32987" operator="equal">
      <formula>"غياب"</formula>
    </cfRule>
    <cfRule type="cellIs" dxfId="33029" priority="32988" operator="equal">
      <formula>#N/A</formula>
    </cfRule>
  </conditionalFormatting>
  <conditionalFormatting sqref="E49">
    <cfRule type="cellIs" dxfId="33028" priority="32985" operator="equal">
      <formula>"غياب"</formula>
    </cfRule>
    <cfRule type="cellIs" dxfId="33027" priority="32986" operator="equal">
      <formula>#N/A</formula>
    </cfRule>
  </conditionalFormatting>
  <conditionalFormatting sqref="E49">
    <cfRule type="cellIs" dxfId="33026" priority="32983" operator="equal">
      <formula>"غياب"</formula>
    </cfRule>
    <cfRule type="cellIs" dxfId="33025" priority="32984" operator="equal">
      <formula>#N/A</formula>
    </cfRule>
  </conditionalFormatting>
  <conditionalFormatting sqref="E49">
    <cfRule type="cellIs" dxfId="33024" priority="32981" operator="equal">
      <formula>"غياب"</formula>
    </cfRule>
    <cfRule type="cellIs" dxfId="33023" priority="32982" operator="equal">
      <formula>#N/A</formula>
    </cfRule>
  </conditionalFormatting>
  <conditionalFormatting sqref="E49">
    <cfRule type="cellIs" dxfId="33022" priority="32979" operator="equal">
      <formula>"غياب"</formula>
    </cfRule>
    <cfRule type="cellIs" dxfId="33021" priority="32980" operator="equal">
      <formula>#N/A</formula>
    </cfRule>
  </conditionalFormatting>
  <conditionalFormatting sqref="E49">
    <cfRule type="cellIs" dxfId="33020" priority="32977" operator="equal">
      <formula>"غياب"</formula>
    </cfRule>
    <cfRule type="cellIs" dxfId="33019" priority="32978" operator="equal">
      <formula>#N/A</formula>
    </cfRule>
  </conditionalFormatting>
  <conditionalFormatting sqref="E49">
    <cfRule type="cellIs" dxfId="33018" priority="32975" operator="equal">
      <formula>"غياب"</formula>
    </cfRule>
    <cfRule type="cellIs" dxfId="33017" priority="32976" operator="equal">
      <formula>#N/A</formula>
    </cfRule>
  </conditionalFormatting>
  <conditionalFormatting sqref="E49">
    <cfRule type="cellIs" dxfId="33016" priority="32973" operator="equal">
      <formula>"غياب"</formula>
    </cfRule>
    <cfRule type="cellIs" dxfId="33015" priority="32974" operator="equal">
      <formula>#N/A</formula>
    </cfRule>
  </conditionalFormatting>
  <conditionalFormatting sqref="E49">
    <cfRule type="cellIs" dxfId="33014" priority="32971" operator="equal">
      <formula>"غياب"</formula>
    </cfRule>
    <cfRule type="cellIs" dxfId="33013" priority="32972" operator="equal">
      <formula>#N/A</formula>
    </cfRule>
  </conditionalFormatting>
  <conditionalFormatting sqref="E49">
    <cfRule type="cellIs" dxfId="33012" priority="32969" operator="equal">
      <formula>"غياب"</formula>
    </cfRule>
    <cfRule type="cellIs" dxfId="33011" priority="32970" operator="equal">
      <formula>#N/A</formula>
    </cfRule>
  </conditionalFormatting>
  <conditionalFormatting sqref="E49">
    <cfRule type="cellIs" dxfId="33010" priority="32967" operator="equal">
      <formula>"غياب"</formula>
    </cfRule>
    <cfRule type="cellIs" dxfId="33009" priority="32968" operator="equal">
      <formula>#N/A</formula>
    </cfRule>
  </conditionalFormatting>
  <conditionalFormatting sqref="E49">
    <cfRule type="cellIs" dxfId="33008" priority="32965" operator="equal">
      <formula>"غياب"</formula>
    </cfRule>
    <cfRule type="cellIs" dxfId="33007" priority="32966" operator="equal">
      <formula>#N/A</formula>
    </cfRule>
  </conditionalFormatting>
  <conditionalFormatting sqref="E49">
    <cfRule type="cellIs" dxfId="33006" priority="32963" operator="equal">
      <formula>"غياب"</formula>
    </cfRule>
    <cfRule type="cellIs" dxfId="33005" priority="32964" operator="equal">
      <formula>#N/A</formula>
    </cfRule>
  </conditionalFormatting>
  <conditionalFormatting sqref="E49">
    <cfRule type="cellIs" dxfId="33004" priority="32961" operator="equal">
      <formula>"غياب"</formula>
    </cfRule>
    <cfRule type="cellIs" dxfId="33003" priority="32962" operator="equal">
      <formula>#N/A</formula>
    </cfRule>
  </conditionalFormatting>
  <conditionalFormatting sqref="E49">
    <cfRule type="cellIs" dxfId="33002" priority="32959" operator="equal">
      <formula>"غياب"</formula>
    </cfRule>
    <cfRule type="cellIs" dxfId="33001" priority="32960" operator="equal">
      <formula>#N/A</formula>
    </cfRule>
  </conditionalFormatting>
  <conditionalFormatting sqref="E49">
    <cfRule type="cellIs" dxfId="33000" priority="32957" operator="equal">
      <formula>"غياب"</formula>
    </cfRule>
    <cfRule type="cellIs" dxfId="32999" priority="32958" operator="equal">
      <formula>#N/A</formula>
    </cfRule>
  </conditionalFormatting>
  <conditionalFormatting sqref="E49">
    <cfRule type="cellIs" dxfId="32998" priority="32955" operator="equal">
      <formula>"غياب"</formula>
    </cfRule>
    <cfRule type="cellIs" dxfId="32997" priority="32956" operator="equal">
      <formula>#N/A</formula>
    </cfRule>
  </conditionalFormatting>
  <conditionalFormatting sqref="E49">
    <cfRule type="cellIs" dxfId="32996" priority="32954" operator="equal">
      <formula>"غياب"</formula>
    </cfRule>
  </conditionalFormatting>
  <conditionalFormatting sqref="E49">
    <cfRule type="cellIs" dxfId="32995" priority="32952" operator="equal">
      <formula>"غياب"</formula>
    </cfRule>
    <cfRule type="cellIs" dxfId="32994" priority="32953" operator="equal">
      <formula>#N/A</formula>
    </cfRule>
  </conditionalFormatting>
  <conditionalFormatting sqref="E49">
    <cfRule type="cellIs" dxfId="32993" priority="32950" operator="equal">
      <formula>"غياب"</formula>
    </cfRule>
    <cfRule type="cellIs" dxfId="32992" priority="32951" operator="equal">
      <formula>#N/A</formula>
    </cfRule>
  </conditionalFormatting>
  <conditionalFormatting sqref="E49">
    <cfRule type="cellIs" dxfId="32991" priority="32948" operator="equal">
      <formula>"غياب"</formula>
    </cfRule>
    <cfRule type="cellIs" dxfId="32990" priority="32949" operator="equal">
      <formula>#N/A</formula>
    </cfRule>
  </conditionalFormatting>
  <conditionalFormatting sqref="E49">
    <cfRule type="cellIs" dxfId="32989" priority="32946" operator="equal">
      <formula>"غياب"</formula>
    </cfRule>
    <cfRule type="cellIs" dxfId="32988" priority="32947" operator="equal">
      <formula>#N/A</formula>
    </cfRule>
  </conditionalFormatting>
  <conditionalFormatting sqref="E49">
    <cfRule type="cellIs" dxfId="32987" priority="32944" operator="equal">
      <formula>"غياب"</formula>
    </cfRule>
    <cfRule type="cellIs" dxfId="32986" priority="32945" operator="equal">
      <formula>#N/A</formula>
    </cfRule>
  </conditionalFormatting>
  <conditionalFormatting sqref="E49">
    <cfRule type="cellIs" dxfId="32985" priority="32942" operator="equal">
      <formula>"غياب"</formula>
    </cfRule>
    <cfRule type="cellIs" dxfId="32984" priority="32943" operator="equal">
      <formula>#N/A</formula>
    </cfRule>
  </conditionalFormatting>
  <conditionalFormatting sqref="E49">
    <cfRule type="cellIs" dxfId="32983" priority="32940" operator="equal">
      <formula>"غياب"</formula>
    </cfRule>
    <cfRule type="cellIs" dxfId="32982" priority="32941" operator="equal">
      <formula>#N/A</formula>
    </cfRule>
  </conditionalFormatting>
  <conditionalFormatting sqref="E49">
    <cfRule type="cellIs" dxfId="32981" priority="32938" operator="equal">
      <formula>"غياب"</formula>
    </cfRule>
    <cfRule type="cellIs" dxfId="32980" priority="32939" operator="equal">
      <formula>#N/A</formula>
    </cfRule>
  </conditionalFormatting>
  <conditionalFormatting sqref="E49">
    <cfRule type="cellIs" dxfId="32979" priority="32936" operator="equal">
      <formula>"غياب"</formula>
    </cfRule>
    <cfRule type="cellIs" dxfId="32978" priority="32937" operator="equal">
      <formula>#N/A</formula>
    </cfRule>
  </conditionalFormatting>
  <conditionalFormatting sqref="E49">
    <cfRule type="cellIs" dxfId="32977" priority="32934" operator="equal">
      <formula>"غياب"</formula>
    </cfRule>
    <cfRule type="cellIs" dxfId="32976" priority="32935" operator="equal">
      <formula>#N/A</formula>
    </cfRule>
  </conditionalFormatting>
  <conditionalFormatting sqref="E49">
    <cfRule type="cellIs" dxfId="32975" priority="32932" operator="equal">
      <formula>"غياب"</formula>
    </cfRule>
    <cfRule type="cellIs" dxfId="32974" priority="32933" operator="equal">
      <formula>#N/A</formula>
    </cfRule>
  </conditionalFormatting>
  <conditionalFormatting sqref="E49">
    <cfRule type="cellIs" dxfId="32973" priority="32930" operator="equal">
      <formula>"غياب"</formula>
    </cfRule>
    <cfRule type="cellIs" dxfId="32972" priority="32931" operator="equal">
      <formula>#N/A</formula>
    </cfRule>
  </conditionalFormatting>
  <conditionalFormatting sqref="E49">
    <cfRule type="cellIs" dxfId="32971" priority="32928" operator="equal">
      <formula>"غياب"</formula>
    </cfRule>
    <cfRule type="cellIs" dxfId="32970" priority="32929" operator="equal">
      <formula>#N/A</formula>
    </cfRule>
  </conditionalFormatting>
  <conditionalFormatting sqref="E49">
    <cfRule type="cellIs" dxfId="32969" priority="32926" operator="equal">
      <formula>"غياب"</formula>
    </cfRule>
    <cfRule type="cellIs" dxfId="32968" priority="32927" operator="equal">
      <formula>#N/A</formula>
    </cfRule>
  </conditionalFormatting>
  <conditionalFormatting sqref="E49">
    <cfRule type="cellIs" dxfId="32967" priority="32924" operator="equal">
      <formula>"غياب"</formula>
    </cfRule>
    <cfRule type="cellIs" dxfId="32966" priority="32925" operator="equal">
      <formula>#N/A</formula>
    </cfRule>
  </conditionalFormatting>
  <conditionalFormatting sqref="E49">
    <cfRule type="cellIs" dxfId="32965" priority="32922" operator="equal">
      <formula>"غياب"</formula>
    </cfRule>
    <cfRule type="cellIs" dxfId="32964" priority="32923" operator="equal">
      <formula>#N/A</formula>
    </cfRule>
  </conditionalFormatting>
  <conditionalFormatting sqref="E49">
    <cfRule type="cellIs" dxfId="32963" priority="32920" operator="equal">
      <formula>"غياب"</formula>
    </cfRule>
    <cfRule type="cellIs" dxfId="32962" priority="32921" operator="equal">
      <formula>#N/A</formula>
    </cfRule>
  </conditionalFormatting>
  <conditionalFormatting sqref="E49">
    <cfRule type="cellIs" dxfId="32961" priority="32918" operator="equal">
      <formula>"غياب"</formula>
    </cfRule>
    <cfRule type="cellIs" dxfId="32960" priority="32919" operator="equal">
      <formula>#N/A</formula>
    </cfRule>
  </conditionalFormatting>
  <conditionalFormatting sqref="E49">
    <cfRule type="cellIs" dxfId="32959" priority="32916" operator="equal">
      <formula>"غياب"</formula>
    </cfRule>
    <cfRule type="cellIs" dxfId="32958" priority="32917" operator="equal">
      <formula>#N/A</formula>
    </cfRule>
  </conditionalFormatting>
  <conditionalFormatting sqref="E49">
    <cfRule type="cellIs" dxfId="32957" priority="32914" operator="equal">
      <formula>"غياب"</formula>
    </cfRule>
    <cfRule type="cellIs" dxfId="32956" priority="32915" operator="equal">
      <formula>#N/A</formula>
    </cfRule>
  </conditionalFormatting>
  <conditionalFormatting sqref="E49">
    <cfRule type="cellIs" dxfId="32955" priority="32912" operator="equal">
      <formula>"غياب"</formula>
    </cfRule>
    <cfRule type="cellIs" dxfId="32954" priority="32913" operator="equal">
      <formula>#N/A</formula>
    </cfRule>
  </conditionalFormatting>
  <conditionalFormatting sqref="E49">
    <cfRule type="cellIs" dxfId="32953" priority="32911" operator="equal">
      <formula>"غياب"</formula>
    </cfRule>
  </conditionalFormatting>
  <conditionalFormatting sqref="E49">
    <cfRule type="cellIs" dxfId="32952" priority="32909" operator="equal">
      <formula>"غياب"</formula>
    </cfRule>
    <cfRule type="cellIs" dxfId="32951" priority="32910" operator="equal">
      <formula>#N/A</formula>
    </cfRule>
  </conditionalFormatting>
  <conditionalFormatting sqref="E49">
    <cfRule type="cellIs" dxfId="32950" priority="32907" operator="equal">
      <formula>"غياب"</formula>
    </cfRule>
    <cfRule type="cellIs" dxfId="32949" priority="32908" operator="equal">
      <formula>#N/A</formula>
    </cfRule>
  </conditionalFormatting>
  <conditionalFormatting sqref="E49">
    <cfRule type="cellIs" dxfId="32948" priority="32905" operator="equal">
      <formula>"غياب"</formula>
    </cfRule>
    <cfRule type="cellIs" dxfId="32947" priority="32906" operator="equal">
      <formula>#N/A</formula>
    </cfRule>
  </conditionalFormatting>
  <conditionalFormatting sqref="E49">
    <cfRule type="cellIs" dxfId="32946" priority="32903" operator="equal">
      <formula>"غياب"</formula>
    </cfRule>
    <cfRule type="cellIs" dxfId="32945" priority="32904" operator="equal">
      <formula>#N/A</formula>
    </cfRule>
  </conditionalFormatting>
  <conditionalFormatting sqref="E49">
    <cfRule type="cellIs" dxfId="32944" priority="32901" operator="equal">
      <formula>"غياب"</formula>
    </cfRule>
    <cfRule type="cellIs" dxfId="32943" priority="32902" operator="equal">
      <formula>#N/A</formula>
    </cfRule>
  </conditionalFormatting>
  <conditionalFormatting sqref="E49">
    <cfRule type="cellIs" dxfId="32942" priority="32899" operator="equal">
      <formula>"غياب"</formula>
    </cfRule>
    <cfRule type="cellIs" dxfId="32941" priority="32900" operator="equal">
      <formula>#N/A</formula>
    </cfRule>
  </conditionalFormatting>
  <conditionalFormatting sqref="E49">
    <cfRule type="cellIs" dxfId="32940" priority="32897" operator="equal">
      <formula>"غياب"</formula>
    </cfRule>
    <cfRule type="cellIs" dxfId="32939" priority="32898" operator="equal">
      <formula>#N/A</formula>
    </cfRule>
  </conditionalFormatting>
  <conditionalFormatting sqref="E49">
    <cfRule type="cellIs" dxfId="32938" priority="32895" operator="equal">
      <formula>"غياب"</formula>
    </cfRule>
    <cfRule type="cellIs" dxfId="32937" priority="32896" operator="equal">
      <formula>#N/A</formula>
    </cfRule>
  </conditionalFormatting>
  <conditionalFormatting sqref="E49">
    <cfRule type="cellIs" dxfId="32936" priority="32893" operator="equal">
      <formula>"غياب"</formula>
    </cfRule>
    <cfRule type="cellIs" dxfId="32935" priority="32894" operator="equal">
      <formula>#N/A</formula>
    </cfRule>
  </conditionalFormatting>
  <conditionalFormatting sqref="E49">
    <cfRule type="cellIs" dxfId="32934" priority="32891" operator="equal">
      <formula>"غياب"</formula>
    </cfRule>
    <cfRule type="cellIs" dxfId="32933" priority="32892" operator="equal">
      <formula>#N/A</formula>
    </cfRule>
  </conditionalFormatting>
  <conditionalFormatting sqref="E49">
    <cfRule type="cellIs" dxfId="32932" priority="32889" operator="equal">
      <formula>"غياب"</formula>
    </cfRule>
    <cfRule type="cellIs" dxfId="32931" priority="32890" operator="equal">
      <formula>#N/A</formula>
    </cfRule>
  </conditionalFormatting>
  <conditionalFormatting sqref="E49">
    <cfRule type="cellIs" dxfId="32930" priority="32887" operator="equal">
      <formula>"غياب"</formula>
    </cfRule>
    <cfRule type="cellIs" dxfId="32929" priority="32888" operator="equal">
      <formula>#N/A</formula>
    </cfRule>
  </conditionalFormatting>
  <conditionalFormatting sqref="E49">
    <cfRule type="cellIs" dxfId="32928" priority="32885" operator="equal">
      <formula>"غياب"</formula>
    </cfRule>
    <cfRule type="cellIs" dxfId="32927" priority="32886" operator="equal">
      <formula>#N/A</formula>
    </cfRule>
  </conditionalFormatting>
  <conditionalFormatting sqref="E49">
    <cfRule type="cellIs" dxfId="32926" priority="32883" operator="equal">
      <formula>"غياب"</formula>
    </cfRule>
    <cfRule type="cellIs" dxfId="32925" priority="32884" operator="equal">
      <formula>#N/A</formula>
    </cfRule>
  </conditionalFormatting>
  <conditionalFormatting sqref="E49">
    <cfRule type="cellIs" dxfId="32924" priority="32881" operator="equal">
      <formula>"غياب"</formula>
    </cfRule>
    <cfRule type="cellIs" dxfId="32923" priority="32882" operator="equal">
      <formula>#N/A</formula>
    </cfRule>
  </conditionalFormatting>
  <conditionalFormatting sqref="E49">
    <cfRule type="cellIs" dxfId="32922" priority="32879" operator="equal">
      <formula>"غياب"</formula>
    </cfRule>
    <cfRule type="cellIs" dxfId="32921" priority="32880" operator="equal">
      <formula>#N/A</formula>
    </cfRule>
  </conditionalFormatting>
  <conditionalFormatting sqref="E49">
    <cfRule type="cellIs" dxfId="32920" priority="32877" operator="equal">
      <formula>"غياب"</formula>
    </cfRule>
    <cfRule type="cellIs" dxfId="32919" priority="32878" operator="equal">
      <formula>#N/A</formula>
    </cfRule>
  </conditionalFormatting>
  <conditionalFormatting sqref="E49">
    <cfRule type="cellIs" dxfId="32918" priority="32875" operator="equal">
      <formula>"غياب"</formula>
    </cfRule>
    <cfRule type="cellIs" dxfId="32917" priority="32876" operator="equal">
      <formula>#N/A</formula>
    </cfRule>
  </conditionalFormatting>
  <conditionalFormatting sqref="E49">
    <cfRule type="cellIs" dxfId="32916" priority="32873" operator="equal">
      <formula>"غياب"</formula>
    </cfRule>
    <cfRule type="cellIs" dxfId="32915" priority="32874" operator="equal">
      <formula>#N/A</formula>
    </cfRule>
  </conditionalFormatting>
  <conditionalFormatting sqref="E49">
    <cfRule type="cellIs" dxfId="32914" priority="32871" operator="equal">
      <formula>"غياب"</formula>
    </cfRule>
    <cfRule type="cellIs" dxfId="32913" priority="32872" operator="equal">
      <formula>#N/A</formula>
    </cfRule>
  </conditionalFormatting>
  <conditionalFormatting sqref="E49">
    <cfRule type="cellIs" dxfId="32912" priority="32869" operator="equal">
      <formula>"غياب"</formula>
    </cfRule>
    <cfRule type="cellIs" dxfId="32911" priority="32870" operator="equal">
      <formula>#N/A</formula>
    </cfRule>
  </conditionalFormatting>
  <conditionalFormatting sqref="E49">
    <cfRule type="cellIs" dxfId="32910" priority="32867" operator="equal">
      <formula>"غياب"</formula>
    </cfRule>
    <cfRule type="cellIs" dxfId="32909" priority="32868" operator="equal">
      <formula>#N/A</formula>
    </cfRule>
  </conditionalFormatting>
  <conditionalFormatting sqref="E49">
    <cfRule type="cellIs" dxfId="32908" priority="32865" operator="equal">
      <formula>"غياب"</formula>
    </cfRule>
    <cfRule type="cellIs" dxfId="32907" priority="32866" operator="equal">
      <formula>#N/A</formula>
    </cfRule>
  </conditionalFormatting>
  <conditionalFormatting sqref="E49">
    <cfRule type="cellIs" dxfId="32906" priority="32863" operator="equal">
      <formula>"غياب"</formula>
    </cfRule>
    <cfRule type="cellIs" dxfId="32905" priority="32864" operator="equal">
      <formula>#N/A</formula>
    </cfRule>
  </conditionalFormatting>
  <conditionalFormatting sqref="E49">
    <cfRule type="cellIs" dxfId="32904" priority="32861" operator="equal">
      <formula>"غياب"</formula>
    </cfRule>
    <cfRule type="cellIs" dxfId="32903" priority="32862" operator="equal">
      <formula>#N/A</formula>
    </cfRule>
  </conditionalFormatting>
  <conditionalFormatting sqref="E49">
    <cfRule type="cellIs" dxfId="32902" priority="32859" operator="equal">
      <formula>"غياب"</formula>
    </cfRule>
    <cfRule type="cellIs" dxfId="32901" priority="32860" operator="equal">
      <formula>#N/A</formula>
    </cfRule>
  </conditionalFormatting>
  <conditionalFormatting sqref="E49">
    <cfRule type="cellIs" dxfId="32900" priority="32857" operator="equal">
      <formula>"غياب"</formula>
    </cfRule>
    <cfRule type="cellIs" dxfId="32899" priority="32858" operator="equal">
      <formula>#N/A</formula>
    </cfRule>
  </conditionalFormatting>
  <conditionalFormatting sqref="E49">
    <cfRule type="cellIs" dxfId="32898" priority="32855" operator="equal">
      <formula>"غياب"</formula>
    </cfRule>
    <cfRule type="cellIs" dxfId="32897" priority="32856" operator="equal">
      <formula>#N/A</formula>
    </cfRule>
  </conditionalFormatting>
  <conditionalFormatting sqref="E49">
    <cfRule type="cellIs" dxfId="32896" priority="32853" operator="equal">
      <formula>"غياب"</formula>
    </cfRule>
    <cfRule type="cellIs" dxfId="32895" priority="32854" operator="equal">
      <formula>#N/A</formula>
    </cfRule>
  </conditionalFormatting>
  <conditionalFormatting sqref="E49">
    <cfRule type="cellIs" dxfId="32894" priority="32851" operator="equal">
      <formula>"غياب"</formula>
    </cfRule>
    <cfRule type="cellIs" dxfId="32893" priority="32852" operator="equal">
      <formula>#N/A</formula>
    </cfRule>
  </conditionalFormatting>
  <conditionalFormatting sqref="E49">
    <cfRule type="cellIs" dxfId="32892" priority="32849" operator="equal">
      <formula>"غياب"</formula>
    </cfRule>
    <cfRule type="cellIs" dxfId="32891" priority="32850" operator="equal">
      <formula>#N/A</formula>
    </cfRule>
  </conditionalFormatting>
  <conditionalFormatting sqref="E49">
    <cfRule type="cellIs" dxfId="32890" priority="32847" operator="equal">
      <formula>"غياب"</formula>
    </cfRule>
    <cfRule type="cellIs" dxfId="32889" priority="32848" operator="equal">
      <formula>#N/A</formula>
    </cfRule>
  </conditionalFormatting>
  <conditionalFormatting sqref="E49">
    <cfRule type="cellIs" dxfId="32888" priority="32845" operator="equal">
      <formula>"غياب"</formula>
    </cfRule>
    <cfRule type="cellIs" dxfId="32887" priority="32846" operator="equal">
      <formula>#N/A</formula>
    </cfRule>
  </conditionalFormatting>
  <conditionalFormatting sqref="E49">
    <cfRule type="cellIs" dxfId="32886" priority="32843" operator="equal">
      <formula>"غياب"</formula>
    </cfRule>
    <cfRule type="cellIs" dxfId="32885" priority="32844" operator="equal">
      <formula>#N/A</formula>
    </cfRule>
  </conditionalFormatting>
  <conditionalFormatting sqref="E49">
    <cfRule type="cellIs" dxfId="32884" priority="32841" operator="equal">
      <formula>"غياب"</formula>
    </cfRule>
    <cfRule type="cellIs" dxfId="32883" priority="32842" operator="equal">
      <formula>#N/A</formula>
    </cfRule>
  </conditionalFormatting>
  <conditionalFormatting sqref="E49">
    <cfRule type="cellIs" dxfId="32882" priority="32839" operator="equal">
      <formula>"غياب"</formula>
    </cfRule>
    <cfRule type="cellIs" dxfId="32881" priority="32840" operator="equal">
      <formula>#N/A</formula>
    </cfRule>
  </conditionalFormatting>
  <conditionalFormatting sqref="E49">
    <cfRule type="cellIs" dxfId="32880" priority="32838" operator="equal">
      <formula>"غياب"</formula>
    </cfRule>
  </conditionalFormatting>
  <conditionalFormatting sqref="E49">
    <cfRule type="cellIs" dxfId="32879" priority="32836" operator="equal">
      <formula>"غياب"</formula>
    </cfRule>
    <cfRule type="cellIs" dxfId="32878" priority="32837" operator="equal">
      <formula>#N/A</formula>
    </cfRule>
  </conditionalFormatting>
  <conditionalFormatting sqref="E49">
    <cfRule type="cellIs" dxfId="32877" priority="32834" operator="equal">
      <formula>"غياب"</formula>
    </cfRule>
    <cfRule type="cellIs" dxfId="32876" priority="32835" operator="equal">
      <formula>#N/A</formula>
    </cfRule>
  </conditionalFormatting>
  <conditionalFormatting sqref="E49">
    <cfRule type="cellIs" dxfId="32875" priority="32832" operator="equal">
      <formula>"غياب"</formula>
    </cfRule>
    <cfRule type="cellIs" dxfId="32874" priority="32833" operator="equal">
      <formula>#N/A</formula>
    </cfRule>
  </conditionalFormatting>
  <conditionalFormatting sqref="E49">
    <cfRule type="cellIs" dxfId="32873" priority="32830" operator="equal">
      <formula>"غياب"</formula>
    </cfRule>
    <cfRule type="cellIs" dxfId="32872" priority="32831" operator="equal">
      <formula>#N/A</formula>
    </cfRule>
  </conditionalFormatting>
  <conditionalFormatting sqref="E49">
    <cfRule type="cellIs" dxfId="32871" priority="32828" operator="equal">
      <formula>"غياب"</formula>
    </cfRule>
    <cfRule type="cellIs" dxfId="32870" priority="32829" operator="equal">
      <formula>#N/A</formula>
    </cfRule>
  </conditionalFormatting>
  <conditionalFormatting sqref="E49">
    <cfRule type="cellIs" dxfId="32869" priority="32826" operator="equal">
      <formula>"غياب"</formula>
    </cfRule>
    <cfRule type="cellIs" dxfId="32868" priority="32827" operator="equal">
      <formula>#N/A</formula>
    </cfRule>
  </conditionalFormatting>
  <conditionalFormatting sqref="E49">
    <cfRule type="cellIs" dxfId="32867" priority="32824" operator="equal">
      <formula>"غياب"</formula>
    </cfRule>
    <cfRule type="cellIs" dxfId="32866" priority="32825" operator="equal">
      <formula>#N/A</formula>
    </cfRule>
  </conditionalFormatting>
  <conditionalFormatting sqref="E49">
    <cfRule type="cellIs" dxfId="32865" priority="32822" operator="equal">
      <formula>"غياب"</formula>
    </cfRule>
    <cfRule type="cellIs" dxfId="32864" priority="32823" operator="equal">
      <formula>#N/A</formula>
    </cfRule>
  </conditionalFormatting>
  <conditionalFormatting sqref="E49">
    <cfRule type="cellIs" dxfId="32863" priority="32820" operator="equal">
      <formula>"غياب"</formula>
    </cfRule>
    <cfRule type="cellIs" dxfId="32862" priority="32821" operator="equal">
      <formula>#N/A</formula>
    </cfRule>
  </conditionalFormatting>
  <conditionalFormatting sqref="E49">
    <cfRule type="cellIs" dxfId="32861" priority="32818" operator="equal">
      <formula>"غياب"</formula>
    </cfRule>
    <cfRule type="cellIs" dxfId="32860" priority="32819" operator="equal">
      <formula>#N/A</formula>
    </cfRule>
  </conditionalFormatting>
  <conditionalFormatting sqref="E49">
    <cfRule type="cellIs" dxfId="32859" priority="32816" operator="equal">
      <formula>"غياب"</formula>
    </cfRule>
    <cfRule type="cellIs" dxfId="32858" priority="32817" operator="equal">
      <formula>#N/A</formula>
    </cfRule>
  </conditionalFormatting>
  <conditionalFormatting sqref="E49">
    <cfRule type="cellIs" dxfId="32857" priority="32814" operator="equal">
      <formula>"غياب"</formula>
    </cfRule>
    <cfRule type="cellIs" dxfId="32856" priority="32815" operator="equal">
      <formula>#N/A</formula>
    </cfRule>
  </conditionalFormatting>
  <conditionalFormatting sqref="E49">
    <cfRule type="cellIs" dxfId="32855" priority="32812" operator="equal">
      <formula>"غياب"</formula>
    </cfRule>
    <cfRule type="cellIs" dxfId="32854" priority="32813" operator="equal">
      <formula>#N/A</formula>
    </cfRule>
  </conditionalFormatting>
  <conditionalFormatting sqref="E49">
    <cfRule type="cellIs" dxfId="32853" priority="32810" operator="equal">
      <formula>"غياب"</formula>
    </cfRule>
    <cfRule type="cellIs" dxfId="32852" priority="32811" operator="equal">
      <formula>#N/A</formula>
    </cfRule>
  </conditionalFormatting>
  <conditionalFormatting sqref="E49">
    <cfRule type="cellIs" dxfId="32851" priority="32808" operator="equal">
      <formula>"غياب"</formula>
    </cfRule>
    <cfRule type="cellIs" dxfId="32850" priority="32809" operator="equal">
      <formula>#N/A</formula>
    </cfRule>
  </conditionalFormatting>
  <conditionalFormatting sqref="E49">
    <cfRule type="cellIs" dxfId="32849" priority="32806" operator="equal">
      <formula>"غياب"</formula>
    </cfRule>
    <cfRule type="cellIs" dxfId="32848" priority="32807" operator="equal">
      <formula>#N/A</formula>
    </cfRule>
  </conditionalFormatting>
  <conditionalFormatting sqref="E49">
    <cfRule type="cellIs" dxfId="32847" priority="32804" operator="equal">
      <formula>"غياب"</formula>
    </cfRule>
    <cfRule type="cellIs" dxfId="32846" priority="32805" operator="equal">
      <formula>#N/A</formula>
    </cfRule>
  </conditionalFormatting>
  <conditionalFormatting sqref="E49">
    <cfRule type="cellIs" dxfId="32845" priority="32802" operator="equal">
      <formula>"غياب"</formula>
    </cfRule>
    <cfRule type="cellIs" dxfId="32844" priority="32803" operator="equal">
      <formula>#N/A</formula>
    </cfRule>
  </conditionalFormatting>
  <conditionalFormatting sqref="E49">
    <cfRule type="cellIs" dxfId="32843" priority="32800" operator="equal">
      <formula>"غياب"</formula>
    </cfRule>
    <cfRule type="cellIs" dxfId="32842" priority="32801" operator="equal">
      <formula>#N/A</formula>
    </cfRule>
  </conditionalFormatting>
  <conditionalFormatting sqref="E49">
    <cfRule type="cellIs" dxfId="32841" priority="32798" operator="equal">
      <formula>"غياب"</formula>
    </cfRule>
    <cfRule type="cellIs" dxfId="32840" priority="32799" operator="equal">
      <formula>#N/A</formula>
    </cfRule>
  </conditionalFormatting>
  <conditionalFormatting sqref="E49">
    <cfRule type="cellIs" dxfId="32839" priority="32796" operator="equal">
      <formula>"غياب"</formula>
    </cfRule>
    <cfRule type="cellIs" dxfId="32838" priority="32797" operator="equal">
      <formula>#N/A</formula>
    </cfRule>
  </conditionalFormatting>
  <conditionalFormatting sqref="E49">
    <cfRule type="cellIs" dxfId="32837" priority="32795" operator="equal">
      <formula>"غياب"</formula>
    </cfRule>
  </conditionalFormatting>
  <conditionalFormatting sqref="E49">
    <cfRule type="cellIs" dxfId="32836" priority="32793" operator="equal">
      <formula>"غياب"</formula>
    </cfRule>
    <cfRule type="cellIs" dxfId="32835" priority="32794" operator="equal">
      <formula>#N/A</formula>
    </cfRule>
  </conditionalFormatting>
  <conditionalFormatting sqref="E49">
    <cfRule type="cellIs" dxfId="32834" priority="32791" operator="equal">
      <formula>"غياب"</formula>
    </cfRule>
    <cfRule type="cellIs" dxfId="32833" priority="32792" operator="equal">
      <formula>#N/A</formula>
    </cfRule>
  </conditionalFormatting>
  <conditionalFormatting sqref="E49">
    <cfRule type="cellIs" dxfId="32832" priority="32789" operator="equal">
      <formula>"غياب"</formula>
    </cfRule>
    <cfRule type="cellIs" dxfId="32831" priority="32790" operator="equal">
      <formula>#N/A</formula>
    </cfRule>
  </conditionalFormatting>
  <conditionalFormatting sqref="E49">
    <cfRule type="cellIs" dxfId="32830" priority="32787" operator="equal">
      <formula>"غياب"</formula>
    </cfRule>
    <cfRule type="cellIs" dxfId="32829" priority="32788" operator="equal">
      <formula>#N/A</formula>
    </cfRule>
  </conditionalFormatting>
  <conditionalFormatting sqref="E49">
    <cfRule type="cellIs" dxfId="32828" priority="32785" operator="equal">
      <formula>"غياب"</formula>
    </cfRule>
    <cfRule type="cellIs" dxfId="32827" priority="32786" operator="equal">
      <formula>#N/A</formula>
    </cfRule>
  </conditionalFormatting>
  <conditionalFormatting sqref="E49">
    <cfRule type="cellIs" dxfId="32826" priority="32783" operator="equal">
      <formula>"غياب"</formula>
    </cfRule>
    <cfRule type="cellIs" dxfId="32825" priority="32784" operator="equal">
      <formula>#N/A</formula>
    </cfRule>
  </conditionalFormatting>
  <conditionalFormatting sqref="E49">
    <cfRule type="cellIs" dxfId="32824" priority="32781" operator="equal">
      <formula>"غياب"</formula>
    </cfRule>
    <cfRule type="cellIs" dxfId="32823" priority="32782" operator="equal">
      <formula>#N/A</formula>
    </cfRule>
  </conditionalFormatting>
  <conditionalFormatting sqref="E49">
    <cfRule type="cellIs" dxfId="32822" priority="32779" operator="equal">
      <formula>"غياب"</formula>
    </cfRule>
    <cfRule type="cellIs" dxfId="32821" priority="32780" operator="equal">
      <formula>#N/A</formula>
    </cfRule>
  </conditionalFormatting>
  <conditionalFormatting sqref="E49">
    <cfRule type="cellIs" dxfId="32820" priority="32777" operator="equal">
      <formula>"غياب"</formula>
    </cfRule>
    <cfRule type="cellIs" dxfId="32819" priority="32778" operator="equal">
      <formula>#N/A</formula>
    </cfRule>
  </conditionalFormatting>
  <conditionalFormatting sqref="E49">
    <cfRule type="cellIs" dxfId="32818" priority="32775" operator="equal">
      <formula>"غياب"</formula>
    </cfRule>
    <cfRule type="cellIs" dxfId="32817" priority="32776" operator="equal">
      <formula>#N/A</formula>
    </cfRule>
  </conditionalFormatting>
  <conditionalFormatting sqref="E49">
    <cfRule type="cellIs" dxfId="32816" priority="32773" operator="equal">
      <formula>"غياب"</formula>
    </cfRule>
    <cfRule type="cellIs" dxfId="32815" priority="32774" operator="equal">
      <formula>#N/A</formula>
    </cfRule>
  </conditionalFormatting>
  <conditionalFormatting sqref="E49">
    <cfRule type="cellIs" dxfId="32814" priority="32771" operator="equal">
      <formula>"غياب"</formula>
    </cfRule>
    <cfRule type="cellIs" dxfId="32813" priority="32772" operator="equal">
      <formula>#N/A</formula>
    </cfRule>
  </conditionalFormatting>
  <conditionalFormatting sqref="E49">
    <cfRule type="cellIs" dxfId="32812" priority="32769" operator="equal">
      <formula>"غياب"</formula>
    </cfRule>
    <cfRule type="cellIs" dxfId="32811" priority="32770" operator="equal">
      <formula>#N/A</formula>
    </cfRule>
  </conditionalFormatting>
  <conditionalFormatting sqref="E49">
    <cfRule type="cellIs" dxfId="32810" priority="32767" operator="equal">
      <formula>"غياب"</formula>
    </cfRule>
    <cfRule type="cellIs" dxfId="32809" priority="32768" operator="equal">
      <formula>#N/A</formula>
    </cfRule>
  </conditionalFormatting>
  <conditionalFormatting sqref="E49">
    <cfRule type="cellIs" dxfId="32808" priority="32765" operator="equal">
      <formula>"غياب"</formula>
    </cfRule>
    <cfRule type="cellIs" dxfId="32807" priority="32766" operator="equal">
      <formula>#N/A</formula>
    </cfRule>
  </conditionalFormatting>
  <conditionalFormatting sqref="E49">
    <cfRule type="cellIs" dxfId="32806" priority="32763" operator="equal">
      <formula>"غياب"</formula>
    </cfRule>
    <cfRule type="cellIs" dxfId="32805" priority="32764" operator="equal">
      <formula>#N/A</formula>
    </cfRule>
  </conditionalFormatting>
  <conditionalFormatting sqref="E49">
    <cfRule type="cellIs" dxfId="32804" priority="32761" operator="equal">
      <formula>"غياب"</formula>
    </cfRule>
    <cfRule type="cellIs" dxfId="32803" priority="32762" operator="equal">
      <formula>#N/A</formula>
    </cfRule>
  </conditionalFormatting>
  <conditionalFormatting sqref="E49">
    <cfRule type="cellIs" dxfId="32802" priority="32759" operator="equal">
      <formula>"غياب"</formula>
    </cfRule>
    <cfRule type="cellIs" dxfId="32801" priority="32760" operator="equal">
      <formula>#N/A</formula>
    </cfRule>
  </conditionalFormatting>
  <conditionalFormatting sqref="E49">
    <cfRule type="cellIs" dxfId="32800" priority="32757" operator="equal">
      <formula>"غياب"</formula>
    </cfRule>
    <cfRule type="cellIs" dxfId="32799" priority="32758" operator="equal">
      <formula>#N/A</formula>
    </cfRule>
  </conditionalFormatting>
  <conditionalFormatting sqref="E49">
    <cfRule type="cellIs" dxfId="32798" priority="32755" operator="equal">
      <formula>"غياب"</formula>
    </cfRule>
    <cfRule type="cellIs" dxfId="32797" priority="32756" operator="equal">
      <formula>#N/A</formula>
    </cfRule>
  </conditionalFormatting>
  <conditionalFormatting sqref="E49">
    <cfRule type="cellIs" dxfId="32796" priority="32753" operator="equal">
      <formula>"غياب"</formula>
    </cfRule>
    <cfRule type="cellIs" dxfId="32795" priority="32754" operator="equal">
      <formula>#N/A</formula>
    </cfRule>
  </conditionalFormatting>
  <conditionalFormatting sqref="E49">
    <cfRule type="cellIs" dxfId="32794" priority="32752" operator="equal">
      <formula>"غياب"</formula>
    </cfRule>
  </conditionalFormatting>
  <conditionalFormatting sqref="E49">
    <cfRule type="cellIs" dxfId="32793" priority="32750" operator="equal">
      <formula>"غياب"</formula>
    </cfRule>
    <cfRule type="cellIs" dxfId="32792" priority="32751" operator="equal">
      <formula>#N/A</formula>
    </cfRule>
  </conditionalFormatting>
  <conditionalFormatting sqref="E49">
    <cfRule type="cellIs" dxfId="32791" priority="32748" operator="equal">
      <formula>"غياب"</formula>
    </cfRule>
    <cfRule type="cellIs" dxfId="32790" priority="32749" operator="equal">
      <formula>#N/A</formula>
    </cfRule>
  </conditionalFormatting>
  <conditionalFormatting sqref="E49">
    <cfRule type="cellIs" dxfId="32789" priority="32746" operator="equal">
      <formula>"غياب"</formula>
    </cfRule>
    <cfRule type="cellIs" dxfId="32788" priority="32747" operator="equal">
      <formula>#N/A</formula>
    </cfRule>
  </conditionalFormatting>
  <conditionalFormatting sqref="E49">
    <cfRule type="cellIs" dxfId="32787" priority="32744" operator="equal">
      <formula>"غياب"</formula>
    </cfRule>
    <cfRule type="cellIs" dxfId="32786" priority="32745" operator="equal">
      <formula>#N/A</formula>
    </cfRule>
  </conditionalFormatting>
  <conditionalFormatting sqref="E49">
    <cfRule type="cellIs" dxfId="32785" priority="32742" operator="equal">
      <formula>"غياب"</formula>
    </cfRule>
    <cfRule type="cellIs" dxfId="32784" priority="32743" operator="equal">
      <formula>#N/A</formula>
    </cfRule>
  </conditionalFormatting>
  <conditionalFormatting sqref="E49">
    <cfRule type="cellIs" dxfId="32783" priority="32740" operator="equal">
      <formula>"غياب"</formula>
    </cfRule>
    <cfRule type="cellIs" dxfId="32782" priority="32741" operator="equal">
      <formula>#N/A</formula>
    </cfRule>
  </conditionalFormatting>
  <conditionalFormatting sqref="E49">
    <cfRule type="cellIs" dxfId="32781" priority="32738" operator="equal">
      <formula>"غياب"</formula>
    </cfRule>
    <cfRule type="cellIs" dxfId="32780" priority="32739" operator="equal">
      <formula>#N/A</formula>
    </cfRule>
  </conditionalFormatting>
  <conditionalFormatting sqref="E49">
    <cfRule type="cellIs" dxfId="32779" priority="32736" operator="equal">
      <formula>"غياب"</formula>
    </cfRule>
    <cfRule type="cellIs" dxfId="32778" priority="32737" operator="equal">
      <formula>#N/A</formula>
    </cfRule>
  </conditionalFormatting>
  <conditionalFormatting sqref="E49">
    <cfRule type="cellIs" dxfId="32777" priority="32734" operator="equal">
      <formula>"غياب"</formula>
    </cfRule>
    <cfRule type="cellIs" dxfId="32776" priority="32735" operator="equal">
      <formula>#N/A</formula>
    </cfRule>
  </conditionalFormatting>
  <conditionalFormatting sqref="E49">
    <cfRule type="cellIs" dxfId="32775" priority="32732" operator="equal">
      <formula>"غياب"</formula>
    </cfRule>
    <cfRule type="cellIs" dxfId="32774" priority="32733" operator="equal">
      <formula>#N/A</formula>
    </cfRule>
  </conditionalFormatting>
  <conditionalFormatting sqref="E49">
    <cfRule type="cellIs" dxfId="32773" priority="32730" operator="equal">
      <formula>"غياب"</formula>
    </cfRule>
    <cfRule type="cellIs" dxfId="32772" priority="32731" operator="equal">
      <formula>#N/A</formula>
    </cfRule>
  </conditionalFormatting>
  <conditionalFormatting sqref="E49">
    <cfRule type="cellIs" dxfId="32771" priority="32728" operator="equal">
      <formula>"غياب"</formula>
    </cfRule>
    <cfRule type="cellIs" dxfId="32770" priority="32729" operator="equal">
      <formula>#N/A</formula>
    </cfRule>
  </conditionalFormatting>
  <conditionalFormatting sqref="E49">
    <cfRule type="cellIs" dxfId="32769" priority="32726" operator="equal">
      <formula>"غياب"</formula>
    </cfRule>
    <cfRule type="cellIs" dxfId="32768" priority="32727" operator="equal">
      <formula>#N/A</formula>
    </cfRule>
  </conditionalFormatting>
  <conditionalFormatting sqref="E49">
    <cfRule type="cellIs" dxfId="32767" priority="32724" operator="equal">
      <formula>"غياب"</formula>
    </cfRule>
    <cfRule type="cellIs" dxfId="32766" priority="32725" operator="equal">
      <formula>#N/A</formula>
    </cfRule>
  </conditionalFormatting>
  <conditionalFormatting sqref="E49">
    <cfRule type="cellIs" dxfId="32765" priority="32722" operator="equal">
      <formula>"غياب"</formula>
    </cfRule>
    <cfRule type="cellIs" dxfId="32764" priority="32723" operator="equal">
      <formula>#N/A</formula>
    </cfRule>
  </conditionalFormatting>
  <conditionalFormatting sqref="E49">
    <cfRule type="cellIs" dxfId="32763" priority="32720" operator="equal">
      <formula>"غياب"</formula>
    </cfRule>
    <cfRule type="cellIs" dxfId="32762" priority="32721" operator="equal">
      <formula>#N/A</formula>
    </cfRule>
  </conditionalFormatting>
  <conditionalFormatting sqref="E49">
    <cfRule type="cellIs" dxfId="32761" priority="32718" operator="equal">
      <formula>"غياب"</formula>
    </cfRule>
    <cfRule type="cellIs" dxfId="32760" priority="32719" operator="equal">
      <formula>#N/A</formula>
    </cfRule>
  </conditionalFormatting>
  <conditionalFormatting sqref="E49">
    <cfRule type="cellIs" dxfId="32759" priority="32716" operator="equal">
      <formula>"غياب"</formula>
    </cfRule>
    <cfRule type="cellIs" dxfId="32758" priority="32717" operator="equal">
      <formula>#N/A</formula>
    </cfRule>
  </conditionalFormatting>
  <conditionalFormatting sqref="E49">
    <cfRule type="cellIs" dxfId="32757" priority="32714" operator="equal">
      <formula>"غياب"</formula>
    </cfRule>
    <cfRule type="cellIs" dxfId="32756" priority="32715" operator="equal">
      <formula>#N/A</formula>
    </cfRule>
  </conditionalFormatting>
  <conditionalFormatting sqref="E49">
    <cfRule type="cellIs" dxfId="32755" priority="32712" operator="equal">
      <formula>"غياب"</formula>
    </cfRule>
    <cfRule type="cellIs" dxfId="32754" priority="32713" operator="equal">
      <formula>#N/A</formula>
    </cfRule>
  </conditionalFormatting>
  <conditionalFormatting sqref="E49">
    <cfRule type="cellIs" dxfId="32753" priority="32710" operator="equal">
      <formula>"غياب"</formula>
    </cfRule>
    <cfRule type="cellIs" dxfId="32752" priority="32711" operator="equal">
      <formula>#N/A</formula>
    </cfRule>
  </conditionalFormatting>
  <conditionalFormatting sqref="E49">
    <cfRule type="cellIs" dxfId="32751" priority="32709" operator="equal">
      <formula>"غياب"</formula>
    </cfRule>
  </conditionalFormatting>
  <conditionalFormatting sqref="E49">
    <cfRule type="cellIs" dxfId="32750" priority="32707" operator="equal">
      <formula>"غياب"</formula>
    </cfRule>
    <cfRule type="cellIs" dxfId="32749" priority="32708" operator="equal">
      <formula>#N/A</formula>
    </cfRule>
  </conditionalFormatting>
  <conditionalFormatting sqref="E49">
    <cfRule type="cellIs" dxfId="32748" priority="32705" operator="equal">
      <formula>"غياب"</formula>
    </cfRule>
    <cfRule type="cellIs" dxfId="32747" priority="32706" operator="equal">
      <formula>#N/A</formula>
    </cfRule>
  </conditionalFormatting>
  <conditionalFormatting sqref="E49">
    <cfRule type="cellIs" dxfId="32746" priority="32703" operator="equal">
      <formula>"غياب"</formula>
    </cfRule>
    <cfRule type="cellIs" dxfId="32745" priority="32704" operator="equal">
      <formula>#N/A</formula>
    </cfRule>
  </conditionalFormatting>
  <conditionalFormatting sqref="E49">
    <cfRule type="cellIs" dxfId="32744" priority="32701" operator="equal">
      <formula>"غياب"</formula>
    </cfRule>
    <cfRule type="cellIs" dxfId="32743" priority="32702" operator="equal">
      <formula>#N/A</formula>
    </cfRule>
  </conditionalFormatting>
  <conditionalFormatting sqref="E49">
    <cfRule type="cellIs" dxfId="32742" priority="32699" operator="equal">
      <formula>"غياب"</formula>
    </cfRule>
    <cfRule type="cellIs" dxfId="32741" priority="32700" operator="equal">
      <formula>#N/A</formula>
    </cfRule>
  </conditionalFormatting>
  <conditionalFormatting sqref="E49">
    <cfRule type="cellIs" dxfId="32740" priority="32697" operator="equal">
      <formula>"غياب"</formula>
    </cfRule>
    <cfRule type="cellIs" dxfId="32739" priority="32698" operator="equal">
      <formula>#N/A</formula>
    </cfRule>
  </conditionalFormatting>
  <conditionalFormatting sqref="E49">
    <cfRule type="cellIs" dxfId="32738" priority="32695" operator="equal">
      <formula>"غياب"</formula>
    </cfRule>
    <cfRule type="cellIs" dxfId="32737" priority="32696" operator="equal">
      <formula>#N/A</formula>
    </cfRule>
  </conditionalFormatting>
  <conditionalFormatting sqref="E49">
    <cfRule type="cellIs" dxfId="32736" priority="32693" operator="equal">
      <formula>"غياب"</formula>
    </cfRule>
    <cfRule type="cellIs" dxfId="32735" priority="32694" operator="equal">
      <formula>#N/A</formula>
    </cfRule>
  </conditionalFormatting>
  <conditionalFormatting sqref="E49">
    <cfRule type="cellIs" dxfId="32734" priority="32691" operator="equal">
      <formula>"غياب"</formula>
    </cfRule>
    <cfRule type="cellIs" dxfId="32733" priority="32692" operator="equal">
      <formula>#N/A</formula>
    </cfRule>
  </conditionalFormatting>
  <conditionalFormatting sqref="E49">
    <cfRule type="cellIs" dxfId="32732" priority="32689" operator="equal">
      <formula>"غياب"</formula>
    </cfRule>
    <cfRule type="cellIs" dxfId="32731" priority="32690" operator="equal">
      <formula>#N/A</formula>
    </cfRule>
  </conditionalFormatting>
  <conditionalFormatting sqref="E49">
    <cfRule type="cellIs" dxfId="32730" priority="32687" operator="equal">
      <formula>"غياب"</formula>
    </cfRule>
    <cfRule type="cellIs" dxfId="32729" priority="32688" operator="equal">
      <formula>#N/A</formula>
    </cfRule>
  </conditionalFormatting>
  <conditionalFormatting sqref="E49">
    <cfRule type="cellIs" dxfId="32728" priority="32685" operator="equal">
      <formula>"غياب"</formula>
    </cfRule>
    <cfRule type="cellIs" dxfId="32727" priority="32686" operator="equal">
      <formula>#N/A</formula>
    </cfRule>
  </conditionalFormatting>
  <conditionalFormatting sqref="E49">
    <cfRule type="cellIs" dxfId="32726" priority="32683" operator="equal">
      <formula>"غياب"</formula>
    </cfRule>
    <cfRule type="cellIs" dxfId="32725" priority="32684" operator="equal">
      <formula>#N/A</formula>
    </cfRule>
  </conditionalFormatting>
  <conditionalFormatting sqref="E49">
    <cfRule type="cellIs" dxfId="32724" priority="32681" operator="equal">
      <formula>"غياب"</formula>
    </cfRule>
    <cfRule type="cellIs" dxfId="32723" priority="32682" operator="equal">
      <formula>#N/A</formula>
    </cfRule>
  </conditionalFormatting>
  <conditionalFormatting sqref="E49">
    <cfRule type="cellIs" dxfId="32722" priority="32679" operator="equal">
      <formula>"غياب"</formula>
    </cfRule>
    <cfRule type="cellIs" dxfId="32721" priority="32680" operator="equal">
      <formula>#N/A</formula>
    </cfRule>
  </conditionalFormatting>
  <conditionalFormatting sqref="E49">
    <cfRule type="cellIs" dxfId="32720" priority="32677" operator="equal">
      <formula>"غياب"</formula>
    </cfRule>
    <cfRule type="cellIs" dxfId="32719" priority="32678" operator="equal">
      <formula>#N/A</formula>
    </cfRule>
  </conditionalFormatting>
  <conditionalFormatting sqref="E49">
    <cfRule type="cellIs" dxfId="32718" priority="32675" operator="equal">
      <formula>"غياب"</formula>
    </cfRule>
    <cfRule type="cellIs" dxfId="32717" priority="32676" operator="equal">
      <formula>#N/A</formula>
    </cfRule>
  </conditionalFormatting>
  <conditionalFormatting sqref="E49">
    <cfRule type="cellIs" dxfId="32716" priority="32673" operator="equal">
      <formula>"غياب"</formula>
    </cfRule>
    <cfRule type="cellIs" dxfId="32715" priority="32674" operator="equal">
      <formula>#N/A</formula>
    </cfRule>
  </conditionalFormatting>
  <conditionalFormatting sqref="E49">
    <cfRule type="cellIs" dxfId="32714" priority="32671" operator="equal">
      <formula>"غياب"</formula>
    </cfRule>
    <cfRule type="cellIs" dxfId="32713" priority="32672" operator="equal">
      <formula>#N/A</formula>
    </cfRule>
  </conditionalFormatting>
  <conditionalFormatting sqref="E49">
    <cfRule type="cellIs" dxfId="32712" priority="32669" operator="equal">
      <formula>"غياب"</formula>
    </cfRule>
    <cfRule type="cellIs" dxfId="32711" priority="32670" operator="equal">
      <formula>#N/A</formula>
    </cfRule>
  </conditionalFormatting>
  <conditionalFormatting sqref="E49">
    <cfRule type="cellIs" dxfId="32710" priority="32667" operator="equal">
      <formula>"غياب"</formula>
    </cfRule>
    <cfRule type="cellIs" dxfId="32709" priority="32668" operator="equal">
      <formula>#N/A</formula>
    </cfRule>
  </conditionalFormatting>
  <conditionalFormatting sqref="E49">
    <cfRule type="cellIs" dxfId="32708" priority="32665" operator="equal">
      <formula>"غياب"</formula>
    </cfRule>
    <cfRule type="cellIs" dxfId="32707" priority="32666" operator="equal">
      <formula>#N/A</formula>
    </cfRule>
  </conditionalFormatting>
  <conditionalFormatting sqref="E49">
    <cfRule type="cellIs" dxfId="32706" priority="32663" operator="equal">
      <formula>"غياب"</formula>
    </cfRule>
    <cfRule type="cellIs" dxfId="32705" priority="32664" operator="equal">
      <formula>#N/A</formula>
    </cfRule>
  </conditionalFormatting>
  <conditionalFormatting sqref="E49">
    <cfRule type="cellIs" dxfId="32704" priority="32661" operator="equal">
      <formula>"غياب"</formula>
    </cfRule>
    <cfRule type="cellIs" dxfId="32703" priority="32662" operator="equal">
      <formula>#N/A</formula>
    </cfRule>
  </conditionalFormatting>
  <conditionalFormatting sqref="E49">
    <cfRule type="cellIs" dxfId="32702" priority="32659" operator="equal">
      <formula>"غياب"</formula>
    </cfRule>
    <cfRule type="cellIs" dxfId="32701" priority="32660" operator="equal">
      <formula>#N/A</formula>
    </cfRule>
  </conditionalFormatting>
  <conditionalFormatting sqref="E49">
    <cfRule type="cellIs" dxfId="32700" priority="32657" operator="equal">
      <formula>"غياب"</formula>
    </cfRule>
    <cfRule type="cellIs" dxfId="32699" priority="32658" operator="equal">
      <formula>#N/A</formula>
    </cfRule>
  </conditionalFormatting>
  <conditionalFormatting sqref="E49">
    <cfRule type="cellIs" dxfId="32698" priority="32655" operator="equal">
      <formula>"غياب"</formula>
    </cfRule>
    <cfRule type="cellIs" dxfId="32697" priority="32656" operator="equal">
      <formula>#N/A</formula>
    </cfRule>
  </conditionalFormatting>
  <conditionalFormatting sqref="E49">
    <cfRule type="cellIs" dxfId="32696" priority="32653" operator="equal">
      <formula>"غياب"</formula>
    </cfRule>
    <cfRule type="cellIs" dxfId="32695" priority="32654" operator="equal">
      <formula>#N/A</formula>
    </cfRule>
  </conditionalFormatting>
  <conditionalFormatting sqref="E49">
    <cfRule type="cellIs" dxfId="32694" priority="32651" operator="equal">
      <formula>"غياب"</formula>
    </cfRule>
    <cfRule type="cellIs" dxfId="32693" priority="32652" operator="equal">
      <formula>#N/A</formula>
    </cfRule>
  </conditionalFormatting>
  <conditionalFormatting sqref="E49">
    <cfRule type="cellIs" dxfId="32692" priority="32649" operator="equal">
      <formula>"غياب"</formula>
    </cfRule>
    <cfRule type="cellIs" dxfId="32691" priority="32650" operator="equal">
      <formula>#N/A</formula>
    </cfRule>
  </conditionalFormatting>
  <conditionalFormatting sqref="E49">
    <cfRule type="cellIs" dxfId="32690" priority="32647" operator="equal">
      <formula>"غياب"</formula>
    </cfRule>
    <cfRule type="cellIs" dxfId="32689" priority="32648" operator="equal">
      <formula>#N/A</formula>
    </cfRule>
  </conditionalFormatting>
  <conditionalFormatting sqref="E49">
    <cfRule type="cellIs" dxfId="32688" priority="32645" operator="equal">
      <formula>"غياب"</formula>
    </cfRule>
    <cfRule type="cellIs" dxfId="32687" priority="32646" operator="equal">
      <formula>#N/A</formula>
    </cfRule>
  </conditionalFormatting>
  <conditionalFormatting sqref="E49">
    <cfRule type="cellIs" dxfId="32686" priority="32643" operator="equal">
      <formula>"غياب"</formula>
    </cfRule>
    <cfRule type="cellIs" dxfId="32685" priority="32644" operator="equal">
      <formula>#N/A</formula>
    </cfRule>
  </conditionalFormatting>
  <conditionalFormatting sqref="E49">
    <cfRule type="cellIs" dxfId="32684" priority="32641" operator="equal">
      <formula>"غياب"</formula>
    </cfRule>
    <cfRule type="cellIs" dxfId="32683" priority="32642" operator="equal">
      <formula>#N/A</formula>
    </cfRule>
  </conditionalFormatting>
  <conditionalFormatting sqref="E49">
    <cfRule type="cellIs" dxfId="32682" priority="32639" operator="equal">
      <formula>"غياب"</formula>
    </cfRule>
    <cfRule type="cellIs" dxfId="32681" priority="32640" operator="equal">
      <formula>#N/A</formula>
    </cfRule>
  </conditionalFormatting>
  <conditionalFormatting sqref="E49">
    <cfRule type="cellIs" dxfId="32680" priority="32637" operator="equal">
      <formula>"غياب"</formula>
    </cfRule>
    <cfRule type="cellIs" dxfId="32679" priority="32638" operator="equal">
      <formula>#N/A</formula>
    </cfRule>
  </conditionalFormatting>
  <conditionalFormatting sqref="E49">
    <cfRule type="cellIs" dxfId="32678" priority="32635" operator="equal">
      <formula>"غياب"</formula>
    </cfRule>
    <cfRule type="cellIs" dxfId="32677" priority="32636" operator="equal">
      <formula>#N/A</formula>
    </cfRule>
  </conditionalFormatting>
  <conditionalFormatting sqref="E49">
    <cfRule type="cellIs" dxfId="32676" priority="32633" operator="equal">
      <formula>"غياب"</formula>
    </cfRule>
    <cfRule type="cellIs" dxfId="32675" priority="32634" operator="equal">
      <formula>#N/A</formula>
    </cfRule>
  </conditionalFormatting>
  <conditionalFormatting sqref="E49">
    <cfRule type="cellIs" dxfId="32674" priority="32631" operator="equal">
      <formula>"غياب"</formula>
    </cfRule>
    <cfRule type="cellIs" dxfId="32673" priority="32632" operator="equal">
      <formula>#N/A</formula>
    </cfRule>
  </conditionalFormatting>
  <conditionalFormatting sqref="E49">
    <cfRule type="cellIs" dxfId="32672" priority="32629" operator="equal">
      <formula>"غياب"</formula>
    </cfRule>
    <cfRule type="cellIs" dxfId="32671" priority="32630" operator="equal">
      <formula>#N/A</formula>
    </cfRule>
  </conditionalFormatting>
  <conditionalFormatting sqref="E49">
    <cfRule type="cellIs" dxfId="32670" priority="32627" operator="equal">
      <formula>"غياب"</formula>
    </cfRule>
    <cfRule type="cellIs" dxfId="32669" priority="32628" operator="equal">
      <formula>#N/A</formula>
    </cfRule>
  </conditionalFormatting>
  <conditionalFormatting sqref="E49">
    <cfRule type="cellIs" dxfId="32668" priority="32625" operator="equal">
      <formula>"غياب"</formula>
    </cfRule>
    <cfRule type="cellIs" dxfId="32667" priority="32626" operator="equal">
      <formula>#N/A</formula>
    </cfRule>
  </conditionalFormatting>
  <conditionalFormatting sqref="E49">
    <cfRule type="cellIs" dxfId="32666" priority="32623" operator="equal">
      <formula>"غياب"</formula>
    </cfRule>
    <cfRule type="cellIs" dxfId="32665" priority="32624" operator="equal">
      <formula>#N/A</formula>
    </cfRule>
  </conditionalFormatting>
  <conditionalFormatting sqref="E49">
    <cfRule type="cellIs" dxfId="32664" priority="32621" operator="equal">
      <formula>"غياب"</formula>
    </cfRule>
    <cfRule type="cellIs" dxfId="32663" priority="32622" operator="equal">
      <formula>#N/A</formula>
    </cfRule>
  </conditionalFormatting>
  <conditionalFormatting sqref="E49">
    <cfRule type="cellIs" dxfId="32662" priority="32619" operator="equal">
      <formula>"غياب"</formula>
    </cfRule>
    <cfRule type="cellIs" dxfId="32661" priority="32620" operator="equal">
      <formula>#N/A</formula>
    </cfRule>
  </conditionalFormatting>
  <conditionalFormatting sqref="E49">
    <cfRule type="cellIs" dxfId="32660" priority="32618" operator="equal">
      <formula>"غياب"</formula>
    </cfRule>
  </conditionalFormatting>
  <conditionalFormatting sqref="E49">
    <cfRule type="cellIs" dxfId="32659" priority="32616" operator="equal">
      <formula>"غياب"</formula>
    </cfRule>
    <cfRule type="cellIs" dxfId="32658" priority="32617" operator="equal">
      <formula>#N/A</formula>
    </cfRule>
  </conditionalFormatting>
  <conditionalFormatting sqref="E49">
    <cfRule type="cellIs" dxfId="32657" priority="32614" operator="equal">
      <formula>"غياب"</formula>
    </cfRule>
    <cfRule type="cellIs" dxfId="32656" priority="32615" operator="equal">
      <formula>#N/A</formula>
    </cfRule>
  </conditionalFormatting>
  <conditionalFormatting sqref="E49">
    <cfRule type="cellIs" dxfId="32655" priority="32612" operator="equal">
      <formula>"غياب"</formula>
    </cfRule>
    <cfRule type="cellIs" dxfId="32654" priority="32613" operator="equal">
      <formula>#N/A</formula>
    </cfRule>
  </conditionalFormatting>
  <conditionalFormatting sqref="E49">
    <cfRule type="cellIs" dxfId="32653" priority="32610" operator="equal">
      <formula>"غياب"</formula>
    </cfRule>
    <cfRule type="cellIs" dxfId="32652" priority="32611" operator="equal">
      <formula>#N/A</formula>
    </cfRule>
  </conditionalFormatting>
  <conditionalFormatting sqref="E49">
    <cfRule type="cellIs" dxfId="32651" priority="32608" operator="equal">
      <formula>"غياب"</formula>
    </cfRule>
    <cfRule type="cellIs" dxfId="32650" priority="32609" operator="equal">
      <formula>#N/A</formula>
    </cfRule>
  </conditionalFormatting>
  <conditionalFormatting sqref="E49">
    <cfRule type="cellIs" dxfId="32649" priority="32606" operator="equal">
      <formula>"غياب"</formula>
    </cfRule>
    <cfRule type="cellIs" dxfId="32648" priority="32607" operator="equal">
      <formula>#N/A</formula>
    </cfRule>
  </conditionalFormatting>
  <conditionalFormatting sqref="E49">
    <cfRule type="cellIs" dxfId="32647" priority="32604" operator="equal">
      <formula>"غياب"</formula>
    </cfRule>
    <cfRule type="cellIs" dxfId="32646" priority="32605" operator="equal">
      <formula>#N/A</formula>
    </cfRule>
  </conditionalFormatting>
  <conditionalFormatting sqref="E49">
    <cfRule type="cellIs" dxfId="32645" priority="32602" operator="equal">
      <formula>"غياب"</formula>
    </cfRule>
    <cfRule type="cellIs" dxfId="32644" priority="32603" operator="equal">
      <formula>#N/A</formula>
    </cfRule>
  </conditionalFormatting>
  <conditionalFormatting sqref="E49">
    <cfRule type="cellIs" dxfId="32643" priority="32600" operator="equal">
      <formula>"غياب"</formula>
    </cfRule>
    <cfRule type="cellIs" dxfId="32642" priority="32601" operator="equal">
      <formula>#N/A</formula>
    </cfRule>
  </conditionalFormatting>
  <conditionalFormatting sqref="E49">
    <cfRule type="cellIs" dxfId="32641" priority="32598" operator="equal">
      <formula>"غياب"</formula>
    </cfRule>
    <cfRule type="cellIs" dxfId="32640" priority="32599" operator="equal">
      <formula>#N/A</formula>
    </cfRule>
  </conditionalFormatting>
  <conditionalFormatting sqref="E49">
    <cfRule type="cellIs" dxfId="32639" priority="32596" operator="equal">
      <formula>"غياب"</formula>
    </cfRule>
    <cfRule type="cellIs" dxfId="32638" priority="32597" operator="equal">
      <formula>#N/A</formula>
    </cfRule>
  </conditionalFormatting>
  <conditionalFormatting sqref="E49">
    <cfRule type="cellIs" dxfId="32637" priority="32594" operator="equal">
      <formula>"غياب"</formula>
    </cfRule>
    <cfRule type="cellIs" dxfId="32636" priority="32595" operator="equal">
      <formula>#N/A</formula>
    </cfRule>
  </conditionalFormatting>
  <conditionalFormatting sqref="E49">
    <cfRule type="cellIs" dxfId="32635" priority="32592" operator="equal">
      <formula>"غياب"</formula>
    </cfRule>
    <cfRule type="cellIs" dxfId="32634" priority="32593" operator="equal">
      <formula>#N/A</formula>
    </cfRule>
  </conditionalFormatting>
  <conditionalFormatting sqref="E49">
    <cfRule type="cellIs" dxfId="32633" priority="32590" operator="equal">
      <formula>"غياب"</formula>
    </cfRule>
    <cfRule type="cellIs" dxfId="32632" priority="32591" operator="equal">
      <formula>#N/A</formula>
    </cfRule>
  </conditionalFormatting>
  <conditionalFormatting sqref="E49">
    <cfRule type="cellIs" dxfId="32631" priority="32588" operator="equal">
      <formula>"غياب"</formula>
    </cfRule>
    <cfRule type="cellIs" dxfId="32630" priority="32589" operator="equal">
      <formula>#N/A</formula>
    </cfRule>
  </conditionalFormatting>
  <conditionalFormatting sqref="E49">
    <cfRule type="cellIs" dxfId="32629" priority="32586" operator="equal">
      <formula>"غياب"</formula>
    </cfRule>
    <cfRule type="cellIs" dxfId="32628" priority="32587" operator="equal">
      <formula>#N/A</formula>
    </cfRule>
  </conditionalFormatting>
  <conditionalFormatting sqref="E49">
    <cfRule type="cellIs" dxfId="32627" priority="32584" operator="equal">
      <formula>"غياب"</formula>
    </cfRule>
    <cfRule type="cellIs" dxfId="32626" priority="32585" operator="equal">
      <formula>#N/A</formula>
    </cfRule>
  </conditionalFormatting>
  <conditionalFormatting sqref="E49">
    <cfRule type="cellIs" dxfId="32625" priority="32582" operator="equal">
      <formula>"غياب"</formula>
    </cfRule>
    <cfRule type="cellIs" dxfId="32624" priority="32583" operator="equal">
      <formula>#N/A</formula>
    </cfRule>
  </conditionalFormatting>
  <conditionalFormatting sqref="E49">
    <cfRule type="cellIs" dxfId="32623" priority="32580" operator="equal">
      <formula>"غياب"</formula>
    </cfRule>
    <cfRule type="cellIs" dxfId="32622" priority="32581" operator="equal">
      <formula>#N/A</formula>
    </cfRule>
  </conditionalFormatting>
  <conditionalFormatting sqref="E49">
    <cfRule type="cellIs" dxfId="32621" priority="32578" operator="equal">
      <formula>"غياب"</formula>
    </cfRule>
    <cfRule type="cellIs" dxfId="32620" priority="32579" operator="equal">
      <formula>#N/A</formula>
    </cfRule>
  </conditionalFormatting>
  <conditionalFormatting sqref="E49">
    <cfRule type="cellIs" dxfId="32619" priority="32576" operator="equal">
      <formula>"غياب"</formula>
    </cfRule>
    <cfRule type="cellIs" dxfId="32618" priority="32577" operator="equal">
      <formula>#N/A</formula>
    </cfRule>
  </conditionalFormatting>
  <conditionalFormatting sqref="E49">
    <cfRule type="cellIs" dxfId="32617" priority="32575" operator="equal">
      <formula>"غياب"</formula>
    </cfRule>
  </conditionalFormatting>
  <conditionalFormatting sqref="E49">
    <cfRule type="cellIs" dxfId="32616" priority="32573" operator="equal">
      <formula>"غياب"</formula>
    </cfRule>
    <cfRule type="cellIs" dxfId="32615" priority="32574" operator="equal">
      <formula>#N/A</formula>
    </cfRule>
  </conditionalFormatting>
  <conditionalFormatting sqref="E49">
    <cfRule type="cellIs" dxfId="32614" priority="32571" operator="equal">
      <formula>"غياب"</formula>
    </cfRule>
    <cfRule type="cellIs" dxfId="32613" priority="32572" operator="equal">
      <formula>#N/A</formula>
    </cfRule>
  </conditionalFormatting>
  <conditionalFormatting sqref="E49">
    <cfRule type="cellIs" dxfId="32612" priority="32569" operator="equal">
      <formula>"غياب"</formula>
    </cfRule>
    <cfRule type="cellIs" dxfId="32611" priority="32570" operator="equal">
      <formula>#N/A</formula>
    </cfRule>
  </conditionalFormatting>
  <conditionalFormatting sqref="E49">
    <cfRule type="cellIs" dxfId="32610" priority="32567" operator="equal">
      <formula>"غياب"</formula>
    </cfRule>
    <cfRule type="cellIs" dxfId="32609" priority="32568" operator="equal">
      <formula>#N/A</formula>
    </cfRule>
  </conditionalFormatting>
  <conditionalFormatting sqref="E49">
    <cfRule type="cellIs" dxfId="32608" priority="32565" operator="equal">
      <formula>"غياب"</formula>
    </cfRule>
    <cfRule type="cellIs" dxfId="32607" priority="32566" operator="equal">
      <formula>#N/A</formula>
    </cfRule>
  </conditionalFormatting>
  <conditionalFormatting sqref="E49">
    <cfRule type="cellIs" dxfId="32606" priority="32563" operator="equal">
      <formula>"غياب"</formula>
    </cfRule>
    <cfRule type="cellIs" dxfId="32605" priority="32564" operator="equal">
      <formula>#N/A</formula>
    </cfRule>
  </conditionalFormatting>
  <conditionalFormatting sqref="E49">
    <cfRule type="cellIs" dxfId="32604" priority="32561" operator="equal">
      <formula>"غياب"</formula>
    </cfRule>
    <cfRule type="cellIs" dxfId="32603" priority="32562" operator="equal">
      <formula>#N/A</formula>
    </cfRule>
  </conditionalFormatting>
  <conditionalFormatting sqref="E49">
    <cfRule type="cellIs" dxfId="32602" priority="32559" operator="equal">
      <formula>"غياب"</formula>
    </cfRule>
    <cfRule type="cellIs" dxfId="32601" priority="32560" operator="equal">
      <formula>#N/A</formula>
    </cfRule>
  </conditionalFormatting>
  <conditionalFormatting sqref="E49">
    <cfRule type="cellIs" dxfId="32600" priority="32557" operator="equal">
      <formula>"غياب"</formula>
    </cfRule>
    <cfRule type="cellIs" dxfId="32599" priority="32558" operator="equal">
      <formula>#N/A</formula>
    </cfRule>
  </conditionalFormatting>
  <conditionalFormatting sqref="E49">
    <cfRule type="cellIs" dxfId="32598" priority="32555" operator="equal">
      <formula>"غياب"</formula>
    </cfRule>
    <cfRule type="cellIs" dxfId="32597" priority="32556" operator="equal">
      <formula>#N/A</formula>
    </cfRule>
  </conditionalFormatting>
  <conditionalFormatting sqref="E49">
    <cfRule type="cellIs" dxfId="32596" priority="32553" operator="equal">
      <formula>"غياب"</formula>
    </cfRule>
    <cfRule type="cellIs" dxfId="32595" priority="32554" operator="equal">
      <formula>#N/A</formula>
    </cfRule>
  </conditionalFormatting>
  <conditionalFormatting sqref="E49">
    <cfRule type="cellIs" dxfId="32594" priority="32551" operator="equal">
      <formula>"غياب"</formula>
    </cfRule>
    <cfRule type="cellIs" dxfId="32593" priority="32552" operator="equal">
      <formula>#N/A</formula>
    </cfRule>
  </conditionalFormatting>
  <conditionalFormatting sqref="E49">
    <cfRule type="cellIs" dxfId="32592" priority="32549" operator="equal">
      <formula>"غياب"</formula>
    </cfRule>
    <cfRule type="cellIs" dxfId="32591" priority="32550" operator="equal">
      <formula>#N/A</formula>
    </cfRule>
  </conditionalFormatting>
  <conditionalFormatting sqref="E49">
    <cfRule type="cellIs" dxfId="32590" priority="32547" operator="equal">
      <formula>"غياب"</formula>
    </cfRule>
    <cfRule type="cellIs" dxfId="32589" priority="32548" operator="equal">
      <formula>#N/A</formula>
    </cfRule>
  </conditionalFormatting>
  <conditionalFormatting sqref="E49">
    <cfRule type="cellIs" dxfId="32588" priority="32545" operator="equal">
      <formula>"غياب"</formula>
    </cfRule>
    <cfRule type="cellIs" dxfId="32587" priority="32546" operator="equal">
      <formula>#N/A</formula>
    </cfRule>
  </conditionalFormatting>
  <conditionalFormatting sqref="E49">
    <cfRule type="cellIs" dxfId="32586" priority="32543" operator="equal">
      <formula>"غياب"</formula>
    </cfRule>
    <cfRule type="cellIs" dxfId="32585" priority="32544" operator="equal">
      <formula>#N/A</formula>
    </cfRule>
  </conditionalFormatting>
  <conditionalFormatting sqref="E49">
    <cfRule type="cellIs" dxfId="32584" priority="32541" operator="equal">
      <formula>"غياب"</formula>
    </cfRule>
    <cfRule type="cellIs" dxfId="32583" priority="32542" operator="equal">
      <formula>#N/A</formula>
    </cfRule>
  </conditionalFormatting>
  <conditionalFormatting sqref="E49">
    <cfRule type="cellIs" dxfId="32582" priority="32539" operator="equal">
      <formula>"غياب"</formula>
    </cfRule>
    <cfRule type="cellIs" dxfId="32581" priority="32540" operator="equal">
      <formula>#N/A</formula>
    </cfRule>
  </conditionalFormatting>
  <conditionalFormatting sqref="E49">
    <cfRule type="cellIs" dxfId="32580" priority="32537" operator="equal">
      <formula>"غياب"</formula>
    </cfRule>
    <cfRule type="cellIs" dxfId="32579" priority="32538" operator="equal">
      <formula>#N/A</formula>
    </cfRule>
  </conditionalFormatting>
  <conditionalFormatting sqref="E49">
    <cfRule type="cellIs" dxfId="32578" priority="32535" operator="equal">
      <formula>"غياب"</formula>
    </cfRule>
    <cfRule type="cellIs" dxfId="32577" priority="32536" operator="equal">
      <formula>#N/A</formula>
    </cfRule>
  </conditionalFormatting>
  <conditionalFormatting sqref="E49">
    <cfRule type="cellIs" dxfId="32576" priority="32533" operator="equal">
      <formula>"غياب"</formula>
    </cfRule>
    <cfRule type="cellIs" dxfId="32575" priority="32534" operator="equal">
      <formula>#N/A</formula>
    </cfRule>
  </conditionalFormatting>
  <conditionalFormatting sqref="E49">
    <cfRule type="cellIs" dxfId="32574" priority="32531" operator="equal">
      <formula>"غياب"</formula>
    </cfRule>
    <cfRule type="cellIs" dxfId="32573" priority="32532" operator="equal">
      <formula>#N/A</formula>
    </cfRule>
  </conditionalFormatting>
  <conditionalFormatting sqref="E49">
    <cfRule type="cellIs" dxfId="32572" priority="32529" operator="equal">
      <formula>"غياب"</formula>
    </cfRule>
    <cfRule type="cellIs" dxfId="32571" priority="32530" operator="equal">
      <formula>#N/A</formula>
    </cfRule>
  </conditionalFormatting>
  <conditionalFormatting sqref="E49">
    <cfRule type="cellIs" dxfId="32570" priority="32527" operator="equal">
      <formula>"غياب"</formula>
    </cfRule>
    <cfRule type="cellIs" dxfId="32569" priority="32528" operator="equal">
      <formula>#N/A</formula>
    </cfRule>
  </conditionalFormatting>
  <conditionalFormatting sqref="E49">
    <cfRule type="cellIs" dxfId="32568" priority="32525" operator="equal">
      <formula>"غياب"</formula>
    </cfRule>
    <cfRule type="cellIs" dxfId="32567" priority="32526" operator="equal">
      <formula>#N/A</formula>
    </cfRule>
  </conditionalFormatting>
  <conditionalFormatting sqref="E49">
    <cfRule type="cellIs" dxfId="32566" priority="32523" operator="equal">
      <formula>"غياب"</formula>
    </cfRule>
    <cfRule type="cellIs" dxfId="32565" priority="32524" operator="equal">
      <formula>#N/A</formula>
    </cfRule>
  </conditionalFormatting>
  <conditionalFormatting sqref="E49">
    <cfRule type="cellIs" dxfId="32564" priority="32521" operator="equal">
      <formula>"غياب"</formula>
    </cfRule>
    <cfRule type="cellIs" dxfId="32563" priority="32522" operator="equal">
      <formula>#N/A</formula>
    </cfRule>
  </conditionalFormatting>
  <conditionalFormatting sqref="E49">
    <cfRule type="cellIs" dxfId="32562" priority="32519" operator="equal">
      <formula>"غياب"</formula>
    </cfRule>
    <cfRule type="cellIs" dxfId="32561" priority="32520" operator="equal">
      <formula>#N/A</formula>
    </cfRule>
  </conditionalFormatting>
  <conditionalFormatting sqref="E49">
    <cfRule type="cellIs" dxfId="32560" priority="32517" operator="equal">
      <formula>"غياب"</formula>
    </cfRule>
    <cfRule type="cellIs" dxfId="32559" priority="32518" operator="equal">
      <formula>#N/A</formula>
    </cfRule>
  </conditionalFormatting>
  <conditionalFormatting sqref="E101:F115 E117:F122">
    <cfRule type="cellIs" dxfId="32558" priority="32515" operator="equal">
      <formula>"غياب"</formula>
    </cfRule>
    <cfRule type="cellIs" dxfId="32557" priority="32516" operator="equal">
      <formula>#N/A</formula>
    </cfRule>
  </conditionalFormatting>
  <conditionalFormatting sqref="E101:F115 E117:F122">
    <cfRule type="cellIs" dxfId="32556" priority="32514" operator="equal">
      <formula>"غياب"</formula>
    </cfRule>
  </conditionalFormatting>
  <conditionalFormatting sqref="E101:F115 E117:F122">
    <cfRule type="cellIs" dxfId="32555" priority="32512" operator="equal">
      <formula>"غياب"</formula>
    </cfRule>
    <cfRule type="cellIs" dxfId="32554" priority="32513" operator="equal">
      <formula>#N/A</formula>
    </cfRule>
  </conditionalFormatting>
  <conditionalFormatting sqref="E101:F115 E117:F122">
    <cfRule type="cellIs" dxfId="32553" priority="32510" operator="equal">
      <formula>"غياب"</formula>
    </cfRule>
    <cfRule type="cellIs" dxfId="32552" priority="32511" operator="equal">
      <formula>#N/A</formula>
    </cfRule>
  </conditionalFormatting>
  <conditionalFormatting sqref="E101:F115 E117:F122">
    <cfRule type="cellIs" dxfId="32551" priority="32508" operator="equal">
      <formula>"غياب"</formula>
    </cfRule>
    <cfRule type="cellIs" dxfId="32550" priority="32509" operator="equal">
      <formula>#N/A</formula>
    </cfRule>
  </conditionalFormatting>
  <conditionalFormatting sqref="E101:F115 E117:F122">
    <cfRule type="cellIs" dxfId="32549" priority="32506" operator="equal">
      <formula>"غياب"</formula>
    </cfRule>
    <cfRule type="cellIs" dxfId="32548" priority="32507" operator="equal">
      <formula>#N/A</formula>
    </cfRule>
  </conditionalFormatting>
  <conditionalFormatting sqref="E101:F115 E117:F122">
    <cfRule type="cellIs" dxfId="32547" priority="32504" operator="equal">
      <formula>"غياب"</formula>
    </cfRule>
    <cfRule type="cellIs" dxfId="32546" priority="32505" operator="equal">
      <formula>#N/A</formula>
    </cfRule>
  </conditionalFormatting>
  <conditionalFormatting sqref="E101:F115 E117:F122">
    <cfRule type="cellIs" dxfId="32545" priority="32502" operator="equal">
      <formula>"غياب"</formula>
    </cfRule>
    <cfRule type="cellIs" dxfId="32544" priority="32503" operator="equal">
      <formula>#N/A</formula>
    </cfRule>
  </conditionalFormatting>
  <conditionalFormatting sqref="E101:F115 E117:F122">
    <cfRule type="cellIs" dxfId="32543" priority="32500" operator="equal">
      <formula>"غياب"</formula>
    </cfRule>
    <cfRule type="cellIs" dxfId="32542" priority="32501" operator="equal">
      <formula>#N/A</formula>
    </cfRule>
  </conditionalFormatting>
  <conditionalFormatting sqref="E101:F115 E117:F122">
    <cfRule type="cellIs" dxfId="32541" priority="32498" operator="equal">
      <formula>"غياب"</formula>
    </cfRule>
    <cfRule type="cellIs" dxfId="32540" priority="32499" operator="equal">
      <formula>#N/A</formula>
    </cfRule>
  </conditionalFormatting>
  <conditionalFormatting sqref="E101:F115 E117:F122">
    <cfRule type="cellIs" dxfId="32539" priority="32496" operator="equal">
      <formula>"غياب"</formula>
    </cfRule>
    <cfRule type="cellIs" dxfId="32538" priority="32497" operator="equal">
      <formula>#N/A</formula>
    </cfRule>
  </conditionalFormatting>
  <conditionalFormatting sqref="E101:F115 E117:F122">
    <cfRule type="cellIs" dxfId="32537" priority="32494" operator="equal">
      <formula>"غياب"</formula>
    </cfRule>
    <cfRule type="cellIs" dxfId="32536" priority="32495" operator="equal">
      <formula>#N/A</formula>
    </cfRule>
  </conditionalFormatting>
  <conditionalFormatting sqref="E101:F115 E117:F122">
    <cfRule type="cellIs" dxfId="32535" priority="32492" operator="equal">
      <formula>"غياب"</formula>
    </cfRule>
    <cfRule type="cellIs" dxfId="32534" priority="32493" operator="equal">
      <formula>#N/A</formula>
    </cfRule>
  </conditionalFormatting>
  <conditionalFormatting sqref="E101:F115 E117:F122">
    <cfRule type="cellIs" dxfId="32533" priority="32490" operator="equal">
      <formula>"غياب"</formula>
    </cfRule>
    <cfRule type="cellIs" dxfId="32532" priority="32491" operator="equal">
      <formula>#N/A</formula>
    </cfRule>
  </conditionalFormatting>
  <conditionalFormatting sqref="E101:F115 E117:F122">
    <cfRule type="cellIs" dxfId="32531" priority="32488" operator="equal">
      <formula>"غياب"</formula>
    </cfRule>
    <cfRule type="cellIs" dxfId="32530" priority="32489" operator="equal">
      <formula>#N/A</formula>
    </cfRule>
  </conditionalFormatting>
  <conditionalFormatting sqref="E101:F115 E117:F122">
    <cfRule type="cellIs" dxfId="32529" priority="32486" operator="equal">
      <formula>"غياب"</formula>
    </cfRule>
    <cfRule type="cellIs" dxfId="32528" priority="32487" operator="equal">
      <formula>#N/A</formula>
    </cfRule>
  </conditionalFormatting>
  <conditionalFormatting sqref="E101:F115 E117:F122">
    <cfRule type="cellIs" dxfId="32527" priority="32484" operator="equal">
      <formula>"غياب"</formula>
    </cfRule>
    <cfRule type="cellIs" dxfId="32526" priority="32485" operator="equal">
      <formula>#N/A</formula>
    </cfRule>
  </conditionalFormatting>
  <conditionalFormatting sqref="E101:F115 E117:F122">
    <cfRule type="cellIs" dxfId="32525" priority="32482" operator="equal">
      <formula>"غياب"</formula>
    </cfRule>
    <cfRule type="cellIs" dxfId="32524" priority="32483" operator="equal">
      <formula>#N/A</formula>
    </cfRule>
  </conditionalFormatting>
  <conditionalFormatting sqref="E101:F115 E117:F122">
    <cfRule type="cellIs" dxfId="32523" priority="32480" operator="equal">
      <formula>"غياب"</formula>
    </cfRule>
    <cfRule type="cellIs" dxfId="32522" priority="32481" operator="equal">
      <formula>#N/A</formula>
    </cfRule>
  </conditionalFormatting>
  <conditionalFormatting sqref="E101:F115 E117:F122">
    <cfRule type="cellIs" dxfId="32521" priority="32478" operator="equal">
      <formula>"غياب"</formula>
    </cfRule>
    <cfRule type="cellIs" dxfId="32520" priority="32479" operator="equal">
      <formula>#N/A</formula>
    </cfRule>
  </conditionalFormatting>
  <conditionalFormatting sqref="E101:F115 E117:F122">
    <cfRule type="cellIs" dxfId="32519" priority="32476" operator="equal">
      <formula>"غياب"</formula>
    </cfRule>
    <cfRule type="cellIs" dxfId="32518" priority="32477" operator="equal">
      <formula>#N/A</formula>
    </cfRule>
  </conditionalFormatting>
  <conditionalFormatting sqref="E101:F115 E117:F122">
    <cfRule type="cellIs" dxfId="32517" priority="32474" operator="equal">
      <formula>"غياب"</formula>
    </cfRule>
    <cfRule type="cellIs" dxfId="32516" priority="32475" operator="equal">
      <formula>#N/A</formula>
    </cfRule>
  </conditionalFormatting>
  <conditionalFormatting sqref="E101:F115 E117:F122">
    <cfRule type="cellIs" dxfId="32515" priority="32472" operator="equal">
      <formula>"غياب"</formula>
    </cfRule>
    <cfRule type="cellIs" dxfId="32514" priority="32473" operator="equal">
      <formula>#N/A</formula>
    </cfRule>
  </conditionalFormatting>
  <conditionalFormatting sqref="E101:F115 E117:F122">
    <cfRule type="cellIs" dxfId="32513" priority="32470" operator="equal">
      <formula>"غياب"</formula>
    </cfRule>
    <cfRule type="cellIs" dxfId="32512" priority="32471" operator="equal">
      <formula>#N/A</formula>
    </cfRule>
  </conditionalFormatting>
  <conditionalFormatting sqref="E101:F115 E117:F122">
    <cfRule type="cellIs" dxfId="32511" priority="32468" operator="equal">
      <formula>"غياب"</formula>
    </cfRule>
    <cfRule type="cellIs" dxfId="32510" priority="32469" operator="equal">
      <formula>#N/A</formula>
    </cfRule>
  </conditionalFormatting>
  <conditionalFormatting sqref="E101:F115 E117:F122">
    <cfRule type="cellIs" dxfId="32509" priority="32466" operator="equal">
      <formula>"غياب"</formula>
    </cfRule>
    <cfRule type="cellIs" dxfId="32508" priority="32467" operator="equal">
      <formula>#N/A</formula>
    </cfRule>
  </conditionalFormatting>
  <conditionalFormatting sqref="E101:F115 E117:F122">
    <cfRule type="cellIs" dxfId="32507" priority="32464" operator="equal">
      <formula>"غياب"</formula>
    </cfRule>
    <cfRule type="cellIs" dxfId="32506" priority="32465" operator="equal">
      <formula>#N/A</formula>
    </cfRule>
  </conditionalFormatting>
  <conditionalFormatting sqref="E101:F115 E117:F122">
    <cfRule type="cellIs" dxfId="32505" priority="32462" operator="equal">
      <formula>"غياب"</formula>
    </cfRule>
    <cfRule type="cellIs" dxfId="32504" priority="32463" operator="equal">
      <formula>#N/A</formula>
    </cfRule>
  </conditionalFormatting>
  <conditionalFormatting sqref="E101:F115 E117:F122">
    <cfRule type="cellIs" dxfId="32503" priority="32460" operator="equal">
      <formula>"غياب"</formula>
    </cfRule>
    <cfRule type="cellIs" dxfId="32502" priority="32461" operator="equal">
      <formula>#N/A</formula>
    </cfRule>
  </conditionalFormatting>
  <conditionalFormatting sqref="E101:F115 E117:F122">
    <cfRule type="cellIs" dxfId="32501" priority="32458" operator="equal">
      <formula>"غياب"</formula>
    </cfRule>
    <cfRule type="cellIs" dxfId="32500" priority="32459" operator="equal">
      <formula>#N/A</formula>
    </cfRule>
  </conditionalFormatting>
  <conditionalFormatting sqref="E101:F115 E117:F122">
    <cfRule type="cellIs" dxfId="32499" priority="32456" operator="equal">
      <formula>"غياب"</formula>
    </cfRule>
    <cfRule type="cellIs" dxfId="32498" priority="32457" operator="equal">
      <formula>#N/A</formula>
    </cfRule>
  </conditionalFormatting>
  <conditionalFormatting sqref="E101:F115 E117:F122">
    <cfRule type="cellIs" dxfId="32497" priority="32454" operator="equal">
      <formula>"غياب"</formula>
    </cfRule>
    <cfRule type="cellIs" dxfId="32496" priority="32455" operator="equal">
      <formula>#N/A</formula>
    </cfRule>
  </conditionalFormatting>
  <conditionalFormatting sqref="E101:F115 E117:F122">
    <cfRule type="cellIs" dxfId="32495" priority="32452" operator="equal">
      <formula>"غياب"</formula>
    </cfRule>
    <cfRule type="cellIs" dxfId="32494" priority="32453" operator="equal">
      <formula>#N/A</formula>
    </cfRule>
  </conditionalFormatting>
  <conditionalFormatting sqref="E101:F115 E117:F122">
    <cfRule type="cellIs" dxfId="32493" priority="32450" operator="equal">
      <formula>"غياب"</formula>
    </cfRule>
    <cfRule type="cellIs" dxfId="32492" priority="32451" operator="equal">
      <formula>#N/A</formula>
    </cfRule>
  </conditionalFormatting>
  <conditionalFormatting sqref="E101:F115 E117:F122">
    <cfRule type="cellIs" dxfId="32491" priority="32448" operator="equal">
      <formula>"غياب"</formula>
    </cfRule>
    <cfRule type="cellIs" dxfId="32490" priority="32449" operator="equal">
      <formula>#N/A</formula>
    </cfRule>
  </conditionalFormatting>
  <conditionalFormatting sqref="E101:F115 E117:F122">
    <cfRule type="cellIs" dxfId="32489" priority="32446" operator="equal">
      <formula>"غياب"</formula>
    </cfRule>
    <cfRule type="cellIs" dxfId="32488" priority="32447" operator="equal">
      <formula>#N/A</formula>
    </cfRule>
  </conditionalFormatting>
  <conditionalFormatting sqref="E101:F115 E117:F122">
    <cfRule type="cellIs" dxfId="32487" priority="32444" operator="equal">
      <formula>"غياب"</formula>
    </cfRule>
    <cfRule type="cellIs" dxfId="32486" priority="32445" operator="equal">
      <formula>#N/A</formula>
    </cfRule>
  </conditionalFormatting>
  <conditionalFormatting sqref="E101:F115 E117:F122">
    <cfRule type="cellIs" dxfId="32485" priority="32442" operator="equal">
      <formula>"غياب"</formula>
    </cfRule>
    <cfRule type="cellIs" dxfId="32484" priority="32443" operator="equal">
      <formula>#N/A</formula>
    </cfRule>
  </conditionalFormatting>
  <conditionalFormatting sqref="E101:F115 E117:F122">
    <cfRule type="cellIs" dxfId="32483" priority="32440" operator="equal">
      <formula>"غياب"</formula>
    </cfRule>
    <cfRule type="cellIs" dxfId="32482" priority="32441" operator="equal">
      <formula>#N/A</formula>
    </cfRule>
  </conditionalFormatting>
  <conditionalFormatting sqref="E101:F115 E117:F122">
    <cfRule type="cellIs" dxfId="32481" priority="32438" operator="equal">
      <formula>"غياب"</formula>
    </cfRule>
    <cfRule type="cellIs" dxfId="32480" priority="32439" operator="equal">
      <formula>#N/A</formula>
    </cfRule>
  </conditionalFormatting>
  <conditionalFormatting sqref="E101:F115 E117:F122">
    <cfRule type="cellIs" dxfId="32479" priority="32436" operator="equal">
      <formula>"غياب"</formula>
    </cfRule>
    <cfRule type="cellIs" dxfId="32478" priority="32437" operator="equal">
      <formula>#N/A</formula>
    </cfRule>
  </conditionalFormatting>
  <conditionalFormatting sqref="E101:F115 E117:F122">
    <cfRule type="cellIs" dxfId="32477" priority="32434" operator="equal">
      <formula>"غياب"</formula>
    </cfRule>
    <cfRule type="cellIs" dxfId="32476" priority="32435" operator="equal">
      <formula>#N/A</formula>
    </cfRule>
  </conditionalFormatting>
  <conditionalFormatting sqref="E101:F115 E117:F122">
    <cfRule type="cellIs" dxfId="32475" priority="32432" operator="equal">
      <formula>"غياب"</formula>
    </cfRule>
    <cfRule type="cellIs" dxfId="32474" priority="32433" operator="equal">
      <formula>#N/A</formula>
    </cfRule>
  </conditionalFormatting>
  <conditionalFormatting sqref="E101:F115 E117:F122">
    <cfRule type="cellIs" dxfId="32473" priority="32430" operator="equal">
      <formula>"غياب"</formula>
    </cfRule>
    <cfRule type="cellIs" dxfId="32472" priority="32431" operator="equal">
      <formula>#N/A</formula>
    </cfRule>
  </conditionalFormatting>
  <conditionalFormatting sqref="E101:F115 E117:F122">
    <cfRule type="cellIs" dxfId="32471" priority="32428" operator="equal">
      <formula>"غياب"</formula>
    </cfRule>
    <cfRule type="cellIs" dxfId="32470" priority="32429" operator="equal">
      <formula>#N/A</formula>
    </cfRule>
  </conditionalFormatting>
  <conditionalFormatting sqref="E101:F115 E117:F122">
    <cfRule type="cellIs" dxfId="32469" priority="32426" operator="equal">
      <formula>"غياب"</formula>
    </cfRule>
    <cfRule type="cellIs" dxfId="32468" priority="32427" operator="equal">
      <formula>#N/A</formula>
    </cfRule>
  </conditionalFormatting>
  <conditionalFormatting sqref="E101:F115 E117:F122">
    <cfRule type="cellIs" dxfId="32467" priority="32424" operator="equal">
      <formula>"غياب"</formula>
    </cfRule>
    <cfRule type="cellIs" dxfId="32466" priority="32425" operator="equal">
      <formula>#N/A</formula>
    </cfRule>
  </conditionalFormatting>
  <conditionalFormatting sqref="E101:F115 E117:F122">
    <cfRule type="cellIs" dxfId="32465" priority="32422" operator="equal">
      <formula>"غياب"</formula>
    </cfRule>
    <cfRule type="cellIs" dxfId="32464" priority="32423" operator="equal">
      <formula>#N/A</formula>
    </cfRule>
  </conditionalFormatting>
  <conditionalFormatting sqref="E101:F115 E117:F122">
    <cfRule type="cellIs" dxfId="32463" priority="32420" operator="equal">
      <formula>"غياب"</formula>
    </cfRule>
    <cfRule type="cellIs" dxfId="32462" priority="32421" operator="equal">
      <formula>#N/A</formula>
    </cfRule>
  </conditionalFormatting>
  <conditionalFormatting sqref="E101:F115 E117:F122">
    <cfRule type="cellIs" dxfId="32461" priority="32419" operator="equal">
      <formula>"غياب"</formula>
    </cfRule>
  </conditionalFormatting>
  <conditionalFormatting sqref="E101:F115 E117:F122">
    <cfRule type="cellIs" dxfId="32460" priority="32417" operator="equal">
      <formula>"غياب"</formula>
    </cfRule>
    <cfRule type="cellIs" dxfId="32459" priority="32418" operator="equal">
      <formula>#N/A</formula>
    </cfRule>
  </conditionalFormatting>
  <conditionalFormatting sqref="E101:F115 E117:F122">
    <cfRule type="cellIs" dxfId="32458" priority="32415" operator="equal">
      <formula>"غياب"</formula>
    </cfRule>
    <cfRule type="cellIs" dxfId="32457" priority="32416" operator="equal">
      <formula>#N/A</formula>
    </cfRule>
  </conditionalFormatting>
  <conditionalFormatting sqref="E101:F115 E117:F122">
    <cfRule type="cellIs" dxfId="32456" priority="32413" operator="equal">
      <formula>"غياب"</formula>
    </cfRule>
    <cfRule type="cellIs" dxfId="32455" priority="32414" operator="equal">
      <formula>#N/A</formula>
    </cfRule>
  </conditionalFormatting>
  <conditionalFormatting sqref="E101:F115 E117:F122">
    <cfRule type="cellIs" dxfId="32454" priority="32411" operator="equal">
      <formula>"غياب"</formula>
    </cfRule>
    <cfRule type="cellIs" dxfId="32453" priority="32412" operator="equal">
      <formula>#N/A</formula>
    </cfRule>
  </conditionalFormatting>
  <conditionalFormatting sqref="E101:F115 E117:F122">
    <cfRule type="cellIs" dxfId="32452" priority="32409" operator="equal">
      <formula>"غياب"</formula>
    </cfRule>
    <cfRule type="cellIs" dxfId="32451" priority="32410" operator="equal">
      <formula>#N/A</formula>
    </cfRule>
  </conditionalFormatting>
  <conditionalFormatting sqref="E101:F115 E117:F122">
    <cfRule type="cellIs" dxfId="32450" priority="32407" operator="equal">
      <formula>"غياب"</formula>
    </cfRule>
    <cfRule type="cellIs" dxfId="32449" priority="32408" operator="equal">
      <formula>#N/A</formula>
    </cfRule>
  </conditionalFormatting>
  <conditionalFormatting sqref="E101:F115 E117:F122">
    <cfRule type="cellIs" dxfId="32448" priority="32405" operator="equal">
      <formula>"غياب"</formula>
    </cfRule>
    <cfRule type="cellIs" dxfId="32447" priority="32406" operator="equal">
      <formula>#N/A</formula>
    </cfRule>
  </conditionalFormatting>
  <conditionalFormatting sqref="E101:F115 E117:F122">
    <cfRule type="cellIs" dxfId="32446" priority="32403" operator="equal">
      <formula>"غياب"</formula>
    </cfRule>
    <cfRule type="cellIs" dxfId="32445" priority="32404" operator="equal">
      <formula>#N/A</formula>
    </cfRule>
  </conditionalFormatting>
  <conditionalFormatting sqref="E101:F115 E117:F122">
    <cfRule type="cellIs" dxfId="32444" priority="32401" operator="equal">
      <formula>"غياب"</formula>
    </cfRule>
    <cfRule type="cellIs" dxfId="32443" priority="32402" operator="equal">
      <formula>#N/A</formula>
    </cfRule>
  </conditionalFormatting>
  <conditionalFormatting sqref="E101:F115 E117:F122">
    <cfRule type="cellIs" dxfId="32442" priority="32399" operator="equal">
      <formula>"غياب"</formula>
    </cfRule>
    <cfRule type="cellIs" dxfId="32441" priority="32400" operator="equal">
      <formula>#N/A</formula>
    </cfRule>
  </conditionalFormatting>
  <conditionalFormatting sqref="E101:F115 E117:F122">
    <cfRule type="cellIs" dxfId="32440" priority="32397" operator="equal">
      <formula>"غياب"</formula>
    </cfRule>
    <cfRule type="cellIs" dxfId="32439" priority="32398" operator="equal">
      <formula>#N/A</formula>
    </cfRule>
  </conditionalFormatting>
  <conditionalFormatting sqref="E101:F115 E117:F122">
    <cfRule type="cellIs" dxfId="32438" priority="32395" operator="equal">
      <formula>"غياب"</formula>
    </cfRule>
    <cfRule type="cellIs" dxfId="32437" priority="32396" operator="equal">
      <formula>#N/A</formula>
    </cfRule>
  </conditionalFormatting>
  <conditionalFormatting sqref="E101:F115 E117:F122">
    <cfRule type="cellIs" dxfId="32436" priority="32393" operator="equal">
      <formula>"غياب"</formula>
    </cfRule>
    <cfRule type="cellIs" dxfId="32435" priority="32394" operator="equal">
      <formula>#N/A</formula>
    </cfRule>
  </conditionalFormatting>
  <conditionalFormatting sqref="E101:F115 E117:F122">
    <cfRule type="cellIs" dxfId="32434" priority="32391" operator="equal">
      <formula>"غياب"</formula>
    </cfRule>
    <cfRule type="cellIs" dxfId="32433" priority="32392" operator="equal">
      <formula>#N/A</formula>
    </cfRule>
  </conditionalFormatting>
  <conditionalFormatting sqref="E101:F115 E117:F122">
    <cfRule type="cellIs" dxfId="32432" priority="32389" operator="equal">
      <formula>"غياب"</formula>
    </cfRule>
    <cfRule type="cellIs" dxfId="32431" priority="32390" operator="equal">
      <formula>#N/A</formula>
    </cfRule>
  </conditionalFormatting>
  <conditionalFormatting sqref="E101:F115 E117:F122">
    <cfRule type="cellIs" dxfId="32430" priority="32387" operator="equal">
      <formula>"غياب"</formula>
    </cfRule>
    <cfRule type="cellIs" dxfId="32429" priority="32388" operator="equal">
      <formula>#N/A</formula>
    </cfRule>
  </conditionalFormatting>
  <conditionalFormatting sqref="E101:F115 E117:F122">
    <cfRule type="cellIs" dxfId="32428" priority="32385" operator="equal">
      <formula>"غياب"</formula>
    </cfRule>
    <cfRule type="cellIs" dxfId="32427" priority="32386" operator="equal">
      <formula>#N/A</formula>
    </cfRule>
  </conditionalFormatting>
  <conditionalFormatting sqref="E101:F115 E117:F122">
    <cfRule type="cellIs" dxfId="32426" priority="32383" operator="equal">
      <formula>"غياب"</formula>
    </cfRule>
    <cfRule type="cellIs" dxfId="32425" priority="32384" operator="equal">
      <formula>#N/A</formula>
    </cfRule>
  </conditionalFormatting>
  <conditionalFormatting sqref="E101:F115 E117:F122">
    <cfRule type="cellIs" dxfId="32424" priority="32381" operator="equal">
      <formula>"غياب"</formula>
    </cfRule>
    <cfRule type="cellIs" dxfId="32423" priority="32382" operator="equal">
      <formula>#N/A</formula>
    </cfRule>
  </conditionalFormatting>
  <conditionalFormatting sqref="E101:F115 E117:F122">
    <cfRule type="cellIs" dxfId="32422" priority="32379" operator="equal">
      <formula>"غياب"</formula>
    </cfRule>
    <cfRule type="cellIs" dxfId="32421" priority="32380" operator="equal">
      <formula>#N/A</formula>
    </cfRule>
  </conditionalFormatting>
  <conditionalFormatting sqref="E101:F115 E117:F122">
    <cfRule type="cellIs" dxfId="32420" priority="32377" operator="equal">
      <formula>"غياب"</formula>
    </cfRule>
    <cfRule type="cellIs" dxfId="32419" priority="32378" operator="equal">
      <formula>#N/A</formula>
    </cfRule>
  </conditionalFormatting>
  <conditionalFormatting sqref="E101:F115 E117:F122">
    <cfRule type="cellIs" dxfId="32418" priority="32375" operator="equal">
      <formula>"غياب"</formula>
    </cfRule>
    <cfRule type="cellIs" dxfId="32417" priority="32376" operator="equal">
      <formula>#N/A</formula>
    </cfRule>
  </conditionalFormatting>
  <conditionalFormatting sqref="E101:F115 E117:F122">
    <cfRule type="cellIs" dxfId="32416" priority="32373" operator="equal">
      <formula>"غياب"</formula>
    </cfRule>
    <cfRule type="cellIs" dxfId="32415" priority="32374" operator="equal">
      <formula>#N/A</formula>
    </cfRule>
  </conditionalFormatting>
  <conditionalFormatting sqref="E101:F115 E117:F122">
    <cfRule type="cellIs" dxfId="32414" priority="32371" operator="equal">
      <formula>"غياب"</formula>
    </cfRule>
    <cfRule type="cellIs" dxfId="32413" priority="32372" operator="equal">
      <formula>#N/A</formula>
    </cfRule>
  </conditionalFormatting>
  <conditionalFormatting sqref="E101:F115 E117:F122">
    <cfRule type="cellIs" dxfId="32412" priority="32369" operator="equal">
      <formula>"غياب"</formula>
    </cfRule>
    <cfRule type="cellIs" dxfId="32411" priority="32370" operator="equal">
      <formula>#N/A</formula>
    </cfRule>
  </conditionalFormatting>
  <conditionalFormatting sqref="E101:F115 E117:F122">
    <cfRule type="cellIs" dxfId="32410" priority="32367" operator="equal">
      <formula>"غياب"</formula>
    </cfRule>
    <cfRule type="cellIs" dxfId="32409" priority="32368" operator="equal">
      <formula>#N/A</formula>
    </cfRule>
  </conditionalFormatting>
  <conditionalFormatting sqref="E101:F115 E117:F122">
    <cfRule type="cellIs" dxfId="32408" priority="32365" operator="equal">
      <formula>"غياب"</formula>
    </cfRule>
    <cfRule type="cellIs" dxfId="32407" priority="32366" operator="equal">
      <formula>#N/A</formula>
    </cfRule>
  </conditionalFormatting>
  <conditionalFormatting sqref="E101:F115 E117:F122">
    <cfRule type="cellIs" dxfId="32406" priority="32363" operator="equal">
      <formula>"غياب"</formula>
    </cfRule>
    <cfRule type="cellIs" dxfId="32405" priority="32364" operator="equal">
      <formula>#N/A</formula>
    </cfRule>
  </conditionalFormatting>
  <conditionalFormatting sqref="E101:F115 E117:F122">
    <cfRule type="cellIs" dxfId="32404" priority="32361" operator="equal">
      <formula>"غياب"</formula>
    </cfRule>
    <cfRule type="cellIs" dxfId="32403" priority="32362" operator="equal">
      <formula>#N/A</formula>
    </cfRule>
  </conditionalFormatting>
  <conditionalFormatting sqref="E101:F115 E117:F122">
    <cfRule type="cellIs" dxfId="32402" priority="32359" operator="equal">
      <formula>"غياب"</formula>
    </cfRule>
    <cfRule type="cellIs" dxfId="32401" priority="32360" operator="equal">
      <formula>#N/A</formula>
    </cfRule>
  </conditionalFormatting>
  <conditionalFormatting sqref="E101:F115 E117:F122">
    <cfRule type="cellIs" dxfId="32400" priority="32357" operator="equal">
      <formula>"غياب"</formula>
    </cfRule>
    <cfRule type="cellIs" dxfId="32399" priority="32358" operator="equal">
      <formula>#N/A</formula>
    </cfRule>
  </conditionalFormatting>
  <conditionalFormatting sqref="E101:F115 E117:F122">
    <cfRule type="cellIs" dxfId="32398" priority="32355" operator="equal">
      <formula>"غياب"</formula>
    </cfRule>
    <cfRule type="cellIs" dxfId="32397" priority="32356" operator="equal">
      <formula>#N/A</formula>
    </cfRule>
  </conditionalFormatting>
  <conditionalFormatting sqref="E101:F115 E117:F122">
    <cfRule type="cellIs" dxfId="32396" priority="32353" operator="equal">
      <formula>"غياب"</formula>
    </cfRule>
    <cfRule type="cellIs" dxfId="32395" priority="32354" operator="equal">
      <formula>#N/A</formula>
    </cfRule>
  </conditionalFormatting>
  <conditionalFormatting sqref="E101:F115 E117:F122">
    <cfRule type="cellIs" dxfId="32394" priority="32351" operator="equal">
      <formula>"غياب"</formula>
    </cfRule>
    <cfRule type="cellIs" dxfId="32393" priority="32352" operator="equal">
      <formula>#N/A</formula>
    </cfRule>
  </conditionalFormatting>
  <conditionalFormatting sqref="E101:F115 E117:F122">
    <cfRule type="cellIs" dxfId="32392" priority="32349" operator="equal">
      <formula>"غياب"</formula>
    </cfRule>
    <cfRule type="cellIs" dxfId="32391" priority="32350" operator="equal">
      <formula>#N/A</formula>
    </cfRule>
  </conditionalFormatting>
  <conditionalFormatting sqref="E101:F115 E117:F122">
    <cfRule type="cellIs" dxfId="32390" priority="32347" operator="equal">
      <formula>"غياب"</formula>
    </cfRule>
    <cfRule type="cellIs" dxfId="32389" priority="32348" operator="equal">
      <formula>#N/A</formula>
    </cfRule>
  </conditionalFormatting>
  <conditionalFormatting sqref="E101:F115 E117:F122">
    <cfRule type="cellIs" dxfId="32388" priority="32345" operator="equal">
      <formula>"غياب"</formula>
    </cfRule>
    <cfRule type="cellIs" dxfId="32387" priority="32346" operator="equal">
      <formula>#N/A</formula>
    </cfRule>
  </conditionalFormatting>
  <conditionalFormatting sqref="E101:F115 E117:F122">
    <cfRule type="cellIs" dxfId="32386" priority="32343" operator="equal">
      <formula>"غياب"</formula>
    </cfRule>
    <cfRule type="cellIs" dxfId="32385" priority="32344" operator="equal">
      <formula>#N/A</formula>
    </cfRule>
  </conditionalFormatting>
  <conditionalFormatting sqref="E101:F115 E117:F122">
    <cfRule type="cellIs" dxfId="32384" priority="32341" operator="equal">
      <formula>"غياب"</formula>
    </cfRule>
    <cfRule type="cellIs" dxfId="32383" priority="32342" operator="equal">
      <formula>#N/A</formula>
    </cfRule>
  </conditionalFormatting>
  <conditionalFormatting sqref="E101:F115 E117:F122">
    <cfRule type="cellIs" dxfId="32382" priority="32339" operator="equal">
      <formula>"غياب"</formula>
    </cfRule>
    <cfRule type="cellIs" dxfId="32381" priority="32340" operator="equal">
      <formula>#N/A</formula>
    </cfRule>
  </conditionalFormatting>
  <conditionalFormatting sqref="E101:F115 E117:F122">
    <cfRule type="cellIs" dxfId="32380" priority="32337" operator="equal">
      <formula>"غياب"</formula>
    </cfRule>
    <cfRule type="cellIs" dxfId="32379" priority="32338" operator="equal">
      <formula>#N/A</formula>
    </cfRule>
  </conditionalFormatting>
  <conditionalFormatting sqref="E101:F115 E117:F122">
    <cfRule type="cellIs" dxfId="32378" priority="32335" operator="equal">
      <formula>"غياب"</formula>
    </cfRule>
    <cfRule type="cellIs" dxfId="32377" priority="32336" operator="equal">
      <formula>#N/A</formula>
    </cfRule>
  </conditionalFormatting>
  <conditionalFormatting sqref="E101:F115 E117:F122">
    <cfRule type="cellIs" dxfId="32376" priority="32333" operator="equal">
      <formula>"غياب"</formula>
    </cfRule>
    <cfRule type="cellIs" dxfId="32375" priority="32334" operator="equal">
      <formula>#N/A</formula>
    </cfRule>
  </conditionalFormatting>
  <conditionalFormatting sqref="E101:F115 E117:F122">
    <cfRule type="cellIs" dxfId="32374" priority="32331" operator="equal">
      <formula>"غياب"</formula>
    </cfRule>
    <cfRule type="cellIs" dxfId="32373" priority="32332" operator="equal">
      <formula>#N/A</formula>
    </cfRule>
  </conditionalFormatting>
  <conditionalFormatting sqref="E101:F115 E117:F122">
    <cfRule type="cellIs" dxfId="32372" priority="32329" operator="equal">
      <formula>"غياب"</formula>
    </cfRule>
    <cfRule type="cellIs" dxfId="32371" priority="32330" operator="equal">
      <formula>#N/A</formula>
    </cfRule>
  </conditionalFormatting>
  <conditionalFormatting sqref="E101:F115 E117:F122">
    <cfRule type="cellIs" dxfId="32370" priority="32327" operator="equal">
      <formula>"غياب"</formula>
    </cfRule>
    <cfRule type="cellIs" dxfId="32369" priority="32328" operator="equal">
      <formula>#N/A</formula>
    </cfRule>
  </conditionalFormatting>
  <conditionalFormatting sqref="E101:F115 E117:F122">
    <cfRule type="cellIs" dxfId="32368" priority="32325" operator="equal">
      <formula>"غياب"</formula>
    </cfRule>
    <cfRule type="cellIs" dxfId="32367" priority="32326" operator="equal">
      <formula>#N/A</formula>
    </cfRule>
  </conditionalFormatting>
  <conditionalFormatting sqref="E101:F115 E117:F122">
    <cfRule type="cellIs" dxfId="32366" priority="32323" operator="equal">
      <formula>"غياب"</formula>
    </cfRule>
    <cfRule type="cellIs" dxfId="32365" priority="32324" operator="equal">
      <formula>#N/A</formula>
    </cfRule>
  </conditionalFormatting>
  <conditionalFormatting sqref="E101:F115 E117:F122">
    <cfRule type="cellIs" dxfId="32364" priority="32321" operator="equal">
      <formula>"غياب"</formula>
    </cfRule>
    <cfRule type="cellIs" dxfId="32363" priority="32322" operator="equal">
      <formula>#N/A</formula>
    </cfRule>
  </conditionalFormatting>
  <conditionalFormatting sqref="E101:F115 E117:F122">
    <cfRule type="cellIs" dxfId="32362" priority="32319" operator="equal">
      <formula>"غياب"</formula>
    </cfRule>
    <cfRule type="cellIs" dxfId="32361" priority="32320" operator="equal">
      <formula>#N/A</formula>
    </cfRule>
  </conditionalFormatting>
  <conditionalFormatting sqref="E101:F115 E117:F122">
    <cfRule type="cellIs" dxfId="32360" priority="32317" operator="equal">
      <formula>"غياب"</formula>
    </cfRule>
    <cfRule type="cellIs" dxfId="32359" priority="32318" operator="equal">
      <formula>#N/A</formula>
    </cfRule>
  </conditionalFormatting>
  <conditionalFormatting sqref="E101:F115 E117:F122">
    <cfRule type="cellIs" dxfId="32358" priority="32315" operator="equal">
      <formula>"غياب"</formula>
    </cfRule>
    <cfRule type="cellIs" dxfId="32357" priority="32316" operator="equal">
      <formula>#N/A</formula>
    </cfRule>
  </conditionalFormatting>
  <conditionalFormatting sqref="E101:F115 E117:F122">
    <cfRule type="cellIs" dxfId="32356" priority="32313" operator="equal">
      <formula>"غياب"</formula>
    </cfRule>
    <cfRule type="cellIs" dxfId="32355" priority="32314" operator="equal">
      <formula>#N/A</formula>
    </cfRule>
  </conditionalFormatting>
  <conditionalFormatting sqref="E101:F115 E117:F122">
    <cfRule type="cellIs" dxfId="32354" priority="32311" operator="equal">
      <formula>"غياب"</formula>
    </cfRule>
    <cfRule type="cellIs" dxfId="32353" priority="32312" operator="equal">
      <formula>#N/A</formula>
    </cfRule>
  </conditionalFormatting>
  <conditionalFormatting sqref="E101:F115 E117:F122">
    <cfRule type="cellIs" dxfId="32352" priority="32309" operator="equal">
      <formula>"غياب"</formula>
    </cfRule>
    <cfRule type="cellIs" dxfId="32351" priority="32310" operator="equal">
      <formula>#N/A</formula>
    </cfRule>
  </conditionalFormatting>
  <conditionalFormatting sqref="E101:F115 E117:F122">
    <cfRule type="cellIs" dxfId="32350" priority="32307" operator="equal">
      <formula>"غياب"</formula>
    </cfRule>
    <cfRule type="cellIs" dxfId="32349" priority="32308" operator="equal">
      <formula>#N/A</formula>
    </cfRule>
  </conditionalFormatting>
  <conditionalFormatting sqref="E101:F115 E117:F122">
    <cfRule type="cellIs" dxfId="32348" priority="32305" operator="equal">
      <formula>"غياب"</formula>
    </cfRule>
    <cfRule type="cellIs" dxfId="32347" priority="32306" operator="equal">
      <formula>#N/A</formula>
    </cfRule>
  </conditionalFormatting>
  <conditionalFormatting sqref="E101:F115 E117:F122">
    <cfRule type="cellIs" dxfId="32346" priority="32303" operator="equal">
      <formula>"غياب"</formula>
    </cfRule>
    <cfRule type="cellIs" dxfId="32345" priority="32304" operator="equal">
      <formula>#N/A</formula>
    </cfRule>
  </conditionalFormatting>
  <conditionalFormatting sqref="E101:F115 E117:F122">
    <cfRule type="cellIs" dxfId="32344" priority="32301" operator="equal">
      <formula>"غياب"</formula>
    </cfRule>
    <cfRule type="cellIs" dxfId="32343" priority="32302" operator="equal">
      <formula>#N/A</formula>
    </cfRule>
  </conditionalFormatting>
  <conditionalFormatting sqref="E101:F115 E117:F122">
    <cfRule type="cellIs" dxfId="32342" priority="32299" operator="equal">
      <formula>"غياب"</formula>
    </cfRule>
    <cfRule type="cellIs" dxfId="32341" priority="32300" operator="equal">
      <formula>#N/A</formula>
    </cfRule>
  </conditionalFormatting>
  <conditionalFormatting sqref="E101:F115 E117:F122">
    <cfRule type="cellIs" dxfId="32340" priority="32297" operator="equal">
      <formula>"غياب"</formula>
    </cfRule>
    <cfRule type="cellIs" dxfId="32339" priority="32298" operator="equal">
      <formula>#N/A</formula>
    </cfRule>
  </conditionalFormatting>
  <conditionalFormatting sqref="E101:F115 E117:F122">
    <cfRule type="cellIs" dxfId="32338" priority="32295" operator="equal">
      <formula>"غياب"</formula>
    </cfRule>
    <cfRule type="cellIs" dxfId="32337" priority="32296" operator="equal">
      <formula>#N/A</formula>
    </cfRule>
  </conditionalFormatting>
  <conditionalFormatting sqref="E101:F115 E117:F122">
    <cfRule type="cellIs" dxfId="32336" priority="32293" operator="equal">
      <formula>"غياب"</formula>
    </cfRule>
    <cfRule type="cellIs" dxfId="32335" priority="32294" operator="equal">
      <formula>#N/A</formula>
    </cfRule>
  </conditionalFormatting>
  <conditionalFormatting sqref="E101:F115 E117:F122">
    <cfRule type="cellIs" dxfId="32334" priority="32291" operator="equal">
      <formula>"غياب"</formula>
    </cfRule>
    <cfRule type="cellIs" dxfId="32333" priority="32292" operator="equal">
      <formula>#N/A</formula>
    </cfRule>
  </conditionalFormatting>
  <conditionalFormatting sqref="E101:F115 E117:F122">
    <cfRule type="cellIs" dxfId="32332" priority="32289" operator="equal">
      <formula>"غياب"</formula>
    </cfRule>
    <cfRule type="cellIs" dxfId="32331" priority="32290" operator="equal">
      <formula>#N/A</formula>
    </cfRule>
  </conditionalFormatting>
  <conditionalFormatting sqref="E101:F115 E117:F122">
    <cfRule type="cellIs" dxfId="32330" priority="32287" operator="equal">
      <formula>"غياب"</formula>
    </cfRule>
    <cfRule type="cellIs" dxfId="32329" priority="32288" operator="equal">
      <formula>#N/A</formula>
    </cfRule>
  </conditionalFormatting>
  <conditionalFormatting sqref="E101:F115 E117:F122">
    <cfRule type="cellIs" dxfId="32328" priority="32285" operator="equal">
      <formula>"غياب"</formula>
    </cfRule>
    <cfRule type="cellIs" dxfId="32327" priority="32286" operator="equal">
      <formula>#N/A</formula>
    </cfRule>
  </conditionalFormatting>
  <conditionalFormatting sqref="E101:F115 E117:F122">
    <cfRule type="cellIs" dxfId="32326" priority="32283" operator="equal">
      <formula>"غياب"</formula>
    </cfRule>
    <cfRule type="cellIs" dxfId="32325" priority="32284" operator="equal">
      <formula>#N/A</formula>
    </cfRule>
  </conditionalFormatting>
  <conditionalFormatting sqref="E101:F115 E117:F122">
    <cfRule type="cellIs" dxfId="32324" priority="32281" operator="equal">
      <formula>"غياب"</formula>
    </cfRule>
    <cfRule type="cellIs" dxfId="32323" priority="32282" operator="equal">
      <formula>#N/A</formula>
    </cfRule>
  </conditionalFormatting>
  <conditionalFormatting sqref="E101:F115 E117:F122">
    <cfRule type="cellIs" dxfId="32322" priority="32279" operator="equal">
      <formula>"غياب"</formula>
    </cfRule>
    <cfRule type="cellIs" dxfId="32321" priority="32280" operator="equal">
      <formula>#N/A</formula>
    </cfRule>
  </conditionalFormatting>
  <conditionalFormatting sqref="E101:F115 E117:F122">
    <cfRule type="cellIs" dxfId="32320" priority="32277" operator="equal">
      <formula>"غياب"</formula>
    </cfRule>
    <cfRule type="cellIs" dxfId="32319" priority="32278" operator="equal">
      <formula>#N/A</formula>
    </cfRule>
  </conditionalFormatting>
  <conditionalFormatting sqref="E101:F115 E117:F122">
    <cfRule type="cellIs" dxfId="32318" priority="32275" operator="equal">
      <formula>"غياب"</formula>
    </cfRule>
    <cfRule type="cellIs" dxfId="32317" priority="32276" operator="equal">
      <formula>#N/A</formula>
    </cfRule>
  </conditionalFormatting>
  <conditionalFormatting sqref="E101:F115 E117:F122">
    <cfRule type="cellIs" dxfId="32316" priority="32273" operator="equal">
      <formula>"غياب"</formula>
    </cfRule>
    <cfRule type="cellIs" dxfId="32315" priority="32274" operator="equal">
      <formula>#N/A</formula>
    </cfRule>
  </conditionalFormatting>
  <conditionalFormatting sqref="E101:F115 E117:F122">
    <cfRule type="cellIs" dxfId="32314" priority="32271" operator="equal">
      <formula>"غياب"</formula>
    </cfRule>
    <cfRule type="cellIs" dxfId="32313" priority="32272" operator="equal">
      <formula>#N/A</formula>
    </cfRule>
  </conditionalFormatting>
  <conditionalFormatting sqref="E101:F115 E117:F122">
    <cfRule type="cellIs" dxfId="32312" priority="32269" operator="equal">
      <formula>"غياب"</formula>
    </cfRule>
    <cfRule type="cellIs" dxfId="32311" priority="32270" operator="equal">
      <formula>#N/A</formula>
    </cfRule>
  </conditionalFormatting>
  <conditionalFormatting sqref="E101:F115 E117:F122">
    <cfRule type="cellIs" dxfId="32310" priority="32267" operator="equal">
      <formula>"غياب"</formula>
    </cfRule>
    <cfRule type="cellIs" dxfId="32309" priority="32268" operator="equal">
      <formula>#N/A</formula>
    </cfRule>
  </conditionalFormatting>
  <conditionalFormatting sqref="E101:F115 E117:F122">
    <cfRule type="cellIs" dxfId="32308" priority="32265" operator="equal">
      <formula>"غياب"</formula>
    </cfRule>
    <cfRule type="cellIs" dxfId="32307" priority="32266" operator="equal">
      <formula>#N/A</formula>
    </cfRule>
  </conditionalFormatting>
  <conditionalFormatting sqref="E101:F115 E117:F122">
    <cfRule type="cellIs" dxfId="32306" priority="32263" operator="equal">
      <formula>"غياب"</formula>
    </cfRule>
    <cfRule type="cellIs" dxfId="32305" priority="32264" operator="equal">
      <formula>#N/A</formula>
    </cfRule>
  </conditionalFormatting>
  <conditionalFormatting sqref="E101:F115 E117:F122">
    <cfRule type="cellIs" dxfId="32304" priority="32261" operator="equal">
      <formula>"غياب"</formula>
    </cfRule>
    <cfRule type="cellIs" dxfId="32303" priority="32262" operator="equal">
      <formula>#N/A</formula>
    </cfRule>
  </conditionalFormatting>
  <conditionalFormatting sqref="E101:F115 E117:F122">
    <cfRule type="cellIs" dxfId="32302" priority="32259" operator="equal">
      <formula>"غياب"</formula>
    </cfRule>
    <cfRule type="cellIs" dxfId="32301" priority="32260" operator="equal">
      <formula>#N/A</formula>
    </cfRule>
  </conditionalFormatting>
  <conditionalFormatting sqref="E101:F115 E117:F122">
    <cfRule type="cellIs" dxfId="32300" priority="32257" operator="equal">
      <formula>"غياب"</formula>
    </cfRule>
    <cfRule type="cellIs" dxfId="32299" priority="32258" operator="equal">
      <formula>#N/A</formula>
    </cfRule>
  </conditionalFormatting>
  <conditionalFormatting sqref="E101:F115 E117:F122">
    <cfRule type="cellIs" dxfId="32298" priority="32255" operator="equal">
      <formula>"غياب"</formula>
    </cfRule>
    <cfRule type="cellIs" dxfId="32297" priority="32256" operator="equal">
      <formula>#N/A</formula>
    </cfRule>
  </conditionalFormatting>
  <conditionalFormatting sqref="E101:F115 E117:F122">
    <cfRule type="cellIs" dxfId="32296" priority="32253" operator="equal">
      <formula>"غياب"</formula>
    </cfRule>
    <cfRule type="cellIs" dxfId="32295" priority="32254" operator="equal">
      <formula>#N/A</formula>
    </cfRule>
  </conditionalFormatting>
  <conditionalFormatting sqref="E101:F115 E117:F122">
    <cfRule type="cellIs" dxfId="32294" priority="32251" operator="equal">
      <formula>"غياب"</formula>
    </cfRule>
    <cfRule type="cellIs" dxfId="32293" priority="32252" operator="equal">
      <formula>#N/A</formula>
    </cfRule>
  </conditionalFormatting>
  <conditionalFormatting sqref="E101:F115 E117:F122">
    <cfRule type="cellIs" dxfId="32292" priority="32249" operator="equal">
      <formula>"غياب"</formula>
    </cfRule>
    <cfRule type="cellIs" dxfId="32291" priority="32250" operator="equal">
      <formula>#N/A</formula>
    </cfRule>
  </conditionalFormatting>
  <conditionalFormatting sqref="E101:F115 E117:F122">
    <cfRule type="cellIs" dxfId="32290" priority="32247" operator="equal">
      <formula>"غياب"</formula>
    </cfRule>
    <cfRule type="cellIs" dxfId="32289" priority="32248" operator="equal">
      <formula>#N/A</formula>
    </cfRule>
  </conditionalFormatting>
  <conditionalFormatting sqref="E101:F115 E117:F122">
    <cfRule type="cellIs" dxfId="32288" priority="32245" operator="equal">
      <formula>"غياب"</formula>
    </cfRule>
    <cfRule type="cellIs" dxfId="32287" priority="32246" operator="equal">
      <formula>#N/A</formula>
    </cfRule>
  </conditionalFormatting>
  <conditionalFormatting sqref="E101:F115 E117:F122">
    <cfRule type="cellIs" dxfId="32286" priority="32243" operator="equal">
      <formula>"غياب"</formula>
    </cfRule>
    <cfRule type="cellIs" dxfId="32285" priority="32244" operator="equal">
      <formula>#N/A</formula>
    </cfRule>
  </conditionalFormatting>
  <conditionalFormatting sqref="E101:F115 E117:F122">
    <cfRule type="cellIs" dxfId="32284" priority="32241" operator="equal">
      <formula>"غياب"</formula>
    </cfRule>
    <cfRule type="cellIs" dxfId="32283" priority="32242" operator="equal">
      <formula>#N/A</formula>
    </cfRule>
  </conditionalFormatting>
  <conditionalFormatting sqref="E101:F115 E117:F122">
    <cfRule type="cellIs" dxfId="32282" priority="32239" operator="equal">
      <formula>"غياب"</formula>
    </cfRule>
    <cfRule type="cellIs" dxfId="32281" priority="32240" operator="equal">
      <formula>#N/A</formula>
    </cfRule>
  </conditionalFormatting>
  <conditionalFormatting sqref="E101:F115 E117:F122">
    <cfRule type="cellIs" dxfId="32280" priority="32237" operator="equal">
      <formula>"غياب"</formula>
    </cfRule>
    <cfRule type="cellIs" dxfId="32279" priority="32238" operator="equal">
      <formula>#N/A</formula>
    </cfRule>
  </conditionalFormatting>
  <conditionalFormatting sqref="E101:F115 E117:F122">
    <cfRule type="cellIs" dxfId="32278" priority="32235" operator="equal">
      <formula>"غياب"</formula>
    </cfRule>
    <cfRule type="cellIs" dxfId="32277" priority="32236" operator="equal">
      <formula>#N/A</formula>
    </cfRule>
  </conditionalFormatting>
  <conditionalFormatting sqref="E101:F115 E117:F122">
    <cfRule type="cellIs" dxfId="32276" priority="32233" operator="equal">
      <formula>"غياب"</formula>
    </cfRule>
    <cfRule type="cellIs" dxfId="32275" priority="32234" operator="equal">
      <formula>#N/A</formula>
    </cfRule>
  </conditionalFormatting>
  <conditionalFormatting sqref="E101:F115 E117:F122">
    <cfRule type="cellIs" dxfId="32274" priority="32231" operator="equal">
      <formula>"غياب"</formula>
    </cfRule>
    <cfRule type="cellIs" dxfId="32273" priority="32232" operator="equal">
      <formula>#N/A</formula>
    </cfRule>
  </conditionalFormatting>
  <conditionalFormatting sqref="E101:F115 E117:F122">
    <cfRule type="cellIs" dxfId="32272" priority="32229" operator="equal">
      <formula>"غياب"</formula>
    </cfRule>
    <cfRule type="cellIs" dxfId="32271" priority="32230" operator="equal">
      <formula>#N/A</formula>
    </cfRule>
  </conditionalFormatting>
  <conditionalFormatting sqref="E101:F115 E117:F122">
    <cfRule type="cellIs" dxfId="32270" priority="32227" operator="equal">
      <formula>"غياب"</formula>
    </cfRule>
    <cfRule type="cellIs" dxfId="32269" priority="32228" operator="equal">
      <formula>#N/A</formula>
    </cfRule>
  </conditionalFormatting>
  <conditionalFormatting sqref="E101:F115 E117:F122">
    <cfRule type="cellIs" dxfId="32268" priority="32225" operator="equal">
      <formula>"غياب"</formula>
    </cfRule>
    <cfRule type="cellIs" dxfId="32267" priority="32226" operator="equal">
      <formula>#N/A</formula>
    </cfRule>
  </conditionalFormatting>
  <conditionalFormatting sqref="E101:F115 E117:F122">
    <cfRule type="cellIs" dxfId="32266" priority="32224" operator="equal">
      <formula>"غياب"</formula>
    </cfRule>
  </conditionalFormatting>
  <conditionalFormatting sqref="E101:F115 E117:F122">
    <cfRule type="cellIs" dxfId="32265" priority="32222" operator="equal">
      <formula>"غياب"</formula>
    </cfRule>
    <cfRule type="cellIs" dxfId="32264" priority="32223" operator="equal">
      <formula>#N/A</formula>
    </cfRule>
  </conditionalFormatting>
  <conditionalFormatting sqref="E101:F115 E117:F122">
    <cfRule type="cellIs" dxfId="32263" priority="32220" operator="equal">
      <formula>"غياب"</formula>
    </cfRule>
    <cfRule type="cellIs" dxfId="32262" priority="32221" operator="equal">
      <formula>#N/A</formula>
    </cfRule>
  </conditionalFormatting>
  <conditionalFormatting sqref="E101:F115 E117:F122">
    <cfRule type="cellIs" dxfId="32261" priority="32218" operator="equal">
      <formula>"غياب"</formula>
    </cfRule>
    <cfRule type="cellIs" dxfId="32260" priority="32219" operator="equal">
      <formula>#N/A</formula>
    </cfRule>
  </conditionalFormatting>
  <conditionalFormatting sqref="E101:F115 E117:F122">
    <cfRule type="cellIs" dxfId="32259" priority="32216" operator="equal">
      <formula>"غياب"</formula>
    </cfRule>
    <cfRule type="cellIs" dxfId="32258" priority="32217" operator="equal">
      <formula>#N/A</formula>
    </cfRule>
  </conditionalFormatting>
  <conditionalFormatting sqref="E101:F115 E117:F122">
    <cfRule type="cellIs" dxfId="32257" priority="32214" operator="equal">
      <formula>"غياب"</formula>
    </cfRule>
    <cfRule type="cellIs" dxfId="32256" priority="32215" operator="equal">
      <formula>#N/A</formula>
    </cfRule>
  </conditionalFormatting>
  <conditionalFormatting sqref="E101:F115 E117:F122">
    <cfRule type="cellIs" dxfId="32255" priority="32212" operator="equal">
      <formula>"غياب"</formula>
    </cfRule>
    <cfRule type="cellIs" dxfId="32254" priority="32213" operator="equal">
      <formula>#N/A</formula>
    </cfRule>
  </conditionalFormatting>
  <conditionalFormatting sqref="E101:F115 E117:F122">
    <cfRule type="cellIs" dxfId="32253" priority="32210" operator="equal">
      <formula>"غياب"</formula>
    </cfRule>
    <cfRule type="cellIs" dxfId="32252" priority="32211" operator="equal">
      <formula>#N/A</formula>
    </cfRule>
  </conditionalFormatting>
  <conditionalFormatting sqref="E101:F115 E117:F122">
    <cfRule type="cellIs" dxfId="32251" priority="32208" operator="equal">
      <formula>"غياب"</formula>
    </cfRule>
    <cfRule type="cellIs" dxfId="32250" priority="32209" operator="equal">
      <formula>#N/A</formula>
    </cfRule>
  </conditionalFormatting>
  <conditionalFormatting sqref="E101:F115 E117:F122">
    <cfRule type="cellIs" dxfId="32249" priority="32206" operator="equal">
      <formula>"غياب"</formula>
    </cfRule>
    <cfRule type="cellIs" dxfId="32248" priority="32207" operator="equal">
      <formula>#N/A</formula>
    </cfRule>
  </conditionalFormatting>
  <conditionalFormatting sqref="E101:F115 E117:F122">
    <cfRule type="cellIs" dxfId="32247" priority="32204" operator="equal">
      <formula>"غياب"</formula>
    </cfRule>
    <cfRule type="cellIs" dxfId="32246" priority="32205" operator="equal">
      <formula>#N/A</formula>
    </cfRule>
  </conditionalFormatting>
  <conditionalFormatting sqref="E101:F115 E117:F122">
    <cfRule type="cellIs" dxfId="32245" priority="32202" operator="equal">
      <formula>"غياب"</formula>
    </cfRule>
    <cfRule type="cellIs" dxfId="32244" priority="32203" operator="equal">
      <formula>#N/A</formula>
    </cfRule>
  </conditionalFormatting>
  <conditionalFormatting sqref="E101:F115 E117:F122">
    <cfRule type="cellIs" dxfId="32243" priority="32200" operator="equal">
      <formula>"غياب"</formula>
    </cfRule>
    <cfRule type="cellIs" dxfId="32242" priority="32201" operator="equal">
      <formula>#N/A</formula>
    </cfRule>
  </conditionalFormatting>
  <conditionalFormatting sqref="E101:F115 E117:F122">
    <cfRule type="cellIs" dxfId="32241" priority="32198" operator="equal">
      <formula>"غياب"</formula>
    </cfRule>
    <cfRule type="cellIs" dxfId="32240" priority="32199" operator="equal">
      <formula>#N/A</formula>
    </cfRule>
  </conditionalFormatting>
  <conditionalFormatting sqref="E101:F115 E117:F122">
    <cfRule type="cellIs" dxfId="32239" priority="32196" operator="equal">
      <formula>"غياب"</formula>
    </cfRule>
    <cfRule type="cellIs" dxfId="32238" priority="32197" operator="equal">
      <formula>#N/A</formula>
    </cfRule>
  </conditionalFormatting>
  <conditionalFormatting sqref="E101:F115 E117:F122">
    <cfRule type="cellIs" dxfId="32237" priority="32194" operator="equal">
      <formula>"غياب"</formula>
    </cfRule>
    <cfRule type="cellIs" dxfId="32236" priority="32195" operator="equal">
      <formula>#N/A</formula>
    </cfRule>
  </conditionalFormatting>
  <conditionalFormatting sqref="E101:F115 E117:F122">
    <cfRule type="cellIs" dxfId="32235" priority="32192" operator="equal">
      <formula>"غياب"</formula>
    </cfRule>
    <cfRule type="cellIs" dxfId="32234" priority="32193" operator="equal">
      <formula>#N/A</formula>
    </cfRule>
  </conditionalFormatting>
  <conditionalFormatting sqref="E101:F115 E117:F122">
    <cfRule type="cellIs" dxfId="32233" priority="32190" operator="equal">
      <formula>"غياب"</formula>
    </cfRule>
    <cfRule type="cellIs" dxfId="32232" priority="32191" operator="equal">
      <formula>#N/A</formula>
    </cfRule>
  </conditionalFormatting>
  <conditionalFormatting sqref="E101:F115 E117:F122">
    <cfRule type="cellIs" dxfId="32231" priority="32188" operator="equal">
      <formula>"غياب"</formula>
    </cfRule>
    <cfRule type="cellIs" dxfId="32230" priority="32189" operator="equal">
      <formula>#N/A</formula>
    </cfRule>
  </conditionalFormatting>
  <conditionalFormatting sqref="E101:F115 E117:F122">
    <cfRule type="cellIs" dxfId="32229" priority="32186" operator="equal">
      <formula>"غياب"</formula>
    </cfRule>
    <cfRule type="cellIs" dxfId="32228" priority="32187" operator="equal">
      <formula>#N/A</formula>
    </cfRule>
  </conditionalFormatting>
  <conditionalFormatting sqref="E101:F115 E117:F122">
    <cfRule type="cellIs" dxfId="32227" priority="32184" operator="equal">
      <formula>"غياب"</formula>
    </cfRule>
    <cfRule type="cellIs" dxfId="32226" priority="32185" operator="equal">
      <formula>#N/A</formula>
    </cfRule>
  </conditionalFormatting>
  <conditionalFormatting sqref="E101:F115 E117:F122">
    <cfRule type="cellIs" dxfId="32225" priority="32182" operator="equal">
      <formula>"غياب"</formula>
    </cfRule>
    <cfRule type="cellIs" dxfId="32224" priority="32183" operator="equal">
      <formula>#N/A</formula>
    </cfRule>
  </conditionalFormatting>
  <conditionalFormatting sqref="E101:F115 E117:F122">
    <cfRule type="cellIs" dxfId="32223" priority="32181" operator="equal">
      <formula>"غياب"</formula>
    </cfRule>
  </conditionalFormatting>
  <conditionalFormatting sqref="E101:F115 E117:F122">
    <cfRule type="cellIs" dxfId="32222" priority="32179" operator="equal">
      <formula>"غياب"</formula>
    </cfRule>
    <cfRule type="cellIs" dxfId="32221" priority="32180" operator="equal">
      <formula>#N/A</formula>
    </cfRule>
  </conditionalFormatting>
  <conditionalFormatting sqref="E101:F115 E117:F122">
    <cfRule type="cellIs" dxfId="32220" priority="32177" operator="equal">
      <formula>"غياب"</formula>
    </cfRule>
    <cfRule type="cellIs" dxfId="32219" priority="32178" operator="equal">
      <formula>#N/A</formula>
    </cfRule>
  </conditionalFormatting>
  <conditionalFormatting sqref="E101:F115 E117:F122">
    <cfRule type="cellIs" dxfId="32218" priority="32175" operator="equal">
      <formula>"غياب"</formula>
    </cfRule>
    <cfRule type="cellIs" dxfId="32217" priority="32176" operator="equal">
      <formula>#N/A</formula>
    </cfRule>
  </conditionalFormatting>
  <conditionalFormatting sqref="E101:F115 E117:F122">
    <cfRule type="cellIs" dxfId="32216" priority="32173" operator="equal">
      <formula>"غياب"</formula>
    </cfRule>
    <cfRule type="cellIs" dxfId="32215" priority="32174" operator="equal">
      <formula>#N/A</formula>
    </cfRule>
  </conditionalFormatting>
  <conditionalFormatting sqref="E101:F115 E117:F122">
    <cfRule type="cellIs" dxfId="32214" priority="32171" operator="equal">
      <formula>"غياب"</formula>
    </cfRule>
    <cfRule type="cellIs" dxfId="32213" priority="32172" operator="equal">
      <formula>#N/A</formula>
    </cfRule>
  </conditionalFormatting>
  <conditionalFormatting sqref="E101:F115 E117:F122">
    <cfRule type="cellIs" dxfId="32212" priority="32169" operator="equal">
      <formula>"غياب"</formula>
    </cfRule>
    <cfRule type="cellIs" dxfId="32211" priority="32170" operator="equal">
      <formula>#N/A</formula>
    </cfRule>
  </conditionalFormatting>
  <conditionalFormatting sqref="E101:F115 E117:F122">
    <cfRule type="cellIs" dxfId="32210" priority="32167" operator="equal">
      <formula>"غياب"</formula>
    </cfRule>
    <cfRule type="cellIs" dxfId="32209" priority="32168" operator="equal">
      <formula>#N/A</formula>
    </cfRule>
  </conditionalFormatting>
  <conditionalFormatting sqref="E101:F115 E117:F122">
    <cfRule type="cellIs" dxfId="32208" priority="32165" operator="equal">
      <formula>"غياب"</formula>
    </cfRule>
    <cfRule type="cellIs" dxfId="32207" priority="32166" operator="equal">
      <formula>#N/A</formula>
    </cfRule>
  </conditionalFormatting>
  <conditionalFormatting sqref="E101:F115 E117:F122">
    <cfRule type="cellIs" dxfId="32206" priority="32163" operator="equal">
      <formula>"غياب"</formula>
    </cfRule>
    <cfRule type="cellIs" dxfId="32205" priority="32164" operator="equal">
      <formula>#N/A</formula>
    </cfRule>
  </conditionalFormatting>
  <conditionalFormatting sqref="E101:F115 E117:F122">
    <cfRule type="cellIs" dxfId="32204" priority="32161" operator="equal">
      <formula>"غياب"</formula>
    </cfRule>
    <cfRule type="cellIs" dxfId="32203" priority="32162" operator="equal">
      <formula>#N/A</formula>
    </cfRule>
  </conditionalFormatting>
  <conditionalFormatting sqref="E101:F115 E117:F122">
    <cfRule type="cellIs" dxfId="32202" priority="32159" operator="equal">
      <formula>"غياب"</formula>
    </cfRule>
    <cfRule type="cellIs" dxfId="32201" priority="32160" operator="equal">
      <formula>#N/A</formula>
    </cfRule>
  </conditionalFormatting>
  <conditionalFormatting sqref="E101:F115 E117:F122">
    <cfRule type="cellIs" dxfId="32200" priority="32157" operator="equal">
      <formula>"غياب"</formula>
    </cfRule>
    <cfRule type="cellIs" dxfId="32199" priority="32158" operator="equal">
      <formula>#N/A</formula>
    </cfRule>
  </conditionalFormatting>
  <conditionalFormatting sqref="E101:F115 E117:F122">
    <cfRule type="cellIs" dxfId="32198" priority="32155" operator="equal">
      <formula>"غياب"</formula>
    </cfRule>
    <cfRule type="cellIs" dxfId="32197" priority="32156" operator="equal">
      <formula>#N/A</formula>
    </cfRule>
  </conditionalFormatting>
  <conditionalFormatting sqref="E101:F115 E117:F122">
    <cfRule type="cellIs" dxfId="32196" priority="32153" operator="equal">
      <formula>"غياب"</formula>
    </cfRule>
    <cfRule type="cellIs" dxfId="32195" priority="32154" operator="equal">
      <formula>#N/A</formula>
    </cfRule>
  </conditionalFormatting>
  <conditionalFormatting sqref="E101:F115 E117:F122">
    <cfRule type="cellIs" dxfId="32194" priority="32151" operator="equal">
      <formula>"غياب"</formula>
    </cfRule>
    <cfRule type="cellIs" dxfId="32193" priority="32152" operator="equal">
      <formula>#N/A</formula>
    </cfRule>
  </conditionalFormatting>
  <conditionalFormatting sqref="E101:F115 E117:F122">
    <cfRule type="cellIs" dxfId="32192" priority="32149" operator="equal">
      <formula>"غياب"</formula>
    </cfRule>
    <cfRule type="cellIs" dxfId="32191" priority="32150" operator="equal">
      <formula>#N/A</formula>
    </cfRule>
  </conditionalFormatting>
  <conditionalFormatting sqref="E101:F115 E117:F122">
    <cfRule type="cellIs" dxfId="32190" priority="32147" operator="equal">
      <formula>"غياب"</formula>
    </cfRule>
    <cfRule type="cellIs" dxfId="32189" priority="32148" operator="equal">
      <formula>#N/A</formula>
    </cfRule>
  </conditionalFormatting>
  <conditionalFormatting sqref="E101:F115 E117:F122">
    <cfRule type="cellIs" dxfId="32188" priority="32145" operator="equal">
      <formula>"غياب"</formula>
    </cfRule>
    <cfRule type="cellIs" dxfId="32187" priority="32146" operator="equal">
      <formula>#N/A</formula>
    </cfRule>
  </conditionalFormatting>
  <conditionalFormatting sqref="E101:F115 E117:F122">
    <cfRule type="cellIs" dxfId="32186" priority="32143" operator="equal">
      <formula>"غياب"</formula>
    </cfRule>
    <cfRule type="cellIs" dxfId="32185" priority="32144" operator="equal">
      <formula>#N/A</formula>
    </cfRule>
  </conditionalFormatting>
  <conditionalFormatting sqref="E101:F115 E117:F122">
    <cfRule type="cellIs" dxfId="32184" priority="32141" operator="equal">
      <formula>"غياب"</formula>
    </cfRule>
    <cfRule type="cellIs" dxfId="32183" priority="32142" operator="equal">
      <formula>#N/A</formula>
    </cfRule>
  </conditionalFormatting>
  <conditionalFormatting sqref="E101:F115 E117:F122">
    <cfRule type="cellIs" dxfId="32182" priority="32139" operator="equal">
      <formula>"غياب"</formula>
    </cfRule>
    <cfRule type="cellIs" dxfId="32181" priority="32140" operator="equal">
      <formula>#N/A</formula>
    </cfRule>
  </conditionalFormatting>
  <conditionalFormatting sqref="E101:F115 E117:F122">
    <cfRule type="cellIs" dxfId="32180" priority="32137" operator="equal">
      <formula>"غياب"</formula>
    </cfRule>
    <cfRule type="cellIs" dxfId="32179" priority="32138" operator="equal">
      <formula>#N/A</formula>
    </cfRule>
  </conditionalFormatting>
  <conditionalFormatting sqref="E101:F115 E117:F122">
    <cfRule type="cellIs" dxfId="32178" priority="32135" operator="equal">
      <formula>"غياب"</formula>
    </cfRule>
    <cfRule type="cellIs" dxfId="32177" priority="32136" operator="equal">
      <formula>#N/A</formula>
    </cfRule>
  </conditionalFormatting>
  <conditionalFormatting sqref="E101:F115 E117:F122">
    <cfRule type="cellIs" dxfId="32176" priority="32133" operator="equal">
      <formula>"غياب"</formula>
    </cfRule>
    <cfRule type="cellIs" dxfId="32175" priority="32134" operator="equal">
      <formula>#N/A</formula>
    </cfRule>
  </conditionalFormatting>
  <conditionalFormatting sqref="E101:F115 E117:F122">
    <cfRule type="cellIs" dxfId="32174" priority="32131" operator="equal">
      <formula>"غياب"</formula>
    </cfRule>
    <cfRule type="cellIs" dxfId="32173" priority="32132" operator="equal">
      <formula>#N/A</formula>
    </cfRule>
  </conditionalFormatting>
  <conditionalFormatting sqref="E101:F115 E117:F122">
    <cfRule type="cellIs" dxfId="32172" priority="32129" operator="equal">
      <formula>"غياب"</formula>
    </cfRule>
    <cfRule type="cellIs" dxfId="32171" priority="32130" operator="equal">
      <formula>#N/A</formula>
    </cfRule>
  </conditionalFormatting>
  <conditionalFormatting sqref="E101:F115 E117:F122">
    <cfRule type="cellIs" dxfId="32170" priority="32127" operator="equal">
      <formula>"غياب"</formula>
    </cfRule>
    <cfRule type="cellIs" dxfId="32169" priority="32128" operator="equal">
      <formula>#N/A</formula>
    </cfRule>
  </conditionalFormatting>
  <conditionalFormatting sqref="E101:F115 E117:F122">
    <cfRule type="cellIs" dxfId="32168" priority="32125" operator="equal">
      <formula>"غياب"</formula>
    </cfRule>
    <cfRule type="cellIs" dxfId="32167" priority="32126" operator="equal">
      <formula>#N/A</formula>
    </cfRule>
  </conditionalFormatting>
  <conditionalFormatting sqref="E101:F115 E117:F122">
    <cfRule type="cellIs" dxfId="32166" priority="32123" operator="equal">
      <formula>"غياب"</formula>
    </cfRule>
    <cfRule type="cellIs" dxfId="32165" priority="32124" operator="equal">
      <formula>#N/A</formula>
    </cfRule>
  </conditionalFormatting>
  <conditionalFormatting sqref="E101:F115 E117:F122">
    <cfRule type="cellIs" dxfId="32164" priority="32121" operator="equal">
      <formula>"غياب"</formula>
    </cfRule>
    <cfRule type="cellIs" dxfId="32163" priority="32122" operator="equal">
      <formula>#N/A</formula>
    </cfRule>
  </conditionalFormatting>
  <conditionalFormatting sqref="E101:F115 E117:F122">
    <cfRule type="cellIs" dxfId="32162" priority="32119" operator="equal">
      <formula>"غياب"</formula>
    </cfRule>
    <cfRule type="cellIs" dxfId="32161" priority="32120" operator="equal">
      <formula>#N/A</formula>
    </cfRule>
  </conditionalFormatting>
  <conditionalFormatting sqref="E101:F115 E117:F122">
    <cfRule type="cellIs" dxfId="32160" priority="32117" operator="equal">
      <formula>"غياب"</formula>
    </cfRule>
    <cfRule type="cellIs" dxfId="32159" priority="32118" operator="equal">
      <formula>#N/A</formula>
    </cfRule>
  </conditionalFormatting>
  <conditionalFormatting sqref="E101:F115 E117:F122">
    <cfRule type="cellIs" dxfId="32158" priority="32115" operator="equal">
      <formula>"غياب"</formula>
    </cfRule>
    <cfRule type="cellIs" dxfId="32157" priority="32116" operator="equal">
      <formula>#N/A</formula>
    </cfRule>
  </conditionalFormatting>
  <conditionalFormatting sqref="E101:F115 E117:F122">
    <cfRule type="cellIs" dxfId="32156" priority="32113" operator="equal">
      <formula>"غياب"</formula>
    </cfRule>
    <cfRule type="cellIs" dxfId="32155" priority="32114" operator="equal">
      <formula>#N/A</formula>
    </cfRule>
  </conditionalFormatting>
  <conditionalFormatting sqref="E101:F115 E117:F122">
    <cfRule type="cellIs" dxfId="32154" priority="32111" operator="equal">
      <formula>"غياب"</formula>
    </cfRule>
    <cfRule type="cellIs" dxfId="32153" priority="32112" operator="equal">
      <formula>#N/A</formula>
    </cfRule>
  </conditionalFormatting>
  <conditionalFormatting sqref="E101:F115 E117:F122">
    <cfRule type="cellIs" dxfId="32152" priority="32109" operator="equal">
      <formula>"غياب"</formula>
    </cfRule>
    <cfRule type="cellIs" dxfId="32151" priority="32110" operator="equal">
      <formula>#N/A</formula>
    </cfRule>
  </conditionalFormatting>
  <conditionalFormatting sqref="E101:F115 E117:F122">
    <cfRule type="cellIs" dxfId="32150" priority="32107" operator="equal">
      <formula>"غياب"</formula>
    </cfRule>
    <cfRule type="cellIs" dxfId="32149" priority="32108" operator="equal">
      <formula>#N/A</formula>
    </cfRule>
  </conditionalFormatting>
  <conditionalFormatting sqref="E101:F115 E117:F122">
    <cfRule type="cellIs" dxfId="32148" priority="32105" operator="equal">
      <formula>"غياب"</formula>
    </cfRule>
    <cfRule type="cellIs" dxfId="32147" priority="32106" operator="equal">
      <formula>#N/A</formula>
    </cfRule>
  </conditionalFormatting>
  <conditionalFormatting sqref="E101:F115 E117:F122">
    <cfRule type="cellIs" dxfId="32146" priority="32103" operator="equal">
      <formula>"غياب"</formula>
    </cfRule>
    <cfRule type="cellIs" dxfId="32145" priority="32104" operator="equal">
      <formula>#N/A</formula>
    </cfRule>
  </conditionalFormatting>
  <conditionalFormatting sqref="E101:F115 E117:F122">
    <cfRule type="cellIs" dxfId="32144" priority="32101" operator="equal">
      <formula>"غياب"</formula>
    </cfRule>
    <cfRule type="cellIs" dxfId="32143" priority="32102" operator="equal">
      <formula>#N/A</formula>
    </cfRule>
  </conditionalFormatting>
  <conditionalFormatting sqref="E101:F115 E117:F122">
    <cfRule type="cellIs" dxfId="32142" priority="32099" operator="equal">
      <formula>"غياب"</formula>
    </cfRule>
    <cfRule type="cellIs" dxfId="32141" priority="32100" operator="equal">
      <formula>#N/A</formula>
    </cfRule>
  </conditionalFormatting>
  <conditionalFormatting sqref="E101:F115 E117:F122">
    <cfRule type="cellIs" dxfId="32140" priority="32097" operator="equal">
      <formula>"غياب"</formula>
    </cfRule>
    <cfRule type="cellIs" dxfId="32139" priority="32098" operator="equal">
      <formula>#N/A</formula>
    </cfRule>
  </conditionalFormatting>
  <conditionalFormatting sqref="E101:F115 E117:F122">
    <cfRule type="cellIs" dxfId="32138" priority="32095" operator="equal">
      <formula>"غياب"</formula>
    </cfRule>
    <cfRule type="cellIs" dxfId="32137" priority="32096" operator="equal">
      <formula>#N/A</formula>
    </cfRule>
  </conditionalFormatting>
  <conditionalFormatting sqref="E101:F115 E117:F122">
    <cfRule type="cellIs" dxfId="32136" priority="32093" operator="equal">
      <formula>"غياب"</formula>
    </cfRule>
    <cfRule type="cellIs" dxfId="32135" priority="32094" operator="equal">
      <formula>#N/A</formula>
    </cfRule>
  </conditionalFormatting>
  <conditionalFormatting sqref="E101:F115 E117:F122">
    <cfRule type="cellIs" dxfId="32134" priority="32091" operator="equal">
      <formula>"غياب"</formula>
    </cfRule>
    <cfRule type="cellIs" dxfId="32133" priority="32092" operator="equal">
      <formula>#N/A</formula>
    </cfRule>
  </conditionalFormatting>
  <conditionalFormatting sqref="E101:F115 E117:F122">
    <cfRule type="cellIs" dxfId="32132" priority="32089" operator="equal">
      <formula>"غياب"</formula>
    </cfRule>
    <cfRule type="cellIs" dxfId="32131" priority="32090" operator="equal">
      <formula>#N/A</formula>
    </cfRule>
  </conditionalFormatting>
  <conditionalFormatting sqref="E101:F115 E117:F122">
    <cfRule type="cellIs" dxfId="32130" priority="32087" operator="equal">
      <formula>"غياب"</formula>
    </cfRule>
    <cfRule type="cellIs" dxfId="32129" priority="32088" operator="equal">
      <formula>#N/A</formula>
    </cfRule>
  </conditionalFormatting>
  <conditionalFormatting sqref="E101:F115 E117:F122">
    <cfRule type="cellIs" dxfId="32128" priority="32085" operator="equal">
      <formula>"غياب"</formula>
    </cfRule>
    <cfRule type="cellIs" dxfId="32127" priority="32086" operator="equal">
      <formula>#N/A</formula>
    </cfRule>
  </conditionalFormatting>
  <conditionalFormatting sqref="E101:F115 E117:F122">
    <cfRule type="cellIs" dxfId="32126" priority="32083" operator="equal">
      <formula>"غياب"</formula>
    </cfRule>
    <cfRule type="cellIs" dxfId="32125" priority="32084" operator="equal">
      <formula>#N/A</formula>
    </cfRule>
  </conditionalFormatting>
  <conditionalFormatting sqref="E101:F115 E117:F122">
    <cfRule type="cellIs" dxfId="32124" priority="32081" operator="equal">
      <formula>"غياب"</formula>
    </cfRule>
    <cfRule type="cellIs" dxfId="32123" priority="32082" operator="equal">
      <formula>#N/A</formula>
    </cfRule>
  </conditionalFormatting>
  <conditionalFormatting sqref="E101:F115 E117:F122">
    <cfRule type="cellIs" dxfId="32122" priority="32079" operator="equal">
      <formula>"غياب"</formula>
    </cfRule>
    <cfRule type="cellIs" dxfId="32121" priority="32080" operator="equal">
      <formula>#N/A</formula>
    </cfRule>
  </conditionalFormatting>
  <conditionalFormatting sqref="E101:F115 E117:F122">
    <cfRule type="cellIs" dxfId="32120" priority="32077" operator="equal">
      <formula>"غياب"</formula>
    </cfRule>
    <cfRule type="cellIs" dxfId="32119" priority="32078" operator="equal">
      <formula>#N/A</formula>
    </cfRule>
  </conditionalFormatting>
  <conditionalFormatting sqref="E101:F115 E117:F122">
    <cfRule type="cellIs" dxfId="32118" priority="32075" operator="equal">
      <formula>"غياب"</formula>
    </cfRule>
    <cfRule type="cellIs" dxfId="32117" priority="32076" operator="equal">
      <formula>#N/A</formula>
    </cfRule>
  </conditionalFormatting>
  <conditionalFormatting sqref="E101:F115 E117:F122">
    <cfRule type="cellIs" dxfId="32116" priority="32073" operator="equal">
      <formula>"غياب"</formula>
    </cfRule>
    <cfRule type="cellIs" dxfId="32115" priority="32074" operator="equal">
      <formula>#N/A</formula>
    </cfRule>
  </conditionalFormatting>
  <conditionalFormatting sqref="E101:F115 E117:F122">
    <cfRule type="cellIs" dxfId="32114" priority="32071" operator="equal">
      <formula>"غياب"</formula>
    </cfRule>
    <cfRule type="cellIs" dxfId="32113" priority="32072" operator="equal">
      <formula>#N/A</formula>
    </cfRule>
  </conditionalFormatting>
  <conditionalFormatting sqref="E101:F115 E117:F122">
    <cfRule type="cellIs" dxfId="32112" priority="32069" operator="equal">
      <formula>"غياب"</formula>
    </cfRule>
    <cfRule type="cellIs" dxfId="32111" priority="32070" operator="equal">
      <formula>#N/A</formula>
    </cfRule>
  </conditionalFormatting>
  <conditionalFormatting sqref="E101:F115 E117:F122">
    <cfRule type="cellIs" dxfId="32110" priority="32067" operator="equal">
      <formula>"غياب"</formula>
    </cfRule>
    <cfRule type="cellIs" dxfId="32109" priority="32068" operator="equal">
      <formula>#N/A</formula>
    </cfRule>
  </conditionalFormatting>
  <conditionalFormatting sqref="E101:F115 E117:F122">
    <cfRule type="cellIs" dxfId="32108" priority="32065" operator="equal">
      <formula>"غياب"</formula>
    </cfRule>
    <cfRule type="cellIs" dxfId="32107" priority="32066" operator="equal">
      <formula>#N/A</formula>
    </cfRule>
  </conditionalFormatting>
  <conditionalFormatting sqref="E101:F115 E117:F122">
    <cfRule type="cellIs" dxfId="32106" priority="32063" operator="equal">
      <formula>"غياب"</formula>
    </cfRule>
    <cfRule type="cellIs" dxfId="32105" priority="32064" operator="equal">
      <formula>#N/A</formula>
    </cfRule>
  </conditionalFormatting>
  <conditionalFormatting sqref="E101:F115 E117:F122">
    <cfRule type="cellIs" dxfId="32104" priority="32061" operator="equal">
      <formula>"غياب"</formula>
    </cfRule>
    <cfRule type="cellIs" dxfId="32103" priority="32062" operator="equal">
      <formula>#N/A</formula>
    </cfRule>
  </conditionalFormatting>
  <conditionalFormatting sqref="E101:F115 E117:F122">
    <cfRule type="cellIs" dxfId="32102" priority="32059" operator="equal">
      <formula>"غياب"</formula>
    </cfRule>
    <cfRule type="cellIs" dxfId="32101" priority="32060" operator="equal">
      <formula>#N/A</formula>
    </cfRule>
  </conditionalFormatting>
  <conditionalFormatting sqref="E101:F115 E117:F122">
    <cfRule type="cellIs" dxfId="32100" priority="32058" operator="equal">
      <formula>"غياب"</formula>
    </cfRule>
  </conditionalFormatting>
  <conditionalFormatting sqref="E101:F115 E117:F122">
    <cfRule type="cellIs" dxfId="32099" priority="32056" operator="equal">
      <formula>"غياب"</formula>
    </cfRule>
    <cfRule type="cellIs" dxfId="32098" priority="32057" operator="equal">
      <formula>#N/A</formula>
    </cfRule>
  </conditionalFormatting>
  <conditionalFormatting sqref="E101:F115 E117:F122">
    <cfRule type="cellIs" dxfId="32097" priority="32054" operator="equal">
      <formula>"غياب"</formula>
    </cfRule>
    <cfRule type="cellIs" dxfId="32096" priority="32055" operator="equal">
      <formula>#N/A</formula>
    </cfRule>
  </conditionalFormatting>
  <conditionalFormatting sqref="E101:F115 E117:F122">
    <cfRule type="cellIs" dxfId="32095" priority="32052" operator="equal">
      <formula>"غياب"</formula>
    </cfRule>
    <cfRule type="cellIs" dxfId="32094" priority="32053" operator="equal">
      <formula>#N/A</formula>
    </cfRule>
  </conditionalFormatting>
  <conditionalFormatting sqref="E101:F115 E117:F122">
    <cfRule type="cellIs" dxfId="32093" priority="32050" operator="equal">
      <formula>"غياب"</formula>
    </cfRule>
    <cfRule type="cellIs" dxfId="32092" priority="32051" operator="equal">
      <formula>#N/A</formula>
    </cfRule>
  </conditionalFormatting>
  <conditionalFormatting sqref="E101:F115 E117:F122">
    <cfRule type="cellIs" dxfId="32091" priority="32048" operator="equal">
      <formula>"غياب"</formula>
    </cfRule>
    <cfRule type="cellIs" dxfId="32090" priority="32049" operator="equal">
      <formula>#N/A</formula>
    </cfRule>
  </conditionalFormatting>
  <conditionalFormatting sqref="E101:F115 E117:F122">
    <cfRule type="cellIs" dxfId="32089" priority="32046" operator="equal">
      <formula>"غياب"</formula>
    </cfRule>
    <cfRule type="cellIs" dxfId="32088" priority="32047" operator="equal">
      <formula>#N/A</formula>
    </cfRule>
  </conditionalFormatting>
  <conditionalFormatting sqref="E101:F115 E117:F122">
    <cfRule type="cellIs" dxfId="32087" priority="32044" operator="equal">
      <formula>"غياب"</formula>
    </cfRule>
    <cfRule type="cellIs" dxfId="32086" priority="32045" operator="equal">
      <formula>#N/A</formula>
    </cfRule>
  </conditionalFormatting>
  <conditionalFormatting sqref="E101:F115 E117:F122">
    <cfRule type="cellIs" dxfId="32085" priority="32042" operator="equal">
      <formula>"غياب"</formula>
    </cfRule>
    <cfRule type="cellIs" dxfId="32084" priority="32043" operator="equal">
      <formula>#N/A</formula>
    </cfRule>
  </conditionalFormatting>
  <conditionalFormatting sqref="E101:F115 E117:F122">
    <cfRule type="cellIs" dxfId="32083" priority="32040" operator="equal">
      <formula>"غياب"</formula>
    </cfRule>
    <cfRule type="cellIs" dxfId="32082" priority="32041" operator="equal">
      <formula>#N/A</formula>
    </cfRule>
  </conditionalFormatting>
  <conditionalFormatting sqref="E101:F115 E117:F122">
    <cfRule type="cellIs" dxfId="32081" priority="32038" operator="equal">
      <formula>"غياب"</formula>
    </cfRule>
    <cfRule type="cellIs" dxfId="32080" priority="32039" operator="equal">
      <formula>#N/A</formula>
    </cfRule>
  </conditionalFormatting>
  <conditionalFormatting sqref="E101:F115 E117:F122">
    <cfRule type="cellIs" dxfId="32079" priority="32036" operator="equal">
      <formula>"غياب"</formula>
    </cfRule>
    <cfRule type="cellIs" dxfId="32078" priority="32037" operator="equal">
      <formula>#N/A</formula>
    </cfRule>
  </conditionalFormatting>
  <conditionalFormatting sqref="E101:F115 E117:F122">
    <cfRule type="cellIs" dxfId="32077" priority="32034" operator="equal">
      <formula>"غياب"</formula>
    </cfRule>
    <cfRule type="cellIs" dxfId="32076" priority="32035" operator="equal">
      <formula>#N/A</formula>
    </cfRule>
  </conditionalFormatting>
  <conditionalFormatting sqref="E101:F115 E117:F122">
    <cfRule type="cellIs" dxfId="32075" priority="32032" operator="equal">
      <formula>"غياب"</formula>
    </cfRule>
    <cfRule type="cellIs" dxfId="32074" priority="32033" operator="equal">
      <formula>#N/A</formula>
    </cfRule>
  </conditionalFormatting>
  <conditionalFormatting sqref="E101:F115 E117:F122">
    <cfRule type="cellIs" dxfId="32073" priority="32030" operator="equal">
      <formula>"غياب"</formula>
    </cfRule>
    <cfRule type="cellIs" dxfId="32072" priority="32031" operator="equal">
      <formula>#N/A</formula>
    </cfRule>
  </conditionalFormatting>
  <conditionalFormatting sqref="E101:F115 E117:F122">
    <cfRule type="cellIs" dxfId="32071" priority="32028" operator="equal">
      <formula>"غياب"</formula>
    </cfRule>
    <cfRule type="cellIs" dxfId="32070" priority="32029" operator="equal">
      <formula>#N/A</formula>
    </cfRule>
  </conditionalFormatting>
  <conditionalFormatting sqref="E101:F115 E117:F122">
    <cfRule type="cellIs" dxfId="32069" priority="32026" operator="equal">
      <formula>"غياب"</formula>
    </cfRule>
    <cfRule type="cellIs" dxfId="32068" priority="32027" operator="equal">
      <formula>#N/A</formula>
    </cfRule>
  </conditionalFormatting>
  <conditionalFormatting sqref="E101:F115 E117:F122">
    <cfRule type="cellIs" dxfId="32067" priority="32024" operator="equal">
      <formula>"غياب"</formula>
    </cfRule>
    <cfRule type="cellIs" dxfId="32066" priority="32025" operator="equal">
      <formula>#N/A</formula>
    </cfRule>
  </conditionalFormatting>
  <conditionalFormatting sqref="E101:F115 E117:F122">
    <cfRule type="cellIs" dxfId="32065" priority="32022" operator="equal">
      <formula>"غياب"</formula>
    </cfRule>
    <cfRule type="cellIs" dxfId="32064" priority="32023" operator="equal">
      <formula>#N/A</formula>
    </cfRule>
  </conditionalFormatting>
  <conditionalFormatting sqref="E101:F115 E117:F122">
    <cfRule type="cellIs" dxfId="32063" priority="32020" operator="equal">
      <formula>"غياب"</formula>
    </cfRule>
    <cfRule type="cellIs" dxfId="32062" priority="32021" operator="equal">
      <formula>#N/A</formula>
    </cfRule>
  </conditionalFormatting>
  <conditionalFormatting sqref="E101:F115 E117:F122">
    <cfRule type="cellIs" dxfId="32061" priority="32018" operator="equal">
      <formula>"غياب"</formula>
    </cfRule>
    <cfRule type="cellIs" dxfId="32060" priority="32019" operator="equal">
      <formula>#N/A</formula>
    </cfRule>
  </conditionalFormatting>
  <conditionalFormatting sqref="E101:F115 E117:F122">
    <cfRule type="cellIs" dxfId="32059" priority="32016" operator="equal">
      <formula>"غياب"</formula>
    </cfRule>
    <cfRule type="cellIs" dxfId="32058" priority="32017" operator="equal">
      <formula>#N/A</formula>
    </cfRule>
  </conditionalFormatting>
  <conditionalFormatting sqref="E101:F115 E117:F122">
    <cfRule type="cellIs" dxfId="32057" priority="32014" operator="equal">
      <formula>"غياب"</formula>
    </cfRule>
    <cfRule type="cellIs" dxfId="32056" priority="32015" operator="equal">
      <formula>#N/A</formula>
    </cfRule>
  </conditionalFormatting>
  <conditionalFormatting sqref="E101:F115 E117:F122">
    <cfRule type="cellIs" dxfId="32055" priority="32012" operator="equal">
      <formula>"غياب"</formula>
    </cfRule>
    <cfRule type="cellIs" dxfId="32054" priority="32013" operator="equal">
      <formula>#N/A</formula>
    </cfRule>
  </conditionalFormatting>
  <conditionalFormatting sqref="E101:F115 E117:F122">
    <cfRule type="cellIs" dxfId="32053" priority="32010" operator="equal">
      <formula>"غياب"</formula>
    </cfRule>
    <cfRule type="cellIs" dxfId="32052" priority="32011" operator="equal">
      <formula>#N/A</formula>
    </cfRule>
  </conditionalFormatting>
  <conditionalFormatting sqref="E101:F115 E117:F122">
    <cfRule type="cellIs" dxfId="32051" priority="32008" operator="equal">
      <formula>"غياب"</formula>
    </cfRule>
    <cfRule type="cellIs" dxfId="32050" priority="32009" operator="equal">
      <formula>#N/A</formula>
    </cfRule>
  </conditionalFormatting>
  <conditionalFormatting sqref="E101:F115 E117:F122">
    <cfRule type="cellIs" dxfId="32049" priority="32006" operator="equal">
      <formula>"غياب"</formula>
    </cfRule>
    <cfRule type="cellIs" dxfId="32048" priority="32007" operator="equal">
      <formula>#N/A</formula>
    </cfRule>
  </conditionalFormatting>
  <conditionalFormatting sqref="E101:F115 E117:F122">
    <cfRule type="cellIs" dxfId="32047" priority="32004" operator="equal">
      <formula>"غياب"</formula>
    </cfRule>
    <cfRule type="cellIs" dxfId="32046" priority="32005" operator="equal">
      <formula>#N/A</formula>
    </cfRule>
  </conditionalFormatting>
  <conditionalFormatting sqref="E101:F115 E117:F122">
    <cfRule type="cellIs" dxfId="32045" priority="32002" operator="equal">
      <formula>"غياب"</formula>
    </cfRule>
    <cfRule type="cellIs" dxfId="32044" priority="32003" operator="equal">
      <formula>#N/A</formula>
    </cfRule>
  </conditionalFormatting>
  <conditionalFormatting sqref="E101:F115 E117:F122">
    <cfRule type="cellIs" dxfId="32043" priority="32000" operator="equal">
      <formula>"غياب"</formula>
    </cfRule>
    <cfRule type="cellIs" dxfId="32042" priority="32001" operator="equal">
      <formula>#N/A</formula>
    </cfRule>
  </conditionalFormatting>
  <conditionalFormatting sqref="E101:F115 E117:F122">
    <cfRule type="cellIs" dxfId="32041" priority="31998" operator="equal">
      <formula>"غياب"</formula>
    </cfRule>
    <cfRule type="cellIs" dxfId="32040" priority="31999" operator="equal">
      <formula>#N/A</formula>
    </cfRule>
  </conditionalFormatting>
  <conditionalFormatting sqref="E101:F115 E117:F122">
    <cfRule type="cellIs" dxfId="32039" priority="31996" operator="equal">
      <formula>"غياب"</formula>
    </cfRule>
    <cfRule type="cellIs" dxfId="32038" priority="31997" operator="equal">
      <formula>#N/A</formula>
    </cfRule>
  </conditionalFormatting>
  <conditionalFormatting sqref="E101:F115 E117:F122">
    <cfRule type="cellIs" dxfId="32037" priority="31994" operator="equal">
      <formula>"غياب"</formula>
    </cfRule>
    <cfRule type="cellIs" dxfId="32036" priority="31995" operator="equal">
      <formula>#N/A</formula>
    </cfRule>
  </conditionalFormatting>
  <conditionalFormatting sqref="E101:F115 E117:F122">
    <cfRule type="cellIs" dxfId="32035" priority="31992" operator="equal">
      <formula>"غياب"</formula>
    </cfRule>
    <cfRule type="cellIs" dxfId="32034" priority="31993" operator="equal">
      <formula>#N/A</formula>
    </cfRule>
  </conditionalFormatting>
  <conditionalFormatting sqref="E101:F115 E117:F122">
    <cfRule type="cellIs" dxfId="32033" priority="31990" operator="equal">
      <formula>"غياب"</formula>
    </cfRule>
    <cfRule type="cellIs" dxfId="32032" priority="31991" operator="equal">
      <formula>#N/A</formula>
    </cfRule>
  </conditionalFormatting>
  <conditionalFormatting sqref="E101:F115 E117:F122">
    <cfRule type="cellIs" dxfId="32031" priority="31988" operator="equal">
      <formula>"غياب"</formula>
    </cfRule>
    <cfRule type="cellIs" dxfId="32030" priority="31989" operator="equal">
      <formula>#N/A</formula>
    </cfRule>
  </conditionalFormatting>
  <conditionalFormatting sqref="E101:F115 E117:F122">
    <cfRule type="cellIs" dxfId="32029" priority="31986" operator="equal">
      <formula>"غياب"</formula>
    </cfRule>
    <cfRule type="cellIs" dxfId="32028" priority="31987" operator="equal">
      <formula>#N/A</formula>
    </cfRule>
  </conditionalFormatting>
  <conditionalFormatting sqref="E101:F115 E117:F122">
    <cfRule type="cellIs" dxfId="32027" priority="31984" operator="equal">
      <formula>"غياب"</formula>
    </cfRule>
    <cfRule type="cellIs" dxfId="32026" priority="31985" operator="equal">
      <formula>#N/A</formula>
    </cfRule>
  </conditionalFormatting>
  <conditionalFormatting sqref="E101:F115 E117:F122">
    <cfRule type="cellIs" dxfId="32025" priority="31982" operator="equal">
      <formula>"غياب"</formula>
    </cfRule>
    <cfRule type="cellIs" dxfId="32024" priority="31983" operator="equal">
      <formula>#N/A</formula>
    </cfRule>
  </conditionalFormatting>
  <conditionalFormatting sqref="E101:F115 E117:F122">
    <cfRule type="cellIs" dxfId="32023" priority="31980" operator="equal">
      <formula>"غياب"</formula>
    </cfRule>
    <cfRule type="cellIs" dxfId="32022" priority="31981" operator="equal">
      <formula>#N/A</formula>
    </cfRule>
  </conditionalFormatting>
  <conditionalFormatting sqref="E101:F115 E117:F122">
    <cfRule type="cellIs" dxfId="32021" priority="31978" operator="equal">
      <formula>"غياب"</formula>
    </cfRule>
    <cfRule type="cellIs" dxfId="32020" priority="31979" operator="equal">
      <formula>#N/A</formula>
    </cfRule>
  </conditionalFormatting>
  <conditionalFormatting sqref="E101:F115 E117:F122">
    <cfRule type="cellIs" dxfId="32019" priority="31976" operator="equal">
      <formula>"غياب"</formula>
    </cfRule>
    <cfRule type="cellIs" dxfId="32018" priority="31977" operator="equal">
      <formula>#N/A</formula>
    </cfRule>
  </conditionalFormatting>
  <conditionalFormatting sqref="E101:F115 E117:F122">
    <cfRule type="cellIs" dxfId="32017" priority="31974" operator="equal">
      <formula>"غياب"</formula>
    </cfRule>
    <cfRule type="cellIs" dxfId="32016" priority="31975" operator="equal">
      <formula>#N/A</formula>
    </cfRule>
  </conditionalFormatting>
  <conditionalFormatting sqref="E101:F115 E117:F122">
    <cfRule type="cellIs" dxfId="32015" priority="31972" operator="equal">
      <formula>"غياب"</formula>
    </cfRule>
    <cfRule type="cellIs" dxfId="32014" priority="31973" operator="equal">
      <formula>#N/A</formula>
    </cfRule>
  </conditionalFormatting>
  <conditionalFormatting sqref="E101:F115 E117:F122">
    <cfRule type="cellIs" dxfId="32013" priority="31970" operator="equal">
      <formula>"غياب"</formula>
    </cfRule>
    <cfRule type="cellIs" dxfId="32012" priority="31971" operator="equal">
      <formula>#N/A</formula>
    </cfRule>
  </conditionalFormatting>
  <conditionalFormatting sqref="E101:F115 E117:F122">
    <cfRule type="cellIs" dxfId="32011" priority="31968" operator="equal">
      <formula>"غياب"</formula>
    </cfRule>
    <cfRule type="cellIs" dxfId="32010" priority="31969" operator="equal">
      <formula>#N/A</formula>
    </cfRule>
  </conditionalFormatting>
  <conditionalFormatting sqref="E101:F115 E117:F122">
    <cfRule type="cellIs" dxfId="32009" priority="31966" operator="equal">
      <formula>"غياب"</formula>
    </cfRule>
    <cfRule type="cellIs" dxfId="32008" priority="31967" operator="equal">
      <formula>#N/A</formula>
    </cfRule>
  </conditionalFormatting>
  <conditionalFormatting sqref="E101:F115 E117:F122">
    <cfRule type="cellIs" dxfId="32007" priority="31964" operator="equal">
      <formula>"غياب"</formula>
    </cfRule>
    <cfRule type="cellIs" dxfId="32006" priority="31965" operator="equal">
      <formula>#N/A</formula>
    </cfRule>
  </conditionalFormatting>
  <conditionalFormatting sqref="E101:F115 E117:F122">
    <cfRule type="cellIs" dxfId="32005" priority="31962" operator="equal">
      <formula>"غياب"</formula>
    </cfRule>
    <cfRule type="cellIs" dxfId="32004" priority="31963" operator="equal">
      <formula>#N/A</formula>
    </cfRule>
  </conditionalFormatting>
  <conditionalFormatting sqref="E101:F115 E117:F122">
    <cfRule type="cellIs" dxfId="32003" priority="31960" operator="equal">
      <formula>"غياب"</formula>
    </cfRule>
    <cfRule type="cellIs" dxfId="32002" priority="31961" operator="equal">
      <formula>#N/A</formula>
    </cfRule>
  </conditionalFormatting>
  <conditionalFormatting sqref="E101:F115 E117:F122">
    <cfRule type="cellIs" dxfId="32001" priority="31958" operator="equal">
      <formula>"غياب"</formula>
    </cfRule>
    <cfRule type="cellIs" dxfId="32000" priority="31959" operator="equal">
      <formula>#N/A</formula>
    </cfRule>
  </conditionalFormatting>
  <conditionalFormatting sqref="E101:F115 E117:F122">
    <cfRule type="cellIs" dxfId="31999" priority="31956" operator="equal">
      <formula>"غياب"</formula>
    </cfRule>
    <cfRule type="cellIs" dxfId="31998" priority="31957" operator="equal">
      <formula>#N/A</formula>
    </cfRule>
  </conditionalFormatting>
  <conditionalFormatting sqref="E101:F115 E117:F122">
    <cfRule type="cellIs" dxfId="31997" priority="31954" operator="equal">
      <formula>"غياب"</formula>
    </cfRule>
    <cfRule type="cellIs" dxfId="31996" priority="31955" operator="equal">
      <formula>#N/A</formula>
    </cfRule>
  </conditionalFormatting>
  <conditionalFormatting sqref="E101:F115 E117:F122">
    <cfRule type="cellIs" dxfId="31995" priority="31952" operator="equal">
      <formula>"غياب"</formula>
    </cfRule>
    <cfRule type="cellIs" dxfId="31994" priority="31953" operator="equal">
      <formula>#N/A</formula>
    </cfRule>
  </conditionalFormatting>
  <conditionalFormatting sqref="E101:F115 E117:F122">
    <cfRule type="cellIs" dxfId="31993" priority="31950" operator="equal">
      <formula>"غياب"</formula>
    </cfRule>
    <cfRule type="cellIs" dxfId="31992" priority="31951" operator="equal">
      <formula>#N/A</formula>
    </cfRule>
  </conditionalFormatting>
  <conditionalFormatting sqref="E101:F115 E117:F122">
    <cfRule type="cellIs" dxfId="31991" priority="31948" operator="equal">
      <formula>"غياب"</formula>
    </cfRule>
    <cfRule type="cellIs" dxfId="31990" priority="31949" operator="equal">
      <formula>#N/A</formula>
    </cfRule>
  </conditionalFormatting>
  <conditionalFormatting sqref="E101:F115 E117:F122">
    <cfRule type="cellIs" dxfId="31989" priority="31946" operator="equal">
      <formula>"غياب"</formula>
    </cfRule>
    <cfRule type="cellIs" dxfId="31988" priority="31947" operator="equal">
      <formula>#N/A</formula>
    </cfRule>
  </conditionalFormatting>
  <conditionalFormatting sqref="E101:F115 E117:F122">
    <cfRule type="cellIs" dxfId="31987" priority="31944" operator="equal">
      <formula>"غياب"</formula>
    </cfRule>
    <cfRule type="cellIs" dxfId="31986" priority="31945" operator="equal">
      <formula>#N/A</formula>
    </cfRule>
  </conditionalFormatting>
  <conditionalFormatting sqref="E101:F115 E117:F122">
    <cfRule type="cellIs" dxfId="31985" priority="31942" operator="equal">
      <formula>"غياب"</formula>
    </cfRule>
    <cfRule type="cellIs" dxfId="31984" priority="31943" operator="equal">
      <formula>#N/A</formula>
    </cfRule>
  </conditionalFormatting>
  <conditionalFormatting sqref="E101:F115 E117:F122">
    <cfRule type="cellIs" dxfId="31983" priority="31940" operator="equal">
      <formula>"غياب"</formula>
    </cfRule>
    <cfRule type="cellIs" dxfId="31982" priority="31941" operator="equal">
      <formula>#N/A</formula>
    </cfRule>
  </conditionalFormatting>
  <conditionalFormatting sqref="E101:F115 E117:F122">
    <cfRule type="cellIs" dxfId="31981" priority="31938" operator="equal">
      <formula>"غياب"</formula>
    </cfRule>
    <cfRule type="cellIs" dxfId="31980" priority="31939" operator="equal">
      <formula>#N/A</formula>
    </cfRule>
  </conditionalFormatting>
  <conditionalFormatting sqref="E101:F115 E117:F122">
    <cfRule type="cellIs" dxfId="31979" priority="31936" operator="equal">
      <formula>"غياب"</formula>
    </cfRule>
    <cfRule type="cellIs" dxfId="31978" priority="31937" operator="equal">
      <formula>#N/A</formula>
    </cfRule>
  </conditionalFormatting>
  <conditionalFormatting sqref="E101:F115 E117:F122">
    <cfRule type="cellIs" dxfId="31977" priority="31934" operator="equal">
      <formula>"غياب"</formula>
    </cfRule>
    <cfRule type="cellIs" dxfId="31976" priority="31935" operator="equal">
      <formula>#N/A</formula>
    </cfRule>
  </conditionalFormatting>
  <conditionalFormatting sqref="E101:F115 E117:F122">
    <cfRule type="cellIs" dxfId="31975" priority="31932" operator="equal">
      <formula>"غياب"</formula>
    </cfRule>
    <cfRule type="cellIs" dxfId="31974" priority="31933" operator="equal">
      <formula>#N/A</formula>
    </cfRule>
  </conditionalFormatting>
  <conditionalFormatting sqref="E101:F115 E117:F122">
    <cfRule type="cellIs" dxfId="31973" priority="31930" operator="equal">
      <formula>"غياب"</formula>
    </cfRule>
    <cfRule type="cellIs" dxfId="31972" priority="31931" operator="equal">
      <formula>#N/A</formula>
    </cfRule>
  </conditionalFormatting>
  <conditionalFormatting sqref="E101:F115 E117:F122">
    <cfRule type="cellIs" dxfId="31971" priority="31928" operator="equal">
      <formula>"غياب"</formula>
    </cfRule>
    <cfRule type="cellIs" dxfId="31970" priority="31929" operator="equal">
      <formula>#N/A</formula>
    </cfRule>
  </conditionalFormatting>
  <conditionalFormatting sqref="E101:F115 E117:F122">
    <cfRule type="cellIs" dxfId="31969" priority="31926" operator="equal">
      <formula>"غياب"</formula>
    </cfRule>
    <cfRule type="cellIs" dxfId="31968" priority="31927" operator="equal">
      <formula>#N/A</formula>
    </cfRule>
  </conditionalFormatting>
  <conditionalFormatting sqref="E101:F115 E117:F122">
    <cfRule type="cellIs" dxfId="31967" priority="31924" operator="equal">
      <formula>"غياب"</formula>
    </cfRule>
    <cfRule type="cellIs" dxfId="31966" priority="31925" operator="equal">
      <formula>#N/A</formula>
    </cfRule>
  </conditionalFormatting>
  <conditionalFormatting sqref="E101:F115 E117:F122">
    <cfRule type="cellIs" dxfId="31965" priority="31922" operator="equal">
      <formula>"غياب"</formula>
    </cfRule>
    <cfRule type="cellIs" dxfId="31964" priority="31923" operator="equal">
      <formula>#N/A</formula>
    </cfRule>
  </conditionalFormatting>
  <conditionalFormatting sqref="E101:F115 E117:F122">
    <cfRule type="cellIs" dxfId="31963" priority="31920" operator="equal">
      <formula>"غياب"</formula>
    </cfRule>
    <cfRule type="cellIs" dxfId="31962" priority="31921" operator="equal">
      <formula>#N/A</formula>
    </cfRule>
  </conditionalFormatting>
  <conditionalFormatting sqref="E101:F115 E117:F122">
    <cfRule type="cellIs" dxfId="31961" priority="31918" operator="equal">
      <formula>"غياب"</formula>
    </cfRule>
    <cfRule type="cellIs" dxfId="31960" priority="31919" operator="equal">
      <formula>#N/A</formula>
    </cfRule>
  </conditionalFormatting>
  <conditionalFormatting sqref="E101:F115 E117:F122">
    <cfRule type="cellIs" dxfId="31959" priority="31916" operator="equal">
      <formula>"غياب"</formula>
    </cfRule>
    <cfRule type="cellIs" dxfId="31958" priority="31917" operator="equal">
      <formula>#N/A</formula>
    </cfRule>
  </conditionalFormatting>
  <conditionalFormatting sqref="E101:F115 E117:F122">
    <cfRule type="cellIs" dxfId="31957" priority="31914" operator="equal">
      <formula>"غياب"</formula>
    </cfRule>
    <cfRule type="cellIs" dxfId="31956" priority="31915" operator="equal">
      <formula>#N/A</formula>
    </cfRule>
  </conditionalFormatting>
  <conditionalFormatting sqref="E101:F115 E117:F122">
    <cfRule type="cellIs" dxfId="31955" priority="31912" operator="equal">
      <formula>"غياب"</formula>
    </cfRule>
    <cfRule type="cellIs" dxfId="31954" priority="31913" operator="equal">
      <formula>#N/A</formula>
    </cfRule>
  </conditionalFormatting>
  <conditionalFormatting sqref="E101:F115 E117:F122">
    <cfRule type="cellIs" dxfId="31953" priority="31910" operator="equal">
      <formula>"غياب"</formula>
    </cfRule>
    <cfRule type="cellIs" dxfId="31952" priority="31911" operator="equal">
      <formula>#N/A</formula>
    </cfRule>
  </conditionalFormatting>
  <conditionalFormatting sqref="E101:F115 E117:F122">
    <cfRule type="cellIs" dxfId="31951" priority="31908" operator="equal">
      <formula>"غياب"</formula>
    </cfRule>
    <cfRule type="cellIs" dxfId="31950" priority="31909" operator="equal">
      <formula>#N/A</formula>
    </cfRule>
  </conditionalFormatting>
  <conditionalFormatting sqref="E101:F115 E117:F122">
    <cfRule type="cellIs" dxfId="31949" priority="31906" operator="equal">
      <formula>"غياب"</formula>
    </cfRule>
    <cfRule type="cellIs" dxfId="31948" priority="31907" operator="equal">
      <formula>#N/A</formula>
    </cfRule>
  </conditionalFormatting>
  <conditionalFormatting sqref="E101:F115 E117:F122">
    <cfRule type="cellIs" dxfId="31947" priority="31904" operator="equal">
      <formula>"غياب"</formula>
    </cfRule>
    <cfRule type="cellIs" dxfId="31946" priority="31905" operator="equal">
      <formula>#N/A</formula>
    </cfRule>
  </conditionalFormatting>
  <conditionalFormatting sqref="E101:F115 E117:F122">
    <cfRule type="cellIs" dxfId="31945" priority="31902" operator="equal">
      <formula>"غياب"</formula>
    </cfRule>
    <cfRule type="cellIs" dxfId="31944" priority="31903" operator="equal">
      <formula>#N/A</formula>
    </cfRule>
  </conditionalFormatting>
  <conditionalFormatting sqref="E101:F115 E117:F122">
    <cfRule type="cellIs" dxfId="31943" priority="31900" operator="equal">
      <formula>"غياب"</formula>
    </cfRule>
    <cfRule type="cellIs" dxfId="31942" priority="31901" operator="equal">
      <formula>#N/A</formula>
    </cfRule>
  </conditionalFormatting>
  <conditionalFormatting sqref="E101:F115 E117:F122">
    <cfRule type="cellIs" dxfId="31941" priority="31898" operator="equal">
      <formula>"غياب"</formula>
    </cfRule>
    <cfRule type="cellIs" dxfId="31940" priority="31899" operator="equal">
      <formula>#N/A</formula>
    </cfRule>
  </conditionalFormatting>
  <conditionalFormatting sqref="E101:F115 E117:F122">
    <cfRule type="cellIs" dxfId="31939" priority="31896" operator="equal">
      <formula>"غياب"</formula>
    </cfRule>
    <cfRule type="cellIs" dxfId="31938" priority="31897" operator="equal">
      <formula>#N/A</formula>
    </cfRule>
  </conditionalFormatting>
  <conditionalFormatting sqref="E101:F115 E117:F122">
    <cfRule type="cellIs" dxfId="31937" priority="31894" operator="equal">
      <formula>"غياب"</formula>
    </cfRule>
    <cfRule type="cellIs" dxfId="31936" priority="31895" operator="equal">
      <formula>#N/A</formula>
    </cfRule>
  </conditionalFormatting>
  <conditionalFormatting sqref="E101:F115 E117:F122">
    <cfRule type="cellIs" dxfId="31935" priority="31892" operator="equal">
      <formula>"غياب"</formula>
    </cfRule>
    <cfRule type="cellIs" dxfId="31934" priority="31893" operator="equal">
      <formula>#N/A</formula>
    </cfRule>
  </conditionalFormatting>
  <conditionalFormatting sqref="E101:F115 E117:F122">
    <cfRule type="cellIs" dxfId="31933" priority="31890" operator="equal">
      <formula>"غياب"</formula>
    </cfRule>
    <cfRule type="cellIs" dxfId="31932" priority="31891" operator="equal">
      <formula>#N/A</formula>
    </cfRule>
  </conditionalFormatting>
  <conditionalFormatting sqref="E101:F115 E117:F122">
    <cfRule type="cellIs" dxfId="31931" priority="31888" operator="equal">
      <formula>"غياب"</formula>
    </cfRule>
    <cfRule type="cellIs" dxfId="31930" priority="31889" operator="equal">
      <formula>#N/A</formula>
    </cfRule>
  </conditionalFormatting>
  <conditionalFormatting sqref="E101:F115 E117:F122">
    <cfRule type="cellIs" dxfId="31929" priority="31886" operator="equal">
      <formula>"غياب"</formula>
    </cfRule>
    <cfRule type="cellIs" dxfId="31928" priority="31887" operator="equal">
      <formula>#N/A</formula>
    </cfRule>
  </conditionalFormatting>
  <conditionalFormatting sqref="E101:F115 E117:F122">
    <cfRule type="cellIs" dxfId="31927" priority="31884" operator="equal">
      <formula>"غياب"</formula>
    </cfRule>
    <cfRule type="cellIs" dxfId="31926" priority="31885" operator="equal">
      <formula>#N/A</formula>
    </cfRule>
  </conditionalFormatting>
  <conditionalFormatting sqref="E101:F115 E117:F122">
    <cfRule type="cellIs" dxfId="31925" priority="31882" operator="equal">
      <formula>"غياب"</formula>
    </cfRule>
    <cfRule type="cellIs" dxfId="31924" priority="31883" operator="equal">
      <formula>#N/A</formula>
    </cfRule>
  </conditionalFormatting>
  <conditionalFormatting sqref="E101:F115 E117:F122">
    <cfRule type="cellIs" dxfId="31923" priority="31881" operator="equal">
      <formula>"غياب"</formula>
    </cfRule>
  </conditionalFormatting>
  <conditionalFormatting sqref="E101:F115 E117:F122">
    <cfRule type="cellIs" dxfId="31922" priority="31879" operator="equal">
      <formula>"غياب"</formula>
    </cfRule>
    <cfRule type="cellIs" dxfId="31921" priority="31880" operator="equal">
      <formula>#N/A</formula>
    </cfRule>
  </conditionalFormatting>
  <conditionalFormatting sqref="E101:F115 E117:F122">
    <cfRule type="cellIs" dxfId="31920" priority="31877" operator="equal">
      <formula>"غياب"</formula>
    </cfRule>
    <cfRule type="cellIs" dxfId="31919" priority="31878" operator="equal">
      <formula>#N/A</formula>
    </cfRule>
  </conditionalFormatting>
  <conditionalFormatting sqref="E101:F115 E117:F122">
    <cfRule type="cellIs" dxfId="31918" priority="31875" operator="equal">
      <formula>"غياب"</formula>
    </cfRule>
    <cfRule type="cellIs" dxfId="31917" priority="31876" operator="equal">
      <formula>#N/A</formula>
    </cfRule>
  </conditionalFormatting>
  <conditionalFormatting sqref="E101:F115 E117:F122">
    <cfRule type="cellIs" dxfId="31916" priority="31873" operator="equal">
      <formula>"غياب"</formula>
    </cfRule>
    <cfRule type="cellIs" dxfId="31915" priority="31874" operator="equal">
      <formula>#N/A</formula>
    </cfRule>
  </conditionalFormatting>
  <conditionalFormatting sqref="E101:F115 E117:F122">
    <cfRule type="cellIs" dxfId="31914" priority="31871" operator="equal">
      <formula>"غياب"</formula>
    </cfRule>
    <cfRule type="cellIs" dxfId="31913" priority="31872" operator="equal">
      <formula>#N/A</formula>
    </cfRule>
  </conditionalFormatting>
  <conditionalFormatting sqref="E101:F115 E117:F122">
    <cfRule type="cellIs" dxfId="31912" priority="31869" operator="equal">
      <formula>"غياب"</formula>
    </cfRule>
    <cfRule type="cellIs" dxfId="31911" priority="31870" operator="equal">
      <formula>#N/A</formula>
    </cfRule>
  </conditionalFormatting>
  <conditionalFormatting sqref="E101:F115 E117:F122">
    <cfRule type="cellIs" dxfId="31910" priority="31867" operator="equal">
      <formula>"غياب"</formula>
    </cfRule>
    <cfRule type="cellIs" dxfId="31909" priority="31868" operator="equal">
      <formula>#N/A</formula>
    </cfRule>
  </conditionalFormatting>
  <conditionalFormatting sqref="E101:F115 E117:F122">
    <cfRule type="cellIs" dxfId="31908" priority="31865" operator="equal">
      <formula>"غياب"</formula>
    </cfRule>
    <cfRule type="cellIs" dxfId="31907" priority="31866" operator="equal">
      <formula>#N/A</formula>
    </cfRule>
  </conditionalFormatting>
  <conditionalFormatting sqref="E101:F115 E117:F122">
    <cfRule type="cellIs" dxfId="31906" priority="31863" operator="equal">
      <formula>"غياب"</formula>
    </cfRule>
    <cfRule type="cellIs" dxfId="31905" priority="31864" operator="equal">
      <formula>#N/A</formula>
    </cfRule>
  </conditionalFormatting>
  <conditionalFormatting sqref="E101:F115 E117:F122">
    <cfRule type="cellIs" dxfId="31904" priority="31861" operator="equal">
      <formula>"غياب"</formula>
    </cfRule>
    <cfRule type="cellIs" dxfId="31903" priority="31862" operator="equal">
      <formula>#N/A</formula>
    </cfRule>
  </conditionalFormatting>
  <conditionalFormatting sqref="E101:F115 E117:F122">
    <cfRule type="cellIs" dxfId="31902" priority="31859" operator="equal">
      <formula>"غياب"</formula>
    </cfRule>
    <cfRule type="cellIs" dxfId="31901" priority="31860" operator="equal">
      <formula>#N/A</formula>
    </cfRule>
  </conditionalFormatting>
  <conditionalFormatting sqref="E101:F115 E117:F122">
    <cfRule type="cellIs" dxfId="31900" priority="31857" operator="equal">
      <formula>"غياب"</formula>
    </cfRule>
    <cfRule type="cellIs" dxfId="31899" priority="31858" operator="equal">
      <formula>#N/A</formula>
    </cfRule>
  </conditionalFormatting>
  <conditionalFormatting sqref="E101:F115 E117:F122">
    <cfRule type="cellIs" dxfId="31898" priority="31855" operator="equal">
      <formula>"غياب"</formula>
    </cfRule>
    <cfRule type="cellIs" dxfId="31897" priority="31856" operator="equal">
      <formula>#N/A</formula>
    </cfRule>
  </conditionalFormatting>
  <conditionalFormatting sqref="E101:F115 E117:F122">
    <cfRule type="cellIs" dxfId="31896" priority="31853" operator="equal">
      <formula>"غياب"</formula>
    </cfRule>
    <cfRule type="cellIs" dxfId="31895" priority="31854" operator="equal">
      <formula>#N/A</formula>
    </cfRule>
  </conditionalFormatting>
  <conditionalFormatting sqref="E101:F115 E117:F122">
    <cfRule type="cellIs" dxfId="31894" priority="31851" operator="equal">
      <formula>"غياب"</formula>
    </cfRule>
    <cfRule type="cellIs" dxfId="31893" priority="31852" operator="equal">
      <formula>#N/A</formula>
    </cfRule>
  </conditionalFormatting>
  <conditionalFormatting sqref="E101:F115 E117:F122">
    <cfRule type="cellIs" dxfId="31892" priority="31849" operator="equal">
      <formula>"غياب"</formula>
    </cfRule>
    <cfRule type="cellIs" dxfId="31891" priority="31850" operator="equal">
      <formula>#N/A</formula>
    </cfRule>
  </conditionalFormatting>
  <conditionalFormatting sqref="E101:F115 E117:F122">
    <cfRule type="cellIs" dxfId="31890" priority="31847" operator="equal">
      <formula>"غياب"</formula>
    </cfRule>
    <cfRule type="cellIs" dxfId="31889" priority="31848" operator="equal">
      <formula>#N/A</formula>
    </cfRule>
  </conditionalFormatting>
  <conditionalFormatting sqref="E101:F115 E117:F122">
    <cfRule type="cellIs" dxfId="31888" priority="31845" operator="equal">
      <formula>"غياب"</formula>
    </cfRule>
    <cfRule type="cellIs" dxfId="31887" priority="31846" operator="equal">
      <formula>#N/A</formula>
    </cfRule>
  </conditionalFormatting>
  <conditionalFormatting sqref="E101:F115 E117:F122">
    <cfRule type="cellIs" dxfId="31886" priority="31843" operator="equal">
      <formula>"غياب"</formula>
    </cfRule>
    <cfRule type="cellIs" dxfId="31885" priority="31844" operator="equal">
      <formula>#N/A</formula>
    </cfRule>
  </conditionalFormatting>
  <conditionalFormatting sqref="E101:F115 E117:F122">
    <cfRule type="cellIs" dxfId="31884" priority="31841" operator="equal">
      <formula>"غياب"</formula>
    </cfRule>
    <cfRule type="cellIs" dxfId="31883" priority="31842" operator="equal">
      <formula>#N/A</formula>
    </cfRule>
  </conditionalFormatting>
  <conditionalFormatting sqref="E101:F115 E117:F122">
    <cfRule type="cellIs" dxfId="31882" priority="31839" operator="equal">
      <formula>"غياب"</formula>
    </cfRule>
    <cfRule type="cellIs" dxfId="31881" priority="31840" operator="equal">
      <formula>#N/A</formula>
    </cfRule>
  </conditionalFormatting>
  <conditionalFormatting sqref="E101:F115 E117:F122">
    <cfRule type="cellIs" dxfId="31880" priority="31838" operator="equal">
      <formula>"غياب"</formula>
    </cfRule>
  </conditionalFormatting>
  <conditionalFormatting sqref="E101:F115 E117:F122">
    <cfRule type="cellIs" dxfId="31879" priority="31836" operator="equal">
      <formula>"غياب"</formula>
    </cfRule>
    <cfRule type="cellIs" dxfId="31878" priority="31837" operator="equal">
      <formula>#N/A</formula>
    </cfRule>
  </conditionalFormatting>
  <conditionalFormatting sqref="E101:F115 E117:F122">
    <cfRule type="cellIs" dxfId="31877" priority="31834" operator="equal">
      <formula>"غياب"</formula>
    </cfRule>
    <cfRule type="cellIs" dxfId="31876" priority="31835" operator="equal">
      <formula>#N/A</formula>
    </cfRule>
  </conditionalFormatting>
  <conditionalFormatting sqref="E101:F115 E117:F122">
    <cfRule type="cellIs" dxfId="31875" priority="31832" operator="equal">
      <formula>"غياب"</formula>
    </cfRule>
    <cfRule type="cellIs" dxfId="31874" priority="31833" operator="equal">
      <formula>#N/A</formula>
    </cfRule>
  </conditionalFormatting>
  <conditionalFormatting sqref="E101:F115 E117:F122">
    <cfRule type="cellIs" dxfId="31873" priority="31830" operator="equal">
      <formula>"غياب"</formula>
    </cfRule>
    <cfRule type="cellIs" dxfId="31872" priority="31831" operator="equal">
      <formula>#N/A</formula>
    </cfRule>
  </conditionalFormatting>
  <conditionalFormatting sqref="E101:F115 E117:F122">
    <cfRule type="cellIs" dxfId="31871" priority="31828" operator="equal">
      <formula>"غياب"</formula>
    </cfRule>
    <cfRule type="cellIs" dxfId="31870" priority="31829" operator="equal">
      <formula>#N/A</formula>
    </cfRule>
  </conditionalFormatting>
  <conditionalFormatting sqref="E101:F115 E117:F122">
    <cfRule type="cellIs" dxfId="31869" priority="31826" operator="equal">
      <formula>"غياب"</formula>
    </cfRule>
    <cfRule type="cellIs" dxfId="31868" priority="31827" operator="equal">
      <formula>#N/A</formula>
    </cfRule>
  </conditionalFormatting>
  <conditionalFormatting sqref="E101:F115 E117:F122">
    <cfRule type="cellIs" dxfId="31867" priority="31824" operator="equal">
      <formula>"غياب"</formula>
    </cfRule>
    <cfRule type="cellIs" dxfId="31866" priority="31825" operator="equal">
      <formula>#N/A</formula>
    </cfRule>
  </conditionalFormatting>
  <conditionalFormatting sqref="E101:F115 E117:F122">
    <cfRule type="cellIs" dxfId="31865" priority="31822" operator="equal">
      <formula>"غياب"</formula>
    </cfRule>
    <cfRule type="cellIs" dxfId="31864" priority="31823" operator="equal">
      <formula>#N/A</formula>
    </cfRule>
  </conditionalFormatting>
  <conditionalFormatting sqref="E101:F115 E117:F122">
    <cfRule type="cellIs" dxfId="31863" priority="31820" operator="equal">
      <formula>"غياب"</formula>
    </cfRule>
    <cfRule type="cellIs" dxfId="31862" priority="31821" operator="equal">
      <formula>#N/A</formula>
    </cfRule>
  </conditionalFormatting>
  <conditionalFormatting sqref="E101:F115 E117:F122">
    <cfRule type="cellIs" dxfId="31861" priority="31818" operator="equal">
      <formula>"غياب"</formula>
    </cfRule>
    <cfRule type="cellIs" dxfId="31860" priority="31819" operator="equal">
      <formula>#N/A</formula>
    </cfRule>
  </conditionalFormatting>
  <conditionalFormatting sqref="E101:F115 E117:F122">
    <cfRule type="cellIs" dxfId="31859" priority="31816" operator="equal">
      <formula>"غياب"</formula>
    </cfRule>
    <cfRule type="cellIs" dxfId="31858" priority="31817" operator="equal">
      <formula>#N/A</formula>
    </cfRule>
  </conditionalFormatting>
  <conditionalFormatting sqref="E101:F115 E117:F122">
    <cfRule type="cellIs" dxfId="31857" priority="31814" operator="equal">
      <formula>"غياب"</formula>
    </cfRule>
    <cfRule type="cellIs" dxfId="31856" priority="31815" operator="equal">
      <formula>#N/A</formula>
    </cfRule>
  </conditionalFormatting>
  <conditionalFormatting sqref="E101:F115 E117:F122">
    <cfRule type="cellIs" dxfId="31855" priority="31812" operator="equal">
      <formula>"غياب"</formula>
    </cfRule>
    <cfRule type="cellIs" dxfId="31854" priority="31813" operator="equal">
      <formula>#N/A</formula>
    </cfRule>
  </conditionalFormatting>
  <conditionalFormatting sqref="E101:F115 E117:F122">
    <cfRule type="cellIs" dxfId="31853" priority="31810" operator="equal">
      <formula>"غياب"</formula>
    </cfRule>
    <cfRule type="cellIs" dxfId="31852" priority="31811" operator="equal">
      <formula>#N/A</formula>
    </cfRule>
  </conditionalFormatting>
  <conditionalFormatting sqref="E101:F115 E117:F122">
    <cfRule type="cellIs" dxfId="31851" priority="31808" operator="equal">
      <formula>"غياب"</formula>
    </cfRule>
    <cfRule type="cellIs" dxfId="31850" priority="31809" operator="equal">
      <formula>#N/A</formula>
    </cfRule>
  </conditionalFormatting>
  <conditionalFormatting sqref="E101:F115 E117:F122">
    <cfRule type="cellIs" dxfId="31849" priority="31806" operator="equal">
      <formula>"غياب"</formula>
    </cfRule>
    <cfRule type="cellIs" dxfId="31848" priority="31807" operator="equal">
      <formula>#N/A</formula>
    </cfRule>
  </conditionalFormatting>
  <conditionalFormatting sqref="E101:F115 E117:F122">
    <cfRule type="cellIs" dxfId="31847" priority="31804" operator="equal">
      <formula>"غياب"</formula>
    </cfRule>
    <cfRule type="cellIs" dxfId="31846" priority="31805" operator="equal">
      <formula>#N/A</formula>
    </cfRule>
  </conditionalFormatting>
  <conditionalFormatting sqref="E101:F115 E117:F122">
    <cfRule type="cellIs" dxfId="31845" priority="31802" operator="equal">
      <formula>"غياب"</formula>
    </cfRule>
    <cfRule type="cellIs" dxfId="31844" priority="31803" operator="equal">
      <formula>#N/A</formula>
    </cfRule>
  </conditionalFormatting>
  <conditionalFormatting sqref="E101:F115 E117:F122">
    <cfRule type="cellIs" dxfId="31843" priority="31800" operator="equal">
      <formula>"غياب"</formula>
    </cfRule>
    <cfRule type="cellIs" dxfId="31842" priority="31801" operator="equal">
      <formula>#N/A</formula>
    </cfRule>
  </conditionalFormatting>
  <conditionalFormatting sqref="E101:F115 E117:F122">
    <cfRule type="cellIs" dxfId="31841" priority="31798" operator="equal">
      <formula>"غياب"</formula>
    </cfRule>
    <cfRule type="cellIs" dxfId="31840" priority="31799" operator="equal">
      <formula>#N/A</formula>
    </cfRule>
  </conditionalFormatting>
  <conditionalFormatting sqref="E101:F115 E117:F122">
    <cfRule type="cellIs" dxfId="31839" priority="31796" operator="equal">
      <formula>"غياب"</formula>
    </cfRule>
    <cfRule type="cellIs" dxfId="31838" priority="31797" operator="equal">
      <formula>#N/A</formula>
    </cfRule>
  </conditionalFormatting>
  <conditionalFormatting sqref="E101:F115 E117:F122">
    <cfRule type="cellIs" dxfId="31837" priority="31795" operator="equal">
      <formula>"غياب"</formula>
    </cfRule>
  </conditionalFormatting>
  <conditionalFormatting sqref="E101:F115 E117:F122">
    <cfRule type="cellIs" dxfId="31836" priority="31793" operator="equal">
      <formula>"غياب"</formula>
    </cfRule>
    <cfRule type="cellIs" dxfId="31835" priority="31794" operator="equal">
      <formula>#N/A</formula>
    </cfRule>
  </conditionalFormatting>
  <conditionalFormatting sqref="E101:F115 E117:F122">
    <cfRule type="cellIs" dxfId="31834" priority="31791" operator="equal">
      <formula>"غياب"</formula>
    </cfRule>
    <cfRule type="cellIs" dxfId="31833" priority="31792" operator="equal">
      <formula>#N/A</formula>
    </cfRule>
  </conditionalFormatting>
  <conditionalFormatting sqref="E101:F115 E117:F122">
    <cfRule type="cellIs" dxfId="31832" priority="31789" operator="equal">
      <formula>"غياب"</formula>
    </cfRule>
    <cfRule type="cellIs" dxfId="31831" priority="31790" operator="equal">
      <formula>#N/A</formula>
    </cfRule>
  </conditionalFormatting>
  <conditionalFormatting sqref="E101:F115 E117:F122">
    <cfRule type="cellIs" dxfId="31830" priority="31787" operator="equal">
      <formula>"غياب"</formula>
    </cfRule>
    <cfRule type="cellIs" dxfId="31829" priority="31788" operator="equal">
      <formula>#N/A</formula>
    </cfRule>
  </conditionalFormatting>
  <conditionalFormatting sqref="E101:F115 E117:F122">
    <cfRule type="cellIs" dxfId="31828" priority="31785" operator="equal">
      <formula>"غياب"</formula>
    </cfRule>
    <cfRule type="cellIs" dxfId="31827" priority="31786" operator="equal">
      <formula>#N/A</formula>
    </cfRule>
  </conditionalFormatting>
  <conditionalFormatting sqref="E101:F115 E117:F122">
    <cfRule type="cellIs" dxfId="31826" priority="31783" operator="equal">
      <formula>"غياب"</formula>
    </cfRule>
    <cfRule type="cellIs" dxfId="31825" priority="31784" operator="equal">
      <formula>#N/A</formula>
    </cfRule>
  </conditionalFormatting>
  <conditionalFormatting sqref="E101:F115 E117:F122">
    <cfRule type="cellIs" dxfId="31824" priority="31781" operator="equal">
      <formula>"غياب"</formula>
    </cfRule>
    <cfRule type="cellIs" dxfId="31823" priority="31782" operator="equal">
      <formula>#N/A</formula>
    </cfRule>
  </conditionalFormatting>
  <conditionalFormatting sqref="E101:F115 E117:F122">
    <cfRule type="cellIs" dxfId="31822" priority="31779" operator="equal">
      <formula>"غياب"</formula>
    </cfRule>
    <cfRule type="cellIs" dxfId="31821" priority="31780" operator="equal">
      <formula>#N/A</formula>
    </cfRule>
  </conditionalFormatting>
  <conditionalFormatting sqref="E101:F115 E117:F122">
    <cfRule type="cellIs" dxfId="31820" priority="31777" operator="equal">
      <formula>"غياب"</formula>
    </cfRule>
    <cfRule type="cellIs" dxfId="31819" priority="31778" operator="equal">
      <formula>#N/A</formula>
    </cfRule>
  </conditionalFormatting>
  <conditionalFormatting sqref="E101:F115 E117:F122">
    <cfRule type="cellIs" dxfId="31818" priority="31775" operator="equal">
      <formula>"غياب"</formula>
    </cfRule>
    <cfRule type="cellIs" dxfId="31817" priority="31776" operator="equal">
      <formula>#N/A</formula>
    </cfRule>
  </conditionalFormatting>
  <conditionalFormatting sqref="E101:F115 E117:F122">
    <cfRule type="cellIs" dxfId="31816" priority="31773" operator="equal">
      <formula>"غياب"</formula>
    </cfRule>
    <cfRule type="cellIs" dxfId="31815" priority="31774" operator="equal">
      <formula>#N/A</formula>
    </cfRule>
  </conditionalFormatting>
  <conditionalFormatting sqref="E101:F115 E117:F122">
    <cfRule type="cellIs" dxfId="31814" priority="31771" operator="equal">
      <formula>"غياب"</formula>
    </cfRule>
    <cfRule type="cellIs" dxfId="31813" priority="31772" operator="equal">
      <formula>#N/A</formula>
    </cfRule>
  </conditionalFormatting>
  <conditionalFormatting sqref="E101:F115 E117:F122">
    <cfRule type="cellIs" dxfId="31812" priority="31769" operator="equal">
      <formula>"غياب"</formula>
    </cfRule>
    <cfRule type="cellIs" dxfId="31811" priority="31770" operator="equal">
      <formula>#N/A</formula>
    </cfRule>
  </conditionalFormatting>
  <conditionalFormatting sqref="E101:F115 E117:F122">
    <cfRule type="cellIs" dxfId="31810" priority="31767" operator="equal">
      <formula>"غياب"</formula>
    </cfRule>
    <cfRule type="cellIs" dxfId="31809" priority="31768" operator="equal">
      <formula>#N/A</formula>
    </cfRule>
  </conditionalFormatting>
  <conditionalFormatting sqref="E101:F115 E117:F122">
    <cfRule type="cellIs" dxfId="31808" priority="31765" operator="equal">
      <formula>"غياب"</formula>
    </cfRule>
    <cfRule type="cellIs" dxfId="31807" priority="31766" operator="equal">
      <formula>#N/A</formula>
    </cfRule>
  </conditionalFormatting>
  <conditionalFormatting sqref="E101:F115 E117:F122">
    <cfRule type="cellIs" dxfId="31806" priority="31763" operator="equal">
      <formula>"غياب"</formula>
    </cfRule>
    <cfRule type="cellIs" dxfId="31805" priority="31764" operator="equal">
      <formula>#N/A</formula>
    </cfRule>
  </conditionalFormatting>
  <conditionalFormatting sqref="E101:F115 E117:F122">
    <cfRule type="cellIs" dxfId="31804" priority="31761" operator="equal">
      <formula>"غياب"</formula>
    </cfRule>
    <cfRule type="cellIs" dxfId="31803" priority="31762" operator="equal">
      <formula>#N/A</formula>
    </cfRule>
  </conditionalFormatting>
  <conditionalFormatting sqref="E101:F115 E117:F122">
    <cfRule type="cellIs" dxfId="31802" priority="31759" operator="equal">
      <formula>"غياب"</formula>
    </cfRule>
    <cfRule type="cellIs" dxfId="31801" priority="31760" operator="equal">
      <formula>#N/A</formula>
    </cfRule>
  </conditionalFormatting>
  <conditionalFormatting sqref="E101:F115 E117:F122">
    <cfRule type="cellIs" dxfId="31800" priority="31757" operator="equal">
      <formula>"غياب"</formula>
    </cfRule>
    <cfRule type="cellIs" dxfId="31799" priority="31758" operator="equal">
      <formula>#N/A</formula>
    </cfRule>
  </conditionalFormatting>
  <conditionalFormatting sqref="E101:F115 E117:F122">
    <cfRule type="cellIs" dxfId="31798" priority="31755" operator="equal">
      <formula>"غياب"</formula>
    </cfRule>
    <cfRule type="cellIs" dxfId="31797" priority="31756" operator="equal">
      <formula>#N/A</formula>
    </cfRule>
  </conditionalFormatting>
  <conditionalFormatting sqref="E101:F115 E117:F122">
    <cfRule type="cellIs" dxfId="31796" priority="31753" operator="equal">
      <formula>"غياب"</formula>
    </cfRule>
    <cfRule type="cellIs" dxfId="31795" priority="31754" operator="equal">
      <formula>#N/A</formula>
    </cfRule>
  </conditionalFormatting>
  <conditionalFormatting sqref="E101:F115 E117:F122">
    <cfRule type="cellIs" dxfId="31794" priority="31752" operator="equal">
      <formula>"غياب"</formula>
    </cfRule>
  </conditionalFormatting>
  <conditionalFormatting sqref="E101:F115 E117:F122">
    <cfRule type="cellIs" dxfId="31793" priority="31750" operator="equal">
      <formula>"غياب"</formula>
    </cfRule>
    <cfRule type="cellIs" dxfId="31792" priority="31751" operator="equal">
      <formula>#N/A</formula>
    </cfRule>
  </conditionalFormatting>
  <conditionalFormatting sqref="E101:F115 E117:F122">
    <cfRule type="cellIs" dxfId="31791" priority="31748" operator="equal">
      <formula>"غياب"</formula>
    </cfRule>
    <cfRule type="cellIs" dxfId="31790" priority="31749" operator="equal">
      <formula>#N/A</formula>
    </cfRule>
  </conditionalFormatting>
  <conditionalFormatting sqref="E101:F115 E117:F122">
    <cfRule type="cellIs" dxfId="31789" priority="31746" operator="equal">
      <formula>"غياب"</formula>
    </cfRule>
    <cfRule type="cellIs" dxfId="31788" priority="31747" operator="equal">
      <formula>#N/A</formula>
    </cfRule>
  </conditionalFormatting>
  <conditionalFormatting sqref="E101:F115 E117:F122">
    <cfRule type="cellIs" dxfId="31787" priority="31744" operator="equal">
      <formula>"غياب"</formula>
    </cfRule>
    <cfRule type="cellIs" dxfId="31786" priority="31745" operator="equal">
      <formula>#N/A</formula>
    </cfRule>
  </conditionalFormatting>
  <conditionalFormatting sqref="E101:F115 E117:F122">
    <cfRule type="cellIs" dxfId="31785" priority="31742" operator="equal">
      <formula>"غياب"</formula>
    </cfRule>
    <cfRule type="cellIs" dxfId="31784" priority="31743" operator="equal">
      <formula>#N/A</formula>
    </cfRule>
  </conditionalFormatting>
  <conditionalFormatting sqref="E101:F115 E117:F122">
    <cfRule type="cellIs" dxfId="31783" priority="31740" operator="equal">
      <formula>"غياب"</formula>
    </cfRule>
    <cfRule type="cellIs" dxfId="31782" priority="31741" operator="equal">
      <formula>#N/A</formula>
    </cfRule>
  </conditionalFormatting>
  <conditionalFormatting sqref="E101:F115 E117:F122">
    <cfRule type="cellIs" dxfId="31781" priority="31738" operator="equal">
      <formula>"غياب"</formula>
    </cfRule>
    <cfRule type="cellIs" dxfId="31780" priority="31739" operator="equal">
      <formula>#N/A</formula>
    </cfRule>
  </conditionalFormatting>
  <conditionalFormatting sqref="E101:F115 E117:F122">
    <cfRule type="cellIs" dxfId="31779" priority="31736" operator="equal">
      <formula>"غياب"</formula>
    </cfRule>
    <cfRule type="cellIs" dxfId="31778" priority="31737" operator="equal">
      <formula>#N/A</formula>
    </cfRule>
  </conditionalFormatting>
  <conditionalFormatting sqref="E101:F115 E117:F122">
    <cfRule type="cellIs" dxfId="31777" priority="31734" operator="equal">
      <formula>"غياب"</formula>
    </cfRule>
    <cfRule type="cellIs" dxfId="31776" priority="31735" operator="equal">
      <formula>#N/A</formula>
    </cfRule>
  </conditionalFormatting>
  <conditionalFormatting sqref="E101:F115 E117:F122">
    <cfRule type="cellIs" dxfId="31775" priority="31732" operator="equal">
      <formula>"غياب"</formula>
    </cfRule>
    <cfRule type="cellIs" dxfId="31774" priority="31733" operator="equal">
      <formula>#N/A</formula>
    </cfRule>
  </conditionalFormatting>
  <conditionalFormatting sqref="E101:F115 E117:F122">
    <cfRule type="cellIs" dxfId="31773" priority="31730" operator="equal">
      <formula>"غياب"</formula>
    </cfRule>
    <cfRule type="cellIs" dxfId="31772" priority="31731" operator="equal">
      <formula>#N/A</formula>
    </cfRule>
  </conditionalFormatting>
  <conditionalFormatting sqref="E101:F115 E117:F122">
    <cfRule type="cellIs" dxfId="31771" priority="31728" operator="equal">
      <formula>"غياب"</formula>
    </cfRule>
    <cfRule type="cellIs" dxfId="31770" priority="31729" operator="equal">
      <formula>#N/A</formula>
    </cfRule>
  </conditionalFormatting>
  <conditionalFormatting sqref="E101:F115 E117:F122">
    <cfRule type="cellIs" dxfId="31769" priority="31726" operator="equal">
      <formula>"غياب"</formula>
    </cfRule>
    <cfRule type="cellIs" dxfId="31768" priority="31727" operator="equal">
      <formula>#N/A</formula>
    </cfRule>
  </conditionalFormatting>
  <conditionalFormatting sqref="E101:F115 E117:F122">
    <cfRule type="cellIs" dxfId="31767" priority="31724" operator="equal">
      <formula>"غياب"</formula>
    </cfRule>
    <cfRule type="cellIs" dxfId="31766" priority="31725" operator="equal">
      <formula>#N/A</formula>
    </cfRule>
  </conditionalFormatting>
  <conditionalFormatting sqref="E101:F115 E117:F122">
    <cfRule type="cellIs" dxfId="31765" priority="31722" operator="equal">
      <formula>"غياب"</formula>
    </cfRule>
    <cfRule type="cellIs" dxfId="31764" priority="31723" operator="equal">
      <formula>#N/A</formula>
    </cfRule>
  </conditionalFormatting>
  <conditionalFormatting sqref="E101:F115 E117:F122">
    <cfRule type="cellIs" dxfId="31763" priority="31720" operator="equal">
      <formula>"غياب"</formula>
    </cfRule>
    <cfRule type="cellIs" dxfId="31762" priority="31721" operator="equal">
      <formula>#N/A</formula>
    </cfRule>
  </conditionalFormatting>
  <conditionalFormatting sqref="E101:F115 E117:F122">
    <cfRule type="cellIs" dxfId="31761" priority="31718" operator="equal">
      <formula>"غياب"</formula>
    </cfRule>
    <cfRule type="cellIs" dxfId="31760" priority="31719" operator="equal">
      <formula>#N/A</formula>
    </cfRule>
  </conditionalFormatting>
  <conditionalFormatting sqref="E101:F115 E117:F122">
    <cfRule type="cellIs" dxfId="31759" priority="31716" operator="equal">
      <formula>"غياب"</formula>
    </cfRule>
    <cfRule type="cellIs" dxfId="31758" priority="31717" operator="equal">
      <formula>#N/A</formula>
    </cfRule>
  </conditionalFormatting>
  <conditionalFormatting sqref="E101:F115 E117:F122">
    <cfRule type="cellIs" dxfId="31757" priority="31714" operator="equal">
      <formula>"غياب"</formula>
    </cfRule>
    <cfRule type="cellIs" dxfId="31756" priority="31715" operator="equal">
      <formula>#N/A</formula>
    </cfRule>
  </conditionalFormatting>
  <conditionalFormatting sqref="E101:F115 E117:F122">
    <cfRule type="cellIs" dxfId="31755" priority="31712" operator="equal">
      <formula>"غياب"</formula>
    </cfRule>
    <cfRule type="cellIs" dxfId="31754" priority="31713" operator="equal">
      <formula>#N/A</formula>
    </cfRule>
  </conditionalFormatting>
  <conditionalFormatting sqref="E101:F115 E117:F122">
    <cfRule type="cellIs" dxfId="31753" priority="31710" operator="equal">
      <formula>"غياب"</formula>
    </cfRule>
    <cfRule type="cellIs" dxfId="31752" priority="31711" operator="equal">
      <formula>#N/A</formula>
    </cfRule>
  </conditionalFormatting>
  <conditionalFormatting sqref="E101:F115 E117:F122">
    <cfRule type="cellIs" dxfId="31751" priority="31708" operator="equal">
      <formula>"غياب"</formula>
    </cfRule>
    <cfRule type="cellIs" dxfId="31750" priority="31709" operator="equal">
      <formula>#N/A</formula>
    </cfRule>
  </conditionalFormatting>
  <conditionalFormatting sqref="E101:F115 E117:F122">
    <cfRule type="cellIs" dxfId="31749" priority="31706" operator="equal">
      <formula>"غياب"</formula>
    </cfRule>
    <cfRule type="cellIs" dxfId="31748" priority="31707" operator="equal">
      <formula>#N/A</formula>
    </cfRule>
  </conditionalFormatting>
  <conditionalFormatting sqref="E101:F115 E117:F122">
    <cfRule type="cellIs" dxfId="31747" priority="31704" operator="equal">
      <formula>"غياب"</formula>
    </cfRule>
    <cfRule type="cellIs" dxfId="31746" priority="31705" operator="equal">
      <formula>#N/A</formula>
    </cfRule>
  </conditionalFormatting>
  <conditionalFormatting sqref="E101:F115 E117:F122">
    <cfRule type="cellIs" dxfId="31745" priority="31702" operator="equal">
      <formula>"غياب"</formula>
    </cfRule>
    <cfRule type="cellIs" dxfId="31744" priority="31703" operator="equal">
      <formula>#N/A</formula>
    </cfRule>
  </conditionalFormatting>
  <conditionalFormatting sqref="E101:F115 E117:F122">
    <cfRule type="cellIs" dxfId="31743" priority="31700" operator="equal">
      <formula>"غياب"</formula>
    </cfRule>
    <cfRule type="cellIs" dxfId="31742" priority="31701" operator="equal">
      <formula>#N/A</formula>
    </cfRule>
  </conditionalFormatting>
  <conditionalFormatting sqref="E101:F115 E117:F122">
    <cfRule type="cellIs" dxfId="31741" priority="31698" operator="equal">
      <formula>"غياب"</formula>
    </cfRule>
    <cfRule type="cellIs" dxfId="31740" priority="31699" operator="equal">
      <formula>#N/A</formula>
    </cfRule>
  </conditionalFormatting>
  <conditionalFormatting sqref="E101:F115 E117:F122">
    <cfRule type="cellIs" dxfId="31739" priority="31696" operator="equal">
      <formula>"غياب"</formula>
    </cfRule>
    <cfRule type="cellIs" dxfId="31738" priority="31697" operator="equal">
      <formula>#N/A</formula>
    </cfRule>
  </conditionalFormatting>
  <conditionalFormatting sqref="E101:F115 E117:F122">
    <cfRule type="cellIs" dxfId="31737" priority="31694" operator="equal">
      <formula>"غياب"</formula>
    </cfRule>
    <cfRule type="cellIs" dxfId="31736" priority="31695" operator="equal">
      <formula>#N/A</formula>
    </cfRule>
  </conditionalFormatting>
  <conditionalFormatting sqref="E101:F115 E117:F122">
    <cfRule type="cellIs" dxfId="31735" priority="31692" operator="equal">
      <formula>"غياب"</formula>
    </cfRule>
    <cfRule type="cellIs" dxfId="31734" priority="31693" operator="equal">
      <formula>#N/A</formula>
    </cfRule>
  </conditionalFormatting>
  <conditionalFormatting sqref="E101:F115 E117:F122">
    <cfRule type="cellIs" dxfId="31733" priority="31690" operator="equal">
      <formula>"غياب"</formula>
    </cfRule>
    <cfRule type="cellIs" dxfId="31732" priority="31691" operator="equal">
      <formula>#N/A</formula>
    </cfRule>
  </conditionalFormatting>
  <conditionalFormatting sqref="E101:F115 E117:F122">
    <cfRule type="cellIs" dxfId="31731" priority="31688" operator="equal">
      <formula>"غياب"</formula>
    </cfRule>
    <cfRule type="cellIs" dxfId="31730" priority="31689" operator="equal">
      <formula>#N/A</formula>
    </cfRule>
  </conditionalFormatting>
  <conditionalFormatting sqref="E101:F115 E117:F122">
    <cfRule type="cellIs" dxfId="31729" priority="31686" operator="equal">
      <formula>"غياب"</formula>
    </cfRule>
    <cfRule type="cellIs" dxfId="31728" priority="31687" operator="equal">
      <formula>#N/A</formula>
    </cfRule>
  </conditionalFormatting>
  <conditionalFormatting sqref="E101:F115 E117:F122">
    <cfRule type="cellIs" dxfId="31727" priority="31684" operator="equal">
      <formula>"غياب"</formula>
    </cfRule>
    <cfRule type="cellIs" dxfId="31726" priority="31685" operator="equal">
      <formula>#N/A</formula>
    </cfRule>
  </conditionalFormatting>
  <conditionalFormatting sqref="E101:F115 E117:F122">
    <cfRule type="cellIs" dxfId="31725" priority="31682" operator="equal">
      <formula>"غياب"</formula>
    </cfRule>
    <cfRule type="cellIs" dxfId="31724" priority="31683" operator="equal">
      <formula>#N/A</formula>
    </cfRule>
  </conditionalFormatting>
  <conditionalFormatting sqref="E101:F115 E117:F122">
    <cfRule type="cellIs" dxfId="31723" priority="31680" operator="equal">
      <formula>"غياب"</formula>
    </cfRule>
    <cfRule type="cellIs" dxfId="31722" priority="31681" operator="equal">
      <formula>#N/A</formula>
    </cfRule>
  </conditionalFormatting>
  <conditionalFormatting sqref="E101:F115 E117:F122">
    <cfRule type="cellIs" dxfId="31721" priority="31678" operator="equal">
      <formula>"غياب"</formula>
    </cfRule>
    <cfRule type="cellIs" dxfId="31720" priority="31679" operator="equal">
      <formula>#N/A</formula>
    </cfRule>
  </conditionalFormatting>
  <conditionalFormatting sqref="E101:F115 E117:F122">
    <cfRule type="cellIs" dxfId="31719" priority="31676" operator="equal">
      <formula>"غياب"</formula>
    </cfRule>
    <cfRule type="cellIs" dxfId="31718" priority="31677" operator="equal">
      <formula>#N/A</formula>
    </cfRule>
  </conditionalFormatting>
  <conditionalFormatting sqref="E101:F115 E117:F122">
    <cfRule type="cellIs" dxfId="31717" priority="31674" operator="equal">
      <formula>"غياب"</formula>
    </cfRule>
    <cfRule type="cellIs" dxfId="31716" priority="31675" operator="equal">
      <formula>#N/A</formula>
    </cfRule>
  </conditionalFormatting>
  <conditionalFormatting sqref="E101:F115 E117:F122">
    <cfRule type="cellIs" dxfId="31715" priority="31672" operator="equal">
      <formula>"غياب"</formula>
    </cfRule>
    <cfRule type="cellIs" dxfId="31714" priority="31673" operator="equal">
      <formula>#N/A</formula>
    </cfRule>
  </conditionalFormatting>
  <conditionalFormatting sqref="E101:F115 E117:F122">
    <cfRule type="cellIs" dxfId="31713" priority="31670" operator="equal">
      <formula>"غياب"</formula>
    </cfRule>
    <cfRule type="cellIs" dxfId="31712" priority="31671" operator="equal">
      <formula>#N/A</formula>
    </cfRule>
  </conditionalFormatting>
  <conditionalFormatting sqref="E101:F115 E117:F122">
    <cfRule type="cellIs" dxfId="31711" priority="31668" operator="equal">
      <formula>"غياب"</formula>
    </cfRule>
    <cfRule type="cellIs" dxfId="31710" priority="31669" operator="equal">
      <formula>#N/A</formula>
    </cfRule>
  </conditionalFormatting>
  <conditionalFormatting sqref="E101:F115 E117:F122">
    <cfRule type="cellIs" dxfId="31709" priority="31667" operator="equal">
      <formula>"غياب"</formula>
    </cfRule>
  </conditionalFormatting>
  <conditionalFormatting sqref="E101:F115 E117:F122">
    <cfRule type="cellIs" dxfId="31708" priority="31665" operator="equal">
      <formula>"غياب"</formula>
    </cfRule>
    <cfRule type="cellIs" dxfId="31707" priority="31666" operator="equal">
      <formula>#N/A</formula>
    </cfRule>
  </conditionalFormatting>
  <conditionalFormatting sqref="E101:F115 E117:F122">
    <cfRule type="cellIs" dxfId="31706" priority="31663" operator="equal">
      <formula>"غياب"</formula>
    </cfRule>
    <cfRule type="cellIs" dxfId="31705" priority="31664" operator="equal">
      <formula>#N/A</formula>
    </cfRule>
  </conditionalFormatting>
  <conditionalFormatting sqref="E101:F115 E117:F122">
    <cfRule type="cellIs" dxfId="31704" priority="31661" operator="equal">
      <formula>"غياب"</formula>
    </cfRule>
    <cfRule type="cellIs" dxfId="31703" priority="31662" operator="equal">
      <formula>#N/A</formula>
    </cfRule>
  </conditionalFormatting>
  <conditionalFormatting sqref="E101:F115 E117:F122">
    <cfRule type="cellIs" dxfId="31702" priority="31659" operator="equal">
      <formula>"غياب"</formula>
    </cfRule>
    <cfRule type="cellIs" dxfId="31701" priority="31660" operator="equal">
      <formula>#N/A</formula>
    </cfRule>
  </conditionalFormatting>
  <conditionalFormatting sqref="E101:F115 E117:F122">
    <cfRule type="cellIs" dxfId="31700" priority="31657" operator="equal">
      <formula>"غياب"</formula>
    </cfRule>
    <cfRule type="cellIs" dxfId="31699" priority="31658" operator="equal">
      <formula>#N/A</formula>
    </cfRule>
  </conditionalFormatting>
  <conditionalFormatting sqref="E101:F115 E117:F122">
    <cfRule type="cellIs" dxfId="31698" priority="31655" operator="equal">
      <formula>"غياب"</formula>
    </cfRule>
    <cfRule type="cellIs" dxfId="31697" priority="31656" operator="equal">
      <formula>#N/A</formula>
    </cfRule>
  </conditionalFormatting>
  <conditionalFormatting sqref="E101:F115 E117:F122">
    <cfRule type="cellIs" dxfId="31696" priority="31653" operator="equal">
      <formula>"غياب"</formula>
    </cfRule>
    <cfRule type="cellIs" dxfId="31695" priority="31654" operator="equal">
      <formula>#N/A</formula>
    </cfRule>
  </conditionalFormatting>
  <conditionalFormatting sqref="E101:F115 E117:F122">
    <cfRule type="cellIs" dxfId="31694" priority="31651" operator="equal">
      <formula>"غياب"</formula>
    </cfRule>
    <cfRule type="cellIs" dxfId="31693" priority="31652" operator="equal">
      <formula>#N/A</formula>
    </cfRule>
  </conditionalFormatting>
  <conditionalFormatting sqref="E101:F115 E117:F122">
    <cfRule type="cellIs" dxfId="31692" priority="31649" operator="equal">
      <formula>"غياب"</formula>
    </cfRule>
    <cfRule type="cellIs" dxfId="31691" priority="31650" operator="equal">
      <formula>#N/A</formula>
    </cfRule>
  </conditionalFormatting>
  <conditionalFormatting sqref="E101:F115 E117:F122">
    <cfRule type="cellIs" dxfId="31690" priority="31647" operator="equal">
      <formula>"غياب"</formula>
    </cfRule>
    <cfRule type="cellIs" dxfId="31689" priority="31648" operator="equal">
      <formula>#N/A</formula>
    </cfRule>
  </conditionalFormatting>
  <conditionalFormatting sqref="E101:F115 E117:F122">
    <cfRule type="cellIs" dxfId="31688" priority="31645" operator="equal">
      <formula>"غياب"</formula>
    </cfRule>
    <cfRule type="cellIs" dxfId="31687" priority="31646" operator="equal">
      <formula>#N/A</formula>
    </cfRule>
  </conditionalFormatting>
  <conditionalFormatting sqref="E101:F115 E117:F122">
    <cfRule type="cellIs" dxfId="31686" priority="31643" operator="equal">
      <formula>"غياب"</formula>
    </cfRule>
    <cfRule type="cellIs" dxfId="31685" priority="31644" operator="equal">
      <formula>#N/A</formula>
    </cfRule>
  </conditionalFormatting>
  <conditionalFormatting sqref="E101:F115 E117:F122">
    <cfRule type="cellIs" dxfId="31684" priority="31641" operator="equal">
      <formula>"غياب"</formula>
    </cfRule>
    <cfRule type="cellIs" dxfId="31683" priority="31642" operator="equal">
      <formula>#N/A</formula>
    </cfRule>
  </conditionalFormatting>
  <conditionalFormatting sqref="E101:F115 E117:F122">
    <cfRule type="cellIs" dxfId="31682" priority="31639" operator="equal">
      <formula>"غياب"</formula>
    </cfRule>
    <cfRule type="cellIs" dxfId="31681" priority="31640" operator="equal">
      <formula>#N/A</formula>
    </cfRule>
  </conditionalFormatting>
  <conditionalFormatting sqref="E101:F115 E117:F122">
    <cfRule type="cellIs" dxfId="31680" priority="31637" operator="equal">
      <formula>"غياب"</formula>
    </cfRule>
    <cfRule type="cellIs" dxfId="31679" priority="31638" operator="equal">
      <formula>#N/A</formula>
    </cfRule>
  </conditionalFormatting>
  <conditionalFormatting sqref="E101:F115 E117:F122">
    <cfRule type="cellIs" dxfId="31678" priority="31635" operator="equal">
      <formula>"غياب"</formula>
    </cfRule>
    <cfRule type="cellIs" dxfId="31677" priority="31636" operator="equal">
      <formula>#N/A</formula>
    </cfRule>
  </conditionalFormatting>
  <conditionalFormatting sqref="E101:F115 E117:F122">
    <cfRule type="cellIs" dxfId="31676" priority="31633" operator="equal">
      <formula>"غياب"</formula>
    </cfRule>
    <cfRule type="cellIs" dxfId="31675" priority="31634" operator="equal">
      <formula>#N/A</formula>
    </cfRule>
  </conditionalFormatting>
  <conditionalFormatting sqref="E101:F115 E117:F122">
    <cfRule type="cellIs" dxfId="31674" priority="31631" operator="equal">
      <formula>"غياب"</formula>
    </cfRule>
    <cfRule type="cellIs" dxfId="31673" priority="31632" operator="equal">
      <formula>#N/A</formula>
    </cfRule>
  </conditionalFormatting>
  <conditionalFormatting sqref="E101:F115 E117:F122">
    <cfRule type="cellIs" dxfId="31672" priority="31629" operator="equal">
      <formula>"غياب"</formula>
    </cfRule>
    <cfRule type="cellIs" dxfId="31671" priority="31630" operator="equal">
      <formula>#N/A</formula>
    </cfRule>
  </conditionalFormatting>
  <conditionalFormatting sqref="E101:F115 E117:F122">
    <cfRule type="cellIs" dxfId="31670" priority="31627" operator="equal">
      <formula>"غياب"</formula>
    </cfRule>
    <cfRule type="cellIs" dxfId="31669" priority="31628" operator="equal">
      <formula>#N/A</formula>
    </cfRule>
  </conditionalFormatting>
  <conditionalFormatting sqref="E101:F115 E117:F122">
    <cfRule type="cellIs" dxfId="31668" priority="31625" operator="equal">
      <formula>"غياب"</formula>
    </cfRule>
    <cfRule type="cellIs" dxfId="31667" priority="31626" operator="equal">
      <formula>#N/A</formula>
    </cfRule>
  </conditionalFormatting>
  <conditionalFormatting sqref="E101:F115 E117:F122">
    <cfRule type="cellIs" dxfId="31666" priority="31623" operator="equal">
      <formula>"غياب"</formula>
    </cfRule>
    <cfRule type="cellIs" dxfId="31665" priority="31624" operator="equal">
      <formula>#N/A</formula>
    </cfRule>
  </conditionalFormatting>
  <conditionalFormatting sqref="E101:F115 E117:F122">
    <cfRule type="cellIs" dxfId="31664" priority="31621" operator="equal">
      <formula>"غياب"</formula>
    </cfRule>
    <cfRule type="cellIs" dxfId="31663" priority="31622" operator="equal">
      <formula>#N/A</formula>
    </cfRule>
  </conditionalFormatting>
  <conditionalFormatting sqref="E101:F115 E117:F122">
    <cfRule type="cellIs" dxfId="31662" priority="31619" operator="equal">
      <formula>"غياب"</formula>
    </cfRule>
    <cfRule type="cellIs" dxfId="31661" priority="31620" operator="equal">
      <formula>#N/A</formula>
    </cfRule>
  </conditionalFormatting>
  <conditionalFormatting sqref="E101:F115 E117:F122">
    <cfRule type="cellIs" dxfId="31660" priority="31617" operator="equal">
      <formula>"غياب"</formula>
    </cfRule>
    <cfRule type="cellIs" dxfId="31659" priority="31618" operator="equal">
      <formula>#N/A</formula>
    </cfRule>
  </conditionalFormatting>
  <conditionalFormatting sqref="E101:F115 E117:F122">
    <cfRule type="cellIs" dxfId="31658" priority="31615" operator="equal">
      <formula>"غياب"</formula>
    </cfRule>
    <cfRule type="cellIs" dxfId="31657" priority="31616" operator="equal">
      <formula>#N/A</formula>
    </cfRule>
  </conditionalFormatting>
  <conditionalFormatting sqref="E101:F115 E117:F122">
    <cfRule type="cellIs" dxfId="31656" priority="31613" operator="equal">
      <formula>"غياب"</formula>
    </cfRule>
    <cfRule type="cellIs" dxfId="31655" priority="31614" operator="equal">
      <formula>#N/A</formula>
    </cfRule>
  </conditionalFormatting>
  <conditionalFormatting sqref="E101:F115 E117:F122">
    <cfRule type="cellIs" dxfId="31654" priority="31611" operator="equal">
      <formula>"غياب"</formula>
    </cfRule>
    <cfRule type="cellIs" dxfId="31653" priority="31612" operator="equal">
      <formula>#N/A</formula>
    </cfRule>
  </conditionalFormatting>
  <conditionalFormatting sqref="E101:F115 E117:F122">
    <cfRule type="cellIs" dxfId="31652" priority="31609" operator="equal">
      <formula>"غياب"</formula>
    </cfRule>
    <cfRule type="cellIs" dxfId="31651" priority="31610" operator="equal">
      <formula>#N/A</formula>
    </cfRule>
  </conditionalFormatting>
  <conditionalFormatting sqref="E101:F115 E117:F122">
    <cfRule type="cellIs" dxfId="31650" priority="31607" operator="equal">
      <formula>"غياب"</formula>
    </cfRule>
    <cfRule type="cellIs" dxfId="31649" priority="31608" operator="equal">
      <formula>#N/A</formula>
    </cfRule>
  </conditionalFormatting>
  <conditionalFormatting sqref="E101:F115 E117:F122">
    <cfRule type="cellIs" dxfId="31648" priority="31605" operator="equal">
      <formula>"غياب"</formula>
    </cfRule>
    <cfRule type="cellIs" dxfId="31647" priority="31606" operator="equal">
      <formula>#N/A</formula>
    </cfRule>
  </conditionalFormatting>
  <conditionalFormatting sqref="E101:F115 E117:F122">
    <cfRule type="cellIs" dxfId="31646" priority="31603" operator="equal">
      <formula>"غياب"</formula>
    </cfRule>
    <cfRule type="cellIs" dxfId="31645" priority="31604" operator="equal">
      <formula>#N/A</formula>
    </cfRule>
  </conditionalFormatting>
  <conditionalFormatting sqref="E101:F115 E117:F122">
    <cfRule type="cellIs" dxfId="31644" priority="31601" operator="equal">
      <formula>"غياب"</formula>
    </cfRule>
    <cfRule type="cellIs" dxfId="31643" priority="31602" operator="equal">
      <formula>#N/A</formula>
    </cfRule>
  </conditionalFormatting>
  <conditionalFormatting sqref="E101:F115 E117:F122">
    <cfRule type="cellIs" dxfId="31642" priority="31599" operator="equal">
      <formula>"غياب"</formula>
    </cfRule>
    <cfRule type="cellIs" dxfId="31641" priority="31600" operator="equal">
      <formula>#N/A</formula>
    </cfRule>
  </conditionalFormatting>
  <conditionalFormatting sqref="E101:F115 E117:F122">
    <cfRule type="cellIs" dxfId="31640" priority="31597" operator="equal">
      <formula>"غياب"</formula>
    </cfRule>
    <cfRule type="cellIs" dxfId="31639" priority="31598" operator="equal">
      <formula>#N/A</formula>
    </cfRule>
  </conditionalFormatting>
  <conditionalFormatting sqref="E101:F115 E117:F122">
    <cfRule type="cellIs" dxfId="31638" priority="31595" operator="equal">
      <formula>"غياب"</formula>
    </cfRule>
    <cfRule type="cellIs" dxfId="31637" priority="31596" operator="equal">
      <formula>#N/A</formula>
    </cfRule>
  </conditionalFormatting>
  <conditionalFormatting sqref="E101:F115 E117:F122">
    <cfRule type="cellIs" dxfId="31636" priority="31593" operator="equal">
      <formula>"غياب"</formula>
    </cfRule>
    <cfRule type="cellIs" dxfId="31635" priority="31594" operator="equal">
      <formula>#N/A</formula>
    </cfRule>
  </conditionalFormatting>
  <conditionalFormatting sqref="E101:F115 E117:F122">
    <cfRule type="cellIs" dxfId="31634" priority="31591" operator="equal">
      <formula>"غياب"</formula>
    </cfRule>
    <cfRule type="cellIs" dxfId="31633" priority="31592" operator="equal">
      <formula>#N/A</formula>
    </cfRule>
  </conditionalFormatting>
  <conditionalFormatting sqref="E101:F115 E117:F122">
    <cfRule type="cellIs" dxfId="31632" priority="31589" operator="equal">
      <formula>"غياب"</formula>
    </cfRule>
    <cfRule type="cellIs" dxfId="31631" priority="31590" operator="equal">
      <formula>#N/A</formula>
    </cfRule>
  </conditionalFormatting>
  <conditionalFormatting sqref="E101:F115 E117:F122">
    <cfRule type="cellIs" dxfId="31630" priority="31587" operator="equal">
      <formula>"غياب"</formula>
    </cfRule>
    <cfRule type="cellIs" dxfId="31629" priority="31588" operator="equal">
      <formula>#N/A</formula>
    </cfRule>
  </conditionalFormatting>
  <conditionalFormatting sqref="E101:F115 E117:F122">
    <cfRule type="cellIs" dxfId="31628" priority="31585" operator="equal">
      <formula>"غياب"</formula>
    </cfRule>
    <cfRule type="cellIs" dxfId="31627" priority="31586" operator="equal">
      <formula>#N/A</formula>
    </cfRule>
  </conditionalFormatting>
  <conditionalFormatting sqref="E101:F115 E117:F122">
    <cfRule type="cellIs" dxfId="31626" priority="31583" operator="equal">
      <formula>"غياب"</formula>
    </cfRule>
    <cfRule type="cellIs" dxfId="31625" priority="31584" operator="equal">
      <formula>#N/A</formula>
    </cfRule>
  </conditionalFormatting>
  <conditionalFormatting sqref="E101:F115 E117:F122">
    <cfRule type="cellIs" dxfId="31624" priority="31581" operator="equal">
      <formula>"غياب"</formula>
    </cfRule>
    <cfRule type="cellIs" dxfId="31623" priority="31582" operator="equal">
      <formula>#N/A</formula>
    </cfRule>
  </conditionalFormatting>
  <conditionalFormatting sqref="E101:F115 E117:F122">
    <cfRule type="cellIs" dxfId="31622" priority="31579" operator="equal">
      <formula>"غياب"</formula>
    </cfRule>
    <cfRule type="cellIs" dxfId="31621" priority="31580" operator="equal">
      <formula>#N/A</formula>
    </cfRule>
  </conditionalFormatting>
  <conditionalFormatting sqref="E101:F115 E117:F122">
    <cfRule type="cellIs" dxfId="31620" priority="31577" operator="equal">
      <formula>"غياب"</formula>
    </cfRule>
    <cfRule type="cellIs" dxfId="31619" priority="31578" operator="equal">
      <formula>#N/A</formula>
    </cfRule>
  </conditionalFormatting>
  <conditionalFormatting sqref="E101:F115 E117:F122">
    <cfRule type="cellIs" dxfId="31618" priority="31575" operator="equal">
      <formula>"غياب"</formula>
    </cfRule>
    <cfRule type="cellIs" dxfId="31617" priority="31576" operator="equal">
      <formula>#N/A</formula>
    </cfRule>
  </conditionalFormatting>
  <conditionalFormatting sqref="E101:F115 E117:F122">
    <cfRule type="cellIs" dxfId="31616" priority="31573" operator="equal">
      <formula>"غياب"</formula>
    </cfRule>
    <cfRule type="cellIs" dxfId="31615" priority="31574" operator="equal">
      <formula>#N/A</formula>
    </cfRule>
  </conditionalFormatting>
  <conditionalFormatting sqref="E101:F115 E117:F122">
    <cfRule type="cellIs" dxfId="31614" priority="31571" operator="equal">
      <formula>"غياب"</formula>
    </cfRule>
    <cfRule type="cellIs" dxfId="31613" priority="31572" operator="equal">
      <formula>#N/A</formula>
    </cfRule>
  </conditionalFormatting>
  <conditionalFormatting sqref="E101:F115 E117:F122">
    <cfRule type="cellIs" dxfId="31612" priority="31569" operator="equal">
      <formula>"غياب"</formula>
    </cfRule>
    <cfRule type="cellIs" dxfId="31611" priority="31570" operator="equal">
      <formula>#N/A</formula>
    </cfRule>
  </conditionalFormatting>
  <conditionalFormatting sqref="E101:F115 E117:F122">
    <cfRule type="cellIs" dxfId="31610" priority="31567" operator="equal">
      <formula>"غياب"</formula>
    </cfRule>
    <cfRule type="cellIs" dxfId="31609" priority="31568" operator="equal">
      <formula>#N/A</formula>
    </cfRule>
  </conditionalFormatting>
  <conditionalFormatting sqref="E101:F115 E117:F122">
    <cfRule type="cellIs" dxfId="31608" priority="31565" operator="equal">
      <formula>"غياب"</formula>
    </cfRule>
    <cfRule type="cellIs" dxfId="31607" priority="31566" operator="equal">
      <formula>#N/A</formula>
    </cfRule>
  </conditionalFormatting>
  <conditionalFormatting sqref="E101:F115 E117:F122">
    <cfRule type="cellIs" dxfId="31606" priority="31563" operator="equal">
      <formula>"غياب"</formula>
    </cfRule>
    <cfRule type="cellIs" dxfId="31605" priority="31564" operator="equal">
      <formula>#N/A</formula>
    </cfRule>
  </conditionalFormatting>
  <conditionalFormatting sqref="E101:F115 E117:F122">
    <cfRule type="cellIs" dxfId="31604" priority="31561" operator="equal">
      <formula>"غياب"</formula>
    </cfRule>
    <cfRule type="cellIs" dxfId="31603" priority="31562" operator="equal">
      <formula>#N/A</formula>
    </cfRule>
  </conditionalFormatting>
  <conditionalFormatting sqref="E101:F115 E117:F122">
    <cfRule type="cellIs" dxfId="31602" priority="31559" operator="equal">
      <formula>"غياب"</formula>
    </cfRule>
    <cfRule type="cellIs" dxfId="31601" priority="31560" operator="equal">
      <formula>#N/A</formula>
    </cfRule>
  </conditionalFormatting>
  <conditionalFormatting sqref="E101:F115 E117:F122">
    <cfRule type="cellIs" dxfId="31600" priority="31557" operator="equal">
      <formula>"غياب"</formula>
    </cfRule>
    <cfRule type="cellIs" dxfId="31599" priority="31558" operator="equal">
      <formula>#N/A</formula>
    </cfRule>
  </conditionalFormatting>
  <conditionalFormatting sqref="E101:F115 E117:F122">
    <cfRule type="cellIs" dxfId="31598" priority="31555" operator="equal">
      <formula>"غياب"</formula>
    </cfRule>
    <cfRule type="cellIs" dxfId="31597" priority="31556" operator="equal">
      <formula>#N/A</formula>
    </cfRule>
  </conditionalFormatting>
  <conditionalFormatting sqref="E101:F115 E117:F122">
    <cfRule type="cellIs" dxfId="31596" priority="31553" operator="equal">
      <formula>"غياب"</formula>
    </cfRule>
    <cfRule type="cellIs" dxfId="31595" priority="31554" operator="equal">
      <formula>#N/A</formula>
    </cfRule>
  </conditionalFormatting>
  <conditionalFormatting sqref="E101:F115 E117:F122">
    <cfRule type="cellIs" dxfId="31594" priority="31551" operator="equal">
      <formula>"غياب"</formula>
    </cfRule>
    <cfRule type="cellIs" dxfId="31593" priority="31552" operator="equal">
      <formula>#N/A</formula>
    </cfRule>
  </conditionalFormatting>
  <conditionalFormatting sqref="E101:F115 E117:F122">
    <cfRule type="cellIs" dxfId="31592" priority="31549" operator="equal">
      <formula>"غياب"</formula>
    </cfRule>
    <cfRule type="cellIs" dxfId="31591" priority="31550" operator="equal">
      <formula>#N/A</formula>
    </cfRule>
  </conditionalFormatting>
  <conditionalFormatting sqref="E101:F115 E117:F122">
    <cfRule type="cellIs" dxfId="31590" priority="31547" operator="equal">
      <formula>"غياب"</formula>
    </cfRule>
    <cfRule type="cellIs" dxfId="31589" priority="31548" operator="equal">
      <formula>#N/A</formula>
    </cfRule>
  </conditionalFormatting>
  <conditionalFormatting sqref="E101:F115 E117:F122">
    <cfRule type="cellIs" dxfId="31588" priority="31545" operator="equal">
      <formula>"غياب"</formula>
    </cfRule>
    <cfRule type="cellIs" dxfId="31587" priority="31546" operator="equal">
      <formula>#N/A</formula>
    </cfRule>
  </conditionalFormatting>
  <conditionalFormatting sqref="E101:F115 E117:F122">
    <cfRule type="cellIs" dxfId="31586" priority="31543" operator="equal">
      <formula>"غياب"</formula>
    </cfRule>
    <cfRule type="cellIs" dxfId="31585" priority="31544" operator="equal">
      <formula>#N/A</formula>
    </cfRule>
  </conditionalFormatting>
  <conditionalFormatting sqref="E101:F115 E117:F122">
    <cfRule type="cellIs" dxfId="31584" priority="31541" operator="equal">
      <formula>"غياب"</formula>
    </cfRule>
    <cfRule type="cellIs" dxfId="31583" priority="31542" operator="equal">
      <formula>#N/A</formula>
    </cfRule>
  </conditionalFormatting>
  <conditionalFormatting sqref="E101:F115 E117:F122">
    <cfRule type="cellIs" dxfId="31582" priority="31539" operator="equal">
      <formula>"غياب"</formula>
    </cfRule>
    <cfRule type="cellIs" dxfId="31581" priority="31540" operator="equal">
      <formula>#N/A</formula>
    </cfRule>
  </conditionalFormatting>
  <conditionalFormatting sqref="E101:F115 E117:F122">
    <cfRule type="cellIs" dxfId="31580" priority="31537" operator="equal">
      <formula>"غياب"</formula>
    </cfRule>
    <cfRule type="cellIs" dxfId="31579" priority="31538" operator="equal">
      <formula>#N/A</formula>
    </cfRule>
  </conditionalFormatting>
  <conditionalFormatting sqref="E101:F115 E117:F122">
    <cfRule type="cellIs" dxfId="31578" priority="31535" operator="equal">
      <formula>"غياب"</formula>
    </cfRule>
    <cfRule type="cellIs" dxfId="31577" priority="31536" operator="equal">
      <formula>#N/A</formula>
    </cfRule>
  </conditionalFormatting>
  <conditionalFormatting sqref="E101:F115 E117:F122">
    <cfRule type="cellIs" dxfId="31576" priority="31533" operator="equal">
      <formula>"غياب"</formula>
    </cfRule>
    <cfRule type="cellIs" dxfId="31575" priority="31534" operator="equal">
      <formula>#N/A</formula>
    </cfRule>
  </conditionalFormatting>
  <conditionalFormatting sqref="E101:F115 E117:F122">
    <cfRule type="cellIs" dxfId="31574" priority="31531" operator="equal">
      <formula>"غياب"</formula>
    </cfRule>
    <cfRule type="cellIs" dxfId="31573" priority="31532" operator="equal">
      <formula>#N/A</formula>
    </cfRule>
  </conditionalFormatting>
  <conditionalFormatting sqref="E101:F115 E117:F122">
    <cfRule type="cellIs" dxfId="31572" priority="31529" operator="equal">
      <formula>"غياب"</formula>
    </cfRule>
    <cfRule type="cellIs" dxfId="31571" priority="31530" operator="equal">
      <formula>#N/A</formula>
    </cfRule>
  </conditionalFormatting>
  <conditionalFormatting sqref="E101:F115 E117:F122">
    <cfRule type="cellIs" dxfId="31570" priority="31527" operator="equal">
      <formula>"غياب"</formula>
    </cfRule>
    <cfRule type="cellIs" dxfId="31569" priority="31528" operator="equal">
      <formula>#N/A</formula>
    </cfRule>
  </conditionalFormatting>
  <conditionalFormatting sqref="E101:F115 E117:F122">
    <cfRule type="cellIs" dxfId="31568" priority="31525" operator="equal">
      <formula>"غياب"</formula>
    </cfRule>
    <cfRule type="cellIs" dxfId="31567" priority="31526" operator="equal">
      <formula>#N/A</formula>
    </cfRule>
  </conditionalFormatting>
  <conditionalFormatting sqref="E101:F115 E117:F122">
    <cfRule type="cellIs" dxfId="31566" priority="31523" operator="equal">
      <formula>"غياب"</formula>
    </cfRule>
    <cfRule type="cellIs" dxfId="31565" priority="31524" operator="equal">
      <formula>#N/A</formula>
    </cfRule>
  </conditionalFormatting>
  <conditionalFormatting sqref="E101:F115 E117:F122">
    <cfRule type="cellIs" dxfId="31564" priority="31521" operator="equal">
      <formula>"غياب"</formula>
    </cfRule>
    <cfRule type="cellIs" dxfId="31563" priority="31522" operator="equal">
      <formula>#N/A</formula>
    </cfRule>
  </conditionalFormatting>
  <conditionalFormatting sqref="E101:F115 E117:F122">
    <cfRule type="cellIs" dxfId="31562" priority="31519" operator="equal">
      <formula>"غياب"</formula>
    </cfRule>
    <cfRule type="cellIs" dxfId="31561" priority="31520" operator="equal">
      <formula>#N/A</formula>
    </cfRule>
  </conditionalFormatting>
  <conditionalFormatting sqref="E101:F115 E117:F122">
    <cfRule type="cellIs" dxfId="31560" priority="31517" operator="equal">
      <formula>"غياب"</formula>
    </cfRule>
    <cfRule type="cellIs" dxfId="31559" priority="31518" operator="equal">
      <formula>#N/A</formula>
    </cfRule>
  </conditionalFormatting>
  <conditionalFormatting sqref="E101:F115 E117:F122">
    <cfRule type="cellIs" dxfId="31558" priority="31515" operator="equal">
      <formula>"غياب"</formula>
    </cfRule>
    <cfRule type="cellIs" dxfId="31557" priority="31516" operator="equal">
      <formula>#N/A</formula>
    </cfRule>
  </conditionalFormatting>
  <conditionalFormatting sqref="E101:F115 E117:F122">
    <cfRule type="cellIs" dxfId="31556" priority="31513" operator="equal">
      <formula>"غياب"</formula>
    </cfRule>
    <cfRule type="cellIs" dxfId="31555" priority="31514" operator="equal">
      <formula>#N/A</formula>
    </cfRule>
  </conditionalFormatting>
  <conditionalFormatting sqref="E101:F115 E117:F122">
    <cfRule type="cellIs" dxfId="31554" priority="31511" operator="equal">
      <formula>"غياب"</formula>
    </cfRule>
    <cfRule type="cellIs" dxfId="31553" priority="31512" operator="equal">
      <formula>#N/A</formula>
    </cfRule>
  </conditionalFormatting>
  <conditionalFormatting sqref="E101:F115 E117:F122">
    <cfRule type="cellIs" dxfId="31552" priority="31509" operator="equal">
      <formula>"غياب"</formula>
    </cfRule>
    <cfRule type="cellIs" dxfId="31551" priority="31510" operator="equal">
      <formula>#N/A</formula>
    </cfRule>
  </conditionalFormatting>
  <conditionalFormatting sqref="E101:F115 E117:F122">
    <cfRule type="cellIs" dxfId="31550" priority="31507" operator="equal">
      <formula>"غياب"</formula>
    </cfRule>
    <cfRule type="cellIs" dxfId="31549" priority="31508" operator="equal">
      <formula>#N/A</formula>
    </cfRule>
  </conditionalFormatting>
  <conditionalFormatting sqref="E101:F115 E117:F122">
    <cfRule type="cellIs" dxfId="31548" priority="31505" operator="equal">
      <formula>"غياب"</formula>
    </cfRule>
    <cfRule type="cellIs" dxfId="31547" priority="31506" operator="equal">
      <formula>#N/A</formula>
    </cfRule>
  </conditionalFormatting>
  <conditionalFormatting sqref="E101:F115 E117:F122">
    <cfRule type="cellIs" dxfId="31546" priority="31503" operator="equal">
      <formula>"غياب"</formula>
    </cfRule>
    <cfRule type="cellIs" dxfId="31545" priority="31504" operator="equal">
      <formula>#N/A</formula>
    </cfRule>
  </conditionalFormatting>
  <conditionalFormatting sqref="E101:F115 E117:F122">
    <cfRule type="cellIs" dxfId="31544" priority="31501" operator="equal">
      <formula>"غياب"</formula>
    </cfRule>
    <cfRule type="cellIs" dxfId="31543" priority="31502" operator="equal">
      <formula>#N/A</formula>
    </cfRule>
  </conditionalFormatting>
  <conditionalFormatting sqref="E101:F115 E117:F122">
    <cfRule type="cellIs" dxfId="31542" priority="31499" operator="equal">
      <formula>"غياب"</formula>
    </cfRule>
    <cfRule type="cellIs" dxfId="31541" priority="31500" operator="equal">
      <formula>#N/A</formula>
    </cfRule>
  </conditionalFormatting>
  <conditionalFormatting sqref="E101:F115 E117:F122">
    <cfRule type="cellIs" dxfId="31540" priority="31497" operator="equal">
      <formula>"غياب"</formula>
    </cfRule>
    <cfRule type="cellIs" dxfId="31539" priority="31498" operator="equal">
      <formula>#N/A</formula>
    </cfRule>
  </conditionalFormatting>
  <conditionalFormatting sqref="E101:F115 E117:F122">
    <cfRule type="cellIs" dxfId="31538" priority="31495" operator="equal">
      <formula>"غياب"</formula>
    </cfRule>
    <cfRule type="cellIs" dxfId="31537" priority="31496" operator="equal">
      <formula>#N/A</formula>
    </cfRule>
  </conditionalFormatting>
  <conditionalFormatting sqref="E101:F115 E117:F122">
    <cfRule type="cellIs" dxfId="31536" priority="31493" operator="equal">
      <formula>"غياب"</formula>
    </cfRule>
    <cfRule type="cellIs" dxfId="31535" priority="31494" operator="equal">
      <formula>#N/A</formula>
    </cfRule>
  </conditionalFormatting>
  <conditionalFormatting sqref="E101:F115 E117:F122">
    <cfRule type="cellIs" dxfId="31534" priority="31491" operator="equal">
      <formula>"غياب"</formula>
    </cfRule>
    <cfRule type="cellIs" dxfId="31533" priority="31492" operator="equal">
      <formula>#N/A</formula>
    </cfRule>
  </conditionalFormatting>
  <conditionalFormatting sqref="E101:F115 E117:F122">
    <cfRule type="cellIs" dxfId="31532" priority="31489" operator="equal">
      <formula>"غياب"</formula>
    </cfRule>
    <cfRule type="cellIs" dxfId="31531" priority="31490" operator="equal">
      <formula>#N/A</formula>
    </cfRule>
  </conditionalFormatting>
  <conditionalFormatting sqref="E101:F115 E117:F122">
    <cfRule type="cellIs" dxfId="31530" priority="31487" operator="equal">
      <formula>"غياب"</formula>
    </cfRule>
    <cfRule type="cellIs" dxfId="31529" priority="31488" operator="equal">
      <formula>#N/A</formula>
    </cfRule>
  </conditionalFormatting>
  <conditionalFormatting sqref="E101:F115 E117:F122">
    <cfRule type="cellIs" dxfId="31528" priority="31485" operator="equal">
      <formula>"غياب"</formula>
    </cfRule>
    <cfRule type="cellIs" dxfId="31527" priority="31486" operator="equal">
      <formula>#N/A</formula>
    </cfRule>
  </conditionalFormatting>
  <conditionalFormatting sqref="E101:F115 E117:F122">
    <cfRule type="cellIs" dxfId="31526" priority="31483" operator="equal">
      <formula>"غياب"</formula>
    </cfRule>
    <cfRule type="cellIs" dxfId="31525" priority="31484" operator="equal">
      <formula>#N/A</formula>
    </cfRule>
  </conditionalFormatting>
  <conditionalFormatting sqref="E101:F115 E117:F122">
    <cfRule type="cellIs" dxfId="31524" priority="31481" operator="equal">
      <formula>"غياب"</formula>
    </cfRule>
    <cfRule type="cellIs" dxfId="31523" priority="31482" operator="equal">
      <formula>#N/A</formula>
    </cfRule>
  </conditionalFormatting>
  <conditionalFormatting sqref="E101:F115 E117:F122">
    <cfRule type="cellIs" dxfId="31522" priority="31479" operator="equal">
      <formula>"غياب"</formula>
    </cfRule>
    <cfRule type="cellIs" dxfId="31521" priority="31480" operator="equal">
      <formula>#N/A</formula>
    </cfRule>
  </conditionalFormatting>
  <conditionalFormatting sqref="E101:F115 E117:F122">
    <cfRule type="cellIs" dxfId="31520" priority="31477" operator="equal">
      <formula>"غياب"</formula>
    </cfRule>
    <cfRule type="cellIs" dxfId="31519" priority="31478" operator="equal">
      <formula>#N/A</formula>
    </cfRule>
  </conditionalFormatting>
  <conditionalFormatting sqref="E101:F115 E117:F122">
    <cfRule type="cellIs" dxfId="31518" priority="31475" operator="equal">
      <formula>"غياب"</formula>
    </cfRule>
    <cfRule type="cellIs" dxfId="31517" priority="31476" operator="equal">
      <formula>#N/A</formula>
    </cfRule>
  </conditionalFormatting>
  <conditionalFormatting sqref="E101:F115 E117:F122">
    <cfRule type="cellIs" dxfId="31516" priority="31473" operator="equal">
      <formula>"غياب"</formula>
    </cfRule>
    <cfRule type="cellIs" dxfId="31515" priority="31474" operator="equal">
      <formula>#N/A</formula>
    </cfRule>
  </conditionalFormatting>
  <conditionalFormatting sqref="E101:F115 E117:F122">
    <cfRule type="cellIs" dxfId="31514" priority="31472" operator="equal">
      <formula>"غياب"</formula>
    </cfRule>
  </conditionalFormatting>
  <conditionalFormatting sqref="E101:F115 E117:F122">
    <cfRule type="cellIs" dxfId="31513" priority="31470" operator="equal">
      <formula>"غياب"</formula>
    </cfRule>
    <cfRule type="cellIs" dxfId="31512" priority="31471" operator="equal">
      <formula>#N/A</formula>
    </cfRule>
  </conditionalFormatting>
  <conditionalFormatting sqref="E101:F115 E117:F122">
    <cfRule type="cellIs" dxfId="31511" priority="31468" operator="equal">
      <formula>"غياب"</formula>
    </cfRule>
    <cfRule type="cellIs" dxfId="31510" priority="31469" operator="equal">
      <formula>#N/A</formula>
    </cfRule>
  </conditionalFormatting>
  <conditionalFormatting sqref="E101:F115 E117:F122">
    <cfRule type="cellIs" dxfId="31509" priority="31466" operator="equal">
      <formula>"غياب"</formula>
    </cfRule>
    <cfRule type="cellIs" dxfId="31508" priority="31467" operator="equal">
      <formula>#N/A</formula>
    </cfRule>
  </conditionalFormatting>
  <conditionalFormatting sqref="E101:F115 E117:F122">
    <cfRule type="cellIs" dxfId="31507" priority="31464" operator="equal">
      <formula>"غياب"</formula>
    </cfRule>
    <cfRule type="cellIs" dxfId="31506" priority="31465" operator="equal">
      <formula>#N/A</formula>
    </cfRule>
  </conditionalFormatting>
  <conditionalFormatting sqref="E101:F115 E117:F122">
    <cfRule type="cellIs" dxfId="31505" priority="31462" operator="equal">
      <formula>"غياب"</formula>
    </cfRule>
    <cfRule type="cellIs" dxfId="31504" priority="31463" operator="equal">
      <formula>#N/A</formula>
    </cfRule>
  </conditionalFormatting>
  <conditionalFormatting sqref="E101:F115 E117:F122">
    <cfRule type="cellIs" dxfId="31503" priority="31460" operator="equal">
      <formula>"غياب"</formula>
    </cfRule>
    <cfRule type="cellIs" dxfId="31502" priority="31461" operator="equal">
      <formula>#N/A</formula>
    </cfRule>
  </conditionalFormatting>
  <conditionalFormatting sqref="E101:F115 E117:F122">
    <cfRule type="cellIs" dxfId="31501" priority="31458" operator="equal">
      <formula>"غياب"</formula>
    </cfRule>
    <cfRule type="cellIs" dxfId="31500" priority="31459" operator="equal">
      <formula>#N/A</formula>
    </cfRule>
  </conditionalFormatting>
  <conditionalFormatting sqref="E101:F115 E117:F122">
    <cfRule type="cellIs" dxfId="31499" priority="31456" operator="equal">
      <formula>"غياب"</formula>
    </cfRule>
    <cfRule type="cellIs" dxfId="31498" priority="31457" operator="equal">
      <formula>#N/A</formula>
    </cfRule>
  </conditionalFormatting>
  <conditionalFormatting sqref="E101:F115 E117:F122">
    <cfRule type="cellIs" dxfId="31497" priority="31454" operator="equal">
      <formula>"غياب"</formula>
    </cfRule>
    <cfRule type="cellIs" dxfId="31496" priority="31455" operator="equal">
      <formula>#N/A</formula>
    </cfRule>
  </conditionalFormatting>
  <conditionalFormatting sqref="E101:F115 E117:F122">
    <cfRule type="cellIs" dxfId="31495" priority="31452" operator="equal">
      <formula>"غياب"</formula>
    </cfRule>
    <cfRule type="cellIs" dxfId="31494" priority="31453" operator="equal">
      <formula>#N/A</formula>
    </cfRule>
  </conditionalFormatting>
  <conditionalFormatting sqref="E101:F115 E117:F122">
    <cfRule type="cellIs" dxfId="31493" priority="31450" operator="equal">
      <formula>"غياب"</formula>
    </cfRule>
    <cfRule type="cellIs" dxfId="31492" priority="31451" operator="equal">
      <formula>#N/A</formula>
    </cfRule>
  </conditionalFormatting>
  <conditionalFormatting sqref="E101:F115 E117:F122">
    <cfRule type="cellIs" dxfId="31491" priority="31448" operator="equal">
      <formula>"غياب"</formula>
    </cfRule>
    <cfRule type="cellIs" dxfId="31490" priority="31449" operator="equal">
      <formula>#N/A</formula>
    </cfRule>
  </conditionalFormatting>
  <conditionalFormatting sqref="E101:F115 E117:F122">
    <cfRule type="cellIs" dxfId="31489" priority="31446" operator="equal">
      <formula>"غياب"</formula>
    </cfRule>
    <cfRule type="cellIs" dxfId="31488" priority="31447" operator="equal">
      <formula>#N/A</formula>
    </cfRule>
  </conditionalFormatting>
  <conditionalFormatting sqref="E101:F115 E117:F122">
    <cfRule type="cellIs" dxfId="31487" priority="31444" operator="equal">
      <formula>"غياب"</formula>
    </cfRule>
    <cfRule type="cellIs" dxfId="31486" priority="31445" operator="equal">
      <formula>#N/A</formula>
    </cfRule>
  </conditionalFormatting>
  <conditionalFormatting sqref="E101:F115 E117:F122">
    <cfRule type="cellIs" dxfId="31485" priority="31442" operator="equal">
      <formula>"غياب"</formula>
    </cfRule>
    <cfRule type="cellIs" dxfId="31484" priority="31443" operator="equal">
      <formula>#N/A</formula>
    </cfRule>
  </conditionalFormatting>
  <conditionalFormatting sqref="E101:F115 E117:F122">
    <cfRule type="cellIs" dxfId="31483" priority="31440" operator="equal">
      <formula>"غياب"</formula>
    </cfRule>
    <cfRule type="cellIs" dxfId="31482" priority="31441" operator="equal">
      <formula>#N/A</formula>
    </cfRule>
  </conditionalFormatting>
  <conditionalFormatting sqref="E101:F115 E117:F122">
    <cfRule type="cellIs" dxfId="31481" priority="31438" operator="equal">
      <formula>"غياب"</formula>
    </cfRule>
    <cfRule type="cellIs" dxfId="31480" priority="31439" operator="equal">
      <formula>#N/A</formula>
    </cfRule>
  </conditionalFormatting>
  <conditionalFormatting sqref="E101:F115 E117:F122">
    <cfRule type="cellIs" dxfId="31479" priority="31436" operator="equal">
      <formula>"غياب"</formula>
    </cfRule>
    <cfRule type="cellIs" dxfId="31478" priority="31437" operator="equal">
      <formula>#N/A</formula>
    </cfRule>
  </conditionalFormatting>
  <conditionalFormatting sqref="E101:F115 E117:F122">
    <cfRule type="cellIs" dxfId="31477" priority="31434" operator="equal">
      <formula>"غياب"</formula>
    </cfRule>
    <cfRule type="cellIs" dxfId="31476" priority="31435" operator="equal">
      <formula>#N/A</formula>
    </cfRule>
  </conditionalFormatting>
  <conditionalFormatting sqref="E101:F115 E117:F122">
    <cfRule type="cellIs" dxfId="31475" priority="31432" operator="equal">
      <formula>"غياب"</formula>
    </cfRule>
    <cfRule type="cellIs" dxfId="31474" priority="31433" operator="equal">
      <formula>#N/A</formula>
    </cfRule>
  </conditionalFormatting>
  <conditionalFormatting sqref="E101:F115 E117:F122">
    <cfRule type="cellIs" dxfId="31473" priority="31430" operator="equal">
      <formula>"غياب"</formula>
    </cfRule>
    <cfRule type="cellIs" dxfId="31472" priority="31431" operator="equal">
      <formula>#N/A</formula>
    </cfRule>
  </conditionalFormatting>
  <conditionalFormatting sqref="E101:F115 E117:F122">
    <cfRule type="cellIs" dxfId="31471" priority="31429" operator="equal">
      <formula>"غياب"</formula>
    </cfRule>
  </conditionalFormatting>
  <conditionalFormatting sqref="E101:F115 E117:F122">
    <cfRule type="cellIs" dxfId="31470" priority="31427" operator="equal">
      <formula>"غياب"</formula>
    </cfRule>
    <cfRule type="cellIs" dxfId="31469" priority="31428" operator="equal">
      <formula>#N/A</formula>
    </cfRule>
  </conditionalFormatting>
  <conditionalFormatting sqref="E101:F115 E117:F122">
    <cfRule type="cellIs" dxfId="31468" priority="31425" operator="equal">
      <formula>"غياب"</formula>
    </cfRule>
    <cfRule type="cellIs" dxfId="31467" priority="31426" operator="equal">
      <formula>#N/A</formula>
    </cfRule>
  </conditionalFormatting>
  <conditionalFormatting sqref="E101:F115 E117:F122">
    <cfRule type="cellIs" dxfId="31466" priority="31423" operator="equal">
      <formula>"غياب"</formula>
    </cfRule>
    <cfRule type="cellIs" dxfId="31465" priority="31424" operator="equal">
      <formula>#N/A</formula>
    </cfRule>
  </conditionalFormatting>
  <conditionalFormatting sqref="E101:F115 E117:F122">
    <cfRule type="cellIs" dxfId="31464" priority="31421" operator="equal">
      <formula>"غياب"</formula>
    </cfRule>
    <cfRule type="cellIs" dxfId="31463" priority="31422" operator="equal">
      <formula>#N/A</formula>
    </cfRule>
  </conditionalFormatting>
  <conditionalFormatting sqref="E101:F115 E117:F122">
    <cfRule type="cellIs" dxfId="31462" priority="31419" operator="equal">
      <formula>"غياب"</formula>
    </cfRule>
    <cfRule type="cellIs" dxfId="31461" priority="31420" operator="equal">
      <formula>#N/A</formula>
    </cfRule>
  </conditionalFormatting>
  <conditionalFormatting sqref="E101:F115 E117:F122">
    <cfRule type="cellIs" dxfId="31460" priority="31417" operator="equal">
      <formula>"غياب"</formula>
    </cfRule>
    <cfRule type="cellIs" dxfId="31459" priority="31418" operator="equal">
      <formula>#N/A</formula>
    </cfRule>
  </conditionalFormatting>
  <conditionalFormatting sqref="E101:F115 E117:F122">
    <cfRule type="cellIs" dxfId="31458" priority="31415" operator="equal">
      <formula>"غياب"</formula>
    </cfRule>
    <cfRule type="cellIs" dxfId="31457" priority="31416" operator="equal">
      <formula>#N/A</formula>
    </cfRule>
  </conditionalFormatting>
  <conditionalFormatting sqref="E101:F115 E117:F122">
    <cfRule type="cellIs" dxfId="31456" priority="31413" operator="equal">
      <formula>"غياب"</formula>
    </cfRule>
    <cfRule type="cellIs" dxfId="31455" priority="31414" operator="equal">
      <formula>#N/A</formula>
    </cfRule>
  </conditionalFormatting>
  <conditionalFormatting sqref="E101:F115 E117:F122">
    <cfRule type="cellIs" dxfId="31454" priority="31411" operator="equal">
      <formula>"غياب"</formula>
    </cfRule>
    <cfRule type="cellIs" dxfId="31453" priority="31412" operator="equal">
      <formula>#N/A</formula>
    </cfRule>
  </conditionalFormatting>
  <conditionalFormatting sqref="E101:F115 E117:F122">
    <cfRule type="cellIs" dxfId="31452" priority="31409" operator="equal">
      <formula>"غياب"</formula>
    </cfRule>
    <cfRule type="cellIs" dxfId="31451" priority="31410" operator="equal">
      <formula>#N/A</formula>
    </cfRule>
  </conditionalFormatting>
  <conditionalFormatting sqref="E101:F115 E117:F122">
    <cfRule type="cellIs" dxfId="31450" priority="31407" operator="equal">
      <formula>"غياب"</formula>
    </cfRule>
    <cfRule type="cellIs" dxfId="31449" priority="31408" operator="equal">
      <formula>#N/A</formula>
    </cfRule>
  </conditionalFormatting>
  <conditionalFormatting sqref="E101:F115 E117:F122">
    <cfRule type="cellIs" dxfId="31448" priority="31405" operator="equal">
      <formula>"غياب"</formula>
    </cfRule>
    <cfRule type="cellIs" dxfId="31447" priority="31406" operator="equal">
      <formula>#N/A</formula>
    </cfRule>
  </conditionalFormatting>
  <conditionalFormatting sqref="E101:F115 E117:F122">
    <cfRule type="cellIs" dxfId="31446" priority="31403" operator="equal">
      <formula>"غياب"</formula>
    </cfRule>
    <cfRule type="cellIs" dxfId="31445" priority="31404" operator="equal">
      <formula>#N/A</formula>
    </cfRule>
  </conditionalFormatting>
  <conditionalFormatting sqref="E101:F115 E117:F122">
    <cfRule type="cellIs" dxfId="31444" priority="31401" operator="equal">
      <formula>"غياب"</formula>
    </cfRule>
    <cfRule type="cellIs" dxfId="31443" priority="31402" operator="equal">
      <formula>#N/A</formula>
    </cfRule>
  </conditionalFormatting>
  <conditionalFormatting sqref="E101:F115 E117:F122">
    <cfRule type="cellIs" dxfId="31442" priority="31399" operator="equal">
      <formula>"غياب"</formula>
    </cfRule>
    <cfRule type="cellIs" dxfId="31441" priority="31400" operator="equal">
      <formula>#N/A</formula>
    </cfRule>
  </conditionalFormatting>
  <conditionalFormatting sqref="E101:F115 E117:F122">
    <cfRule type="cellIs" dxfId="31440" priority="31397" operator="equal">
      <formula>"غياب"</formula>
    </cfRule>
    <cfRule type="cellIs" dxfId="31439" priority="31398" operator="equal">
      <formula>#N/A</formula>
    </cfRule>
  </conditionalFormatting>
  <conditionalFormatting sqref="E101:F115 E117:F122">
    <cfRule type="cellIs" dxfId="31438" priority="31395" operator="equal">
      <formula>"غياب"</formula>
    </cfRule>
    <cfRule type="cellIs" dxfId="31437" priority="31396" operator="equal">
      <formula>#N/A</formula>
    </cfRule>
  </conditionalFormatting>
  <conditionalFormatting sqref="E101:F115 E117:F122">
    <cfRule type="cellIs" dxfId="31436" priority="31393" operator="equal">
      <formula>"غياب"</formula>
    </cfRule>
    <cfRule type="cellIs" dxfId="31435" priority="31394" operator="equal">
      <formula>#N/A</formula>
    </cfRule>
  </conditionalFormatting>
  <conditionalFormatting sqref="E101:F115 E117:F122">
    <cfRule type="cellIs" dxfId="31434" priority="31391" operator="equal">
      <formula>"غياب"</formula>
    </cfRule>
    <cfRule type="cellIs" dxfId="31433" priority="31392" operator="equal">
      <formula>#N/A</formula>
    </cfRule>
  </conditionalFormatting>
  <conditionalFormatting sqref="E101:F115 E117:F122">
    <cfRule type="cellIs" dxfId="31432" priority="31389" operator="equal">
      <formula>"غياب"</formula>
    </cfRule>
    <cfRule type="cellIs" dxfId="31431" priority="31390" operator="equal">
      <formula>#N/A</formula>
    </cfRule>
  </conditionalFormatting>
  <conditionalFormatting sqref="E101:F115 E117:F122">
    <cfRule type="cellIs" dxfId="31430" priority="31387" operator="equal">
      <formula>"غياب"</formula>
    </cfRule>
    <cfRule type="cellIs" dxfId="31429" priority="31388" operator="equal">
      <formula>#N/A</formula>
    </cfRule>
  </conditionalFormatting>
  <conditionalFormatting sqref="E101:F115 E117:F122">
    <cfRule type="cellIs" dxfId="31428" priority="31385" operator="equal">
      <formula>"غياب"</formula>
    </cfRule>
    <cfRule type="cellIs" dxfId="31427" priority="31386" operator="equal">
      <formula>#N/A</formula>
    </cfRule>
  </conditionalFormatting>
  <conditionalFormatting sqref="E101:F115 E117:F122">
    <cfRule type="cellIs" dxfId="31426" priority="31383" operator="equal">
      <formula>"غياب"</formula>
    </cfRule>
    <cfRule type="cellIs" dxfId="31425" priority="31384" operator="equal">
      <formula>#N/A</formula>
    </cfRule>
  </conditionalFormatting>
  <conditionalFormatting sqref="E101:F115 E117:F122">
    <cfRule type="cellIs" dxfId="31424" priority="31381" operator="equal">
      <formula>"غياب"</formula>
    </cfRule>
    <cfRule type="cellIs" dxfId="31423" priority="31382" operator="equal">
      <formula>#N/A</formula>
    </cfRule>
  </conditionalFormatting>
  <conditionalFormatting sqref="E101:F115 E117:F122">
    <cfRule type="cellIs" dxfId="31422" priority="31379" operator="equal">
      <formula>"غياب"</formula>
    </cfRule>
    <cfRule type="cellIs" dxfId="31421" priority="31380" operator="equal">
      <formula>#N/A</formula>
    </cfRule>
  </conditionalFormatting>
  <conditionalFormatting sqref="E101:F115 E117:F122">
    <cfRule type="cellIs" dxfId="31420" priority="31377" operator="equal">
      <formula>"غياب"</formula>
    </cfRule>
    <cfRule type="cellIs" dxfId="31419" priority="31378" operator="equal">
      <formula>#N/A</formula>
    </cfRule>
  </conditionalFormatting>
  <conditionalFormatting sqref="E101:F115 E117:F122">
    <cfRule type="cellIs" dxfId="31418" priority="31375" operator="equal">
      <formula>"غياب"</formula>
    </cfRule>
    <cfRule type="cellIs" dxfId="31417" priority="31376" operator="equal">
      <formula>#N/A</formula>
    </cfRule>
  </conditionalFormatting>
  <conditionalFormatting sqref="E101:F115 E117:F122">
    <cfRule type="cellIs" dxfId="31416" priority="31373" operator="equal">
      <formula>"غياب"</formula>
    </cfRule>
    <cfRule type="cellIs" dxfId="31415" priority="31374" operator="equal">
      <formula>#N/A</formula>
    </cfRule>
  </conditionalFormatting>
  <conditionalFormatting sqref="E101:F115 E117:F122">
    <cfRule type="cellIs" dxfId="31414" priority="31371" operator="equal">
      <formula>"غياب"</formula>
    </cfRule>
    <cfRule type="cellIs" dxfId="31413" priority="31372" operator="equal">
      <formula>#N/A</formula>
    </cfRule>
  </conditionalFormatting>
  <conditionalFormatting sqref="E101:F115 E117:F122">
    <cfRule type="cellIs" dxfId="31412" priority="31369" operator="equal">
      <formula>"غياب"</formula>
    </cfRule>
    <cfRule type="cellIs" dxfId="31411" priority="31370" operator="equal">
      <formula>#N/A</formula>
    </cfRule>
  </conditionalFormatting>
  <conditionalFormatting sqref="E101:F115 E117:F122">
    <cfRule type="cellIs" dxfId="31410" priority="31367" operator="equal">
      <formula>"غياب"</formula>
    </cfRule>
    <cfRule type="cellIs" dxfId="31409" priority="31368" operator="equal">
      <formula>#N/A</formula>
    </cfRule>
  </conditionalFormatting>
  <conditionalFormatting sqref="E101:F115 E117:F122">
    <cfRule type="cellIs" dxfId="31408" priority="31365" operator="equal">
      <formula>"غياب"</formula>
    </cfRule>
    <cfRule type="cellIs" dxfId="31407" priority="31366" operator="equal">
      <formula>#N/A</formula>
    </cfRule>
  </conditionalFormatting>
  <conditionalFormatting sqref="E101:F115 E117:F122">
    <cfRule type="cellIs" dxfId="31406" priority="31363" operator="equal">
      <formula>"غياب"</formula>
    </cfRule>
    <cfRule type="cellIs" dxfId="31405" priority="31364" operator="equal">
      <formula>#N/A</formula>
    </cfRule>
  </conditionalFormatting>
  <conditionalFormatting sqref="E101:F115 E117:F122">
    <cfRule type="cellIs" dxfId="31404" priority="31361" operator="equal">
      <formula>"غياب"</formula>
    </cfRule>
    <cfRule type="cellIs" dxfId="31403" priority="31362" operator="equal">
      <formula>#N/A</formula>
    </cfRule>
  </conditionalFormatting>
  <conditionalFormatting sqref="E101:F115 E117:F122">
    <cfRule type="cellIs" dxfId="31402" priority="31359" operator="equal">
      <formula>"غياب"</formula>
    </cfRule>
    <cfRule type="cellIs" dxfId="31401" priority="31360" operator="equal">
      <formula>#N/A</formula>
    </cfRule>
  </conditionalFormatting>
  <conditionalFormatting sqref="E101:F115 E117:F122">
    <cfRule type="cellIs" dxfId="31400" priority="31357" operator="equal">
      <formula>"غياب"</formula>
    </cfRule>
    <cfRule type="cellIs" dxfId="31399" priority="31358" operator="equal">
      <formula>#N/A</formula>
    </cfRule>
  </conditionalFormatting>
  <conditionalFormatting sqref="E101:F115 E117:F122">
    <cfRule type="cellIs" dxfId="31398" priority="31356" operator="equal">
      <formula>"غياب"</formula>
    </cfRule>
  </conditionalFormatting>
  <conditionalFormatting sqref="E101:F115 E117:F122">
    <cfRule type="cellIs" dxfId="31397" priority="31354" operator="equal">
      <formula>"غياب"</formula>
    </cfRule>
    <cfRule type="cellIs" dxfId="31396" priority="31355" operator="equal">
      <formula>#N/A</formula>
    </cfRule>
  </conditionalFormatting>
  <conditionalFormatting sqref="E101:F115 E117:F122">
    <cfRule type="cellIs" dxfId="31395" priority="31352" operator="equal">
      <formula>"غياب"</formula>
    </cfRule>
    <cfRule type="cellIs" dxfId="31394" priority="31353" operator="equal">
      <formula>#N/A</formula>
    </cfRule>
  </conditionalFormatting>
  <conditionalFormatting sqref="E101:F115 E117:F122">
    <cfRule type="cellIs" dxfId="31393" priority="31350" operator="equal">
      <formula>"غياب"</formula>
    </cfRule>
    <cfRule type="cellIs" dxfId="31392" priority="31351" operator="equal">
      <formula>#N/A</formula>
    </cfRule>
  </conditionalFormatting>
  <conditionalFormatting sqref="E101:F115 E117:F122">
    <cfRule type="cellIs" dxfId="31391" priority="31348" operator="equal">
      <formula>"غياب"</formula>
    </cfRule>
    <cfRule type="cellIs" dxfId="31390" priority="31349" operator="equal">
      <formula>#N/A</formula>
    </cfRule>
  </conditionalFormatting>
  <conditionalFormatting sqref="E101:F115 E117:F122">
    <cfRule type="cellIs" dxfId="31389" priority="31346" operator="equal">
      <formula>"غياب"</formula>
    </cfRule>
    <cfRule type="cellIs" dxfId="31388" priority="31347" operator="equal">
      <formula>#N/A</formula>
    </cfRule>
  </conditionalFormatting>
  <conditionalFormatting sqref="E101:F115 E117:F122">
    <cfRule type="cellIs" dxfId="31387" priority="31344" operator="equal">
      <formula>"غياب"</formula>
    </cfRule>
    <cfRule type="cellIs" dxfId="31386" priority="31345" operator="equal">
      <formula>#N/A</formula>
    </cfRule>
  </conditionalFormatting>
  <conditionalFormatting sqref="E101:F115 E117:F122">
    <cfRule type="cellIs" dxfId="31385" priority="31342" operator="equal">
      <formula>"غياب"</formula>
    </cfRule>
    <cfRule type="cellIs" dxfId="31384" priority="31343" operator="equal">
      <formula>#N/A</formula>
    </cfRule>
  </conditionalFormatting>
  <conditionalFormatting sqref="E101:F115 E117:F122">
    <cfRule type="cellIs" dxfId="31383" priority="31340" operator="equal">
      <formula>"غياب"</formula>
    </cfRule>
    <cfRule type="cellIs" dxfId="31382" priority="31341" operator="equal">
      <formula>#N/A</formula>
    </cfRule>
  </conditionalFormatting>
  <conditionalFormatting sqref="E101:F115 E117:F122">
    <cfRule type="cellIs" dxfId="31381" priority="31338" operator="equal">
      <formula>"غياب"</formula>
    </cfRule>
    <cfRule type="cellIs" dxfId="31380" priority="31339" operator="equal">
      <formula>#N/A</formula>
    </cfRule>
  </conditionalFormatting>
  <conditionalFormatting sqref="E101:F115 E117:F122">
    <cfRule type="cellIs" dxfId="31379" priority="31336" operator="equal">
      <formula>"غياب"</formula>
    </cfRule>
    <cfRule type="cellIs" dxfId="31378" priority="31337" operator="equal">
      <formula>#N/A</formula>
    </cfRule>
  </conditionalFormatting>
  <conditionalFormatting sqref="E101:F115 E117:F122">
    <cfRule type="cellIs" dxfId="31377" priority="31334" operator="equal">
      <formula>"غياب"</formula>
    </cfRule>
    <cfRule type="cellIs" dxfId="31376" priority="31335" operator="equal">
      <formula>#N/A</formula>
    </cfRule>
  </conditionalFormatting>
  <conditionalFormatting sqref="E101:F115 E117:F122">
    <cfRule type="cellIs" dxfId="31375" priority="31332" operator="equal">
      <formula>"غياب"</formula>
    </cfRule>
    <cfRule type="cellIs" dxfId="31374" priority="31333" operator="equal">
      <formula>#N/A</formula>
    </cfRule>
  </conditionalFormatting>
  <conditionalFormatting sqref="E101:F115 E117:F122">
    <cfRule type="cellIs" dxfId="31373" priority="31330" operator="equal">
      <formula>"غياب"</formula>
    </cfRule>
    <cfRule type="cellIs" dxfId="31372" priority="31331" operator="equal">
      <formula>#N/A</formula>
    </cfRule>
  </conditionalFormatting>
  <conditionalFormatting sqref="E101:F115 E117:F122">
    <cfRule type="cellIs" dxfId="31371" priority="31328" operator="equal">
      <formula>"غياب"</formula>
    </cfRule>
    <cfRule type="cellIs" dxfId="31370" priority="31329" operator="equal">
      <formula>#N/A</formula>
    </cfRule>
  </conditionalFormatting>
  <conditionalFormatting sqref="E101:F115 E117:F122">
    <cfRule type="cellIs" dxfId="31369" priority="31326" operator="equal">
      <formula>"غياب"</formula>
    </cfRule>
    <cfRule type="cellIs" dxfId="31368" priority="31327" operator="equal">
      <formula>#N/A</formula>
    </cfRule>
  </conditionalFormatting>
  <conditionalFormatting sqref="E101:F115 E117:F122">
    <cfRule type="cellIs" dxfId="31367" priority="31324" operator="equal">
      <formula>"غياب"</formula>
    </cfRule>
    <cfRule type="cellIs" dxfId="31366" priority="31325" operator="equal">
      <formula>#N/A</formula>
    </cfRule>
  </conditionalFormatting>
  <conditionalFormatting sqref="E101:F115 E117:F122">
    <cfRule type="cellIs" dxfId="31365" priority="31322" operator="equal">
      <formula>"غياب"</formula>
    </cfRule>
    <cfRule type="cellIs" dxfId="31364" priority="31323" operator="equal">
      <formula>#N/A</formula>
    </cfRule>
  </conditionalFormatting>
  <conditionalFormatting sqref="E101:F115 E117:F122">
    <cfRule type="cellIs" dxfId="31363" priority="31320" operator="equal">
      <formula>"غياب"</formula>
    </cfRule>
    <cfRule type="cellIs" dxfId="31362" priority="31321" operator="equal">
      <formula>#N/A</formula>
    </cfRule>
  </conditionalFormatting>
  <conditionalFormatting sqref="E101:F115 E117:F122">
    <cfRule type="cellIs" dxfId="31361" priority="31318" operator="equal">
      <formula>"غياب"</formula>
    </cfRule>
    <cfRule type="cellIs" dxfId="31360" priority="31319" operator="equal">
      <formula>#N/A</formula>
    </cfRule>
  </conditionalFormatting>
  <conditionalFormatting sqref="E101:F115 E117:F122">
    <cfRule type="cellIs" dxfId="31359" priority="31316" operator="equal">
      <formula>"غياب"</formula>
    </cfRule>
    <cfRule type="cellIs" dxfId="31358" priority="31317" operator="equal">
      <formula>#N/A</formula>
    </cfRule>
  </conditionalFormatting>
  <conditionalFormatting sqref="E101:F115 E117:F122">
    <cfRule type="cellIs" dxfId="31357" priority="31314" operator="equal">
      <formula>"غياب"</formula>
    </cfRule>
    <cfRule type="cellIs" dxfId="31356" priority="31315" operator="equal">
      <formula>#N/A</formula>
    </cfRule>
  </conditionalFormatting>
  <conditionalFormatting sqref="E101:F115 E117:F122">
    <cfRule type="cellIs" dxfId="31355" priority="31313" operator="equal">
      <formula>"غياب"</formula>
    </cfRule>
  </conditionalFormatting>
  <conditionalFormatting sqref="E101:F115 E117:F122">
    <cfRule type="cellIs" dxfId="31354" priority="31311" operator="equal">
      <formula>"غياب"</formula>
    </cfRule>
    <cfRule type="cellIs" dxfId="31353" priority="31312" operator="equal">
      <formula>#N/A</formula>
    </cfRule>
  </conditionalFormatting>
  <conditionalFormatting sqref="E101:F115 E117:F122">
    <cfRule type="cellIs" dxfId="31352" priority="31309" operator="equal">
      <formula>"غياب"</formula>
    </cfRule>
    <cfRule type="cellIs" dxfId="31351" priority="31310" operator="equal">
      <formula>#N/A</formula>
    </cfRule>
  </conditionalFormatting>
  <conditionalFormatting sqref="E101:F115 E117:F122">
    <cfRule type="cellIs" dxfId="31350" priority="31307" operator="equal">
      <formula>"غياب"</formula>
    </cfRule>
    <cfRule type="cellIs" dxfId="31349" priority="31308" operator="equal">
      <formula>#N/A</formula>
    </cfRule>
  </conditionalFormatting>
  <conditionalFormatting sqref="E101:F115 E117:F122">
    <cfRule type="cellIs" dxfId="31348" priority="31305" operator="equal">
      <formula>"غياب"</formula>
    </cfRule>
    <cfRule type="cellIs" dxfId="31347" priority="31306" operator="equal">
      <formula>#N/A</formula>
    </cfRule>
  </conditionalFormatting>
  <conditionalFormatting sqref="E101:F115 E117:F122">
    <cfRule type="cellIs" dxfId="31346" priority="31303" operator="equal">
      <formula>"غياب"</formula>
    </cfRule>
    <cfRule type="cellIs" dxfId="31345" priority="31304" operator="equal">
      <formula>#N/A</formula>
    </cfRule>
  </conditionalFormatting>
  <conditionalFormatting sqref="E101:F115 E117:F122">
    <cfRule type="cellIs" dxfId="31344" priority="31301" operator="equal">
      <formula>"غياب"</formula>
    </cfRule>
    <cfRule type="cellIs" dxfId="31343" priority="31302" operator="equal">
      <formula>#N/A</formula>
    </cfRule>
  </conditionalFormatting>
  <conditionalFormatting sqref="E101:F115 E117:F122">
    <cfRule type="cellIs" dxfId="31342" priority="31299" operator="equal">
      <formula>"غياب"</formula>
    </cfRule>
    <cfRule type="cellIs" dxfId="31341" priority="31300" operator="equal">
      <formula>#N/A</formula>
    </cfRule>
  </conditionalFormatting>
  <conditionalFormatting sqref="E101:F115 E117:F122">
    <cfRule type="cellIs" dxfId="31340" priority="31297" operator="equal">
      <formula>"غياب"</formula>
    </cfRule>
    <cfRule type="cellIs" dxfId="31339" priority="31298" operator="equal">
      <formula>#N/A</formula>
    </cfRule>
  </conditionalFormatting>
  <conditionalFormatting sqref="E101:F115 E117:F122">
    <cfRule type="cellIs" dxfId="31338" priority="31295" operator="equal">
      <formula>"غياب"</formula>
    </cfRule>
    <cfRule type="cellIs" dxfId="31337" priority="31296" operator="equal">
      <formula>#N/A</formula>
    </cfRule>
  </conditionalFormatting>
  <conditionalFormatting sqref="E101:F115 E117:F122">
    <cfRule type="cellIs" dxfId="31336" priority="31293" operator="equal">
      <formula>"غياب"</formula>
    </cfRule>
    <cfRule type="cellIs" dxfId="31335" priority="31294" operator="equal">
      <formula>#N/A</formula>
    </cfRule>
  </conditionalFormatting>
  <conditionalFormatting sqref="E101:F115 E117:F122">
    <cfRule type="cellIs" dxfId="31334" priority="31291" operator="equal">
      <formula>"غياب"</formula>
    </cfRule>
    <cfRule type="cellIs" dxfId="31333" priority="31292" operator="equal">
      <formula>#N/A</formula>
    </cfRule>
  </conditionalFormatting>
  <conditionalFormatting sqref="E101:F115 E117:F122">
    <cfRule type="cellIs" dxfId="31332" priority="31289" operator="equal">
      <formula>"غياب"</formula>
    </cfRule>
    <cfRule type="cellIs" dxfId="31331" priority="31290" operator="equal">
      <formula>#N/A</formula>
    </cfRule>
  </conditionalFormatting>
  <conditionalFormatting sqref="E101:F115 E117:F122">
    <cfRule type="cellIs" dxfId="31330" priority="31287" operator="equal">
      <formula>"غياب"</formula>
    </cfRule>
    <cfRule type="cellIs" dxfId="31329" priority="31288" operator="equal">
      <formula>#N/A</formula>
    </cfRule>
  </conditionalFormatting>
  <conditionalFormatting sqref="E101:F115 E117:F122">
    <cfRule type="cellIs" dxfId="31328" priority="31285" operator="equal">
      <formula>"غياب"</formula>
    </cfRule>
    <cfRule type="cellIs" dxfId="31327" priority="31286" operator="equal">
      <formula>#N/A</formula>
    </cfRule>
  </conditionalFormatting>
  <conditionalFormatting sqref="E101:F115 E117:F122">
    <cfRule type="cellIs" dxfId="31326" priority="31283" operator="equal">
      <formula>"غياب"</formula>
    </cfRule>
    <cfRule type="cellIs" dxfId="31325" priority="31284" operator="equal">
      <formula>#N/A</formula>
    </cfRule>
  </conditionalFormatting>
  <conditionalFormatting sqref="E101:F115 E117:F122">
    <cfRule type="cellIs" dxfId="31324" priority="31281" operator="equal">
      <formula>"غياب"</formula>
    </cfRule>
    <cfRule type="cellIs" dxfId="31323" priority="31282" operator="equal">
      <formula>#N/A</formula>
    </cfRule>
  </conditionalFormatting>
  <conditionalFormatting sqref="E101:F115 E117:F122">
    <cfRule type="cellIs" dxfId="31322" priority="31279" operator="equal">
      <formula>"غياب"</formula>
    </cfRule>
    <cfRule type="cellIs" dxfId="31321" priority="31280" operator="equal">
      <formula>#N/A</formula>
    </cfRule>
  </conditionalFormatting>
  <conditionalFormatting sqref="E101:F115 E117:F122">
    <cfRule type="cellIs" dxfId="31320" priority="31277" operator="equal">
      <formula>"غياب"</formula>
    </cfRule>
    <cfRule type="cellIs" dxfId="31319" priority="31278" operator="equal">
      <formula>#N/A</formula>
    </cfRule>
  </conditionalFormatting>
  <conditionalFormatting sqref="E101:F115 E117:F122">
    <cfRule type="cellIs" dxfId="31318" priority="31275" operator="equal">
      <formula>"غياب"</formula>
    </cfRule>
    <cfRule type="cellIs" dxfId="31317" priority="31276" operator="equal">
      <formula>#N/A</formula>
    </cfRule>
  </conditionalFormatting>
  <conditionalFormatting sqref="E101:F115 E117:F122">
    <cfRule type="cellIs" dxfId="31316" priority="31273" operator="equal">
      <formula>"غياب"</formula>
    </cfRule>
    <cfRule type="cellIs" dxfId="31315" priority="31274" operator="equal">
      <formula>#N/A</formula>
    </cfRule>
  </conditionalFormatting>
  <conditionalFormatting sqref="E101:F115 E117:F122">
    <cfRule type="cellIs" dxfId="31314" priority="31271" operator="equal">
      <formula>"غياب"</formula>
    </cfRule>
    <cfRule type="cellIs" dxfId="31313" priority="31272" operator="equal">
      <formula>#N/A</formula>
    </cfRule>
  </conditionalFormatting>
  <conditionalFormatting sqref="E101:F115 E117:F122">
    <cfRule type="cellIs" dxfId="31312" priority="31270" operator="equal">
      <formula>"غياب"</formula>
    </cfRule>
  </conditionalFormatting>
  <conditionalFormatting sqref="E101:F115 E117:F122">
    <cfRule type="cellIs" dxfId="31311" priority="31268" operator="equal">
      <formula>"غياب"</formula>
    </cfRule>
    <cfRule type="cellIs" dxfId="31310" priority="31269" operator="equal">
      <formula>#N/A</formula>
    </cfRule>
  </conditionalFormatting>
  <conditionalFormatting sqref="E101:F115 E117:F122">
    <cfRule type="cellIs" dxfId="31309" priority="31266" operator="equal">
      <formula>"غياب"</formula>
    </cfRule>
    <cfRule type="cellIs" dxfId="31308" priority="31267" operator="equal">
      <formula>#N/A</formula>
    </cfRule>
  </conditionalFormatting>
  <conditionalFormatting sqref="E101:F115 E117:F122">
    <cfRule type="cellIs" dxfId="31307" priority="31264" operator="equal">
      <formula>"غياب"</formula>
    </cfRule>
    <cfRule type="cellIs" dxfId="31306" priority="31265" operator="equal">
      <formula>#N/A</formula>
    </cfRule>
  </conditionalFormatting>
  <conditionalFormatting sqref="E101:F115 E117:F122">
    <cfRule type="cellIs" dxfId="31305" priority="31262" operator="equal">
      <formula>"غياب"</formula>
    </cfRule>
    <cfRule type="cellIs" dxfId="31304" priority="31263" operator="equal">
      <formula>#N/A</formula>
    </cfRule>
  </conditionalFormatting>
  <conditionalFormatting sqref="E101:F115 E117:F122">
    <cfRule type="cellIs" dxfId="31303" priority="31260" operator="equal">
      <formula>"غياب"</formula>
    </cfRule>
    <cfRule type="cellIs" dxfId="31302" priority="31261" operator="equal">
      <formula>#N/A</formula>
    </cfRule>
  </conditionalFormatting>
  <conditionalFormatting sqref="E101:F115 E117:F122">
    <cfRule type="cellIs" dxfId="31301" priority="31258" operator="equal">
      <formula>"غياب"</formula>
    </cfRule>
    <cfRule type="cellIs" dxfId="31300" priority="31259" operator="equal">
      <formula>#N/A</formula>
    </cfRule>
  </conditionalFormatting>
  <conditionalFormatting sqref="E101:F115 E117:F122">
    <cfRule type="cellIs" dxfId="31299" priority="31256" operator="equal">
      <formula>"غياب"</formula>
    </cfRule>
    <cfRule type="cellIs" dxfId="31298" priority="31257" operator="equal">
      <formula>#N/A</formula>
    </cfRule>
  </conditionalFormatting>
  <conditionalFormatting sqref="E101:F115 E117:F122">
    <cfRule type="cellIs" dxfId="31297" priority="31254" operator="equal">
      <formula>"غياب"</formula>
    </cfRule>
    <cfRule type="cellIs" dxfId="31296" priority="31255" operator="equal">
      <formula>#N/A</formula>
    </cfRule>
  </conditionalFormatting>
  <conditionalFormatting sqref="E101:F115 E117:F122">
    <cfRule type="cellIs" dxfId="31295" priority="31252" operator="equal">
      <formula>"غياب"</formula>
    </cfRule>
    <cfRule type="cellIs" dxfId="31294" priority="31253" operator="equal">
      <formula>#N/A</formula>
    </cfRule>
  </conditionalFormatting>
  <conditionalFormatting sqref="E101:F115 E117:F122">
    <cfRule type="cellIs" dxfId="31293" priority="31250" operator="equal">
      <formula>"غياب"</formula>
    </cfRule>
    <cfRule type="cellIs" dxfId="31292" priority="31251" operator="equal">
      <formula>#N/A</formula>
    </cfRule>
  </conditionalFormatting>
  <conditionalFormatting sqref="E101:F115 E117:F122">
    <cfRule type="cellIs" dxfId="31291" priority="31248" operator="equal">
      <formula>"غياب"</formula>
    </cfRule>
    <cfRule type="cellIs" dxfId="31290" priority="31249" operator="equal">
      <formula>#N/A</formula>
    </cfRule>
  </conditionalFormatting>
  <conditionalFormatting sqref="E101:F115 E117:F122">
    <cfRule type="cellIs" dxfId="31289" priority="31246" operator="equal">
      <formula>"غياب"</formula>
    </cfRule>
    <cfRule type="cellIs" dxfId="31288" priority="31247" operator="equal">
      <formula>#N/A</formula>
    </cfRule>
  </conditionalFormatting>
  <conditionalFormatting sqref="E101:F115 E117:F122">
    <cfRule type="cellIs" dxfId="31287" priority="31244" operator="equal">
      <formula>"غياب"</formula>
    </cfRule>
    <cfRule type="cellIs" dxfId="31286" priority="31245" operator="equal">
      <formula>#N/A</formula>
    </cfRule>
  </conditionalFormatting>
  <conditionalFormatting sqref="E101:F115 E117:F122">
    <cfRule type="cellIs" dxfId="31285" priority="31242" operator="equal">
      <formula>"غياب"</formula>
    </cfRule>
    <cfRule type="cellIs" dxfId="31284" priority="31243" operator="equal">
      <formula>#N/A</formula>
    </cfRule>
  </conditionalFormatting>
  <conditionalFormatting sqref="E101:F115 E117:F122">
    <cfRule type="cellIs" dxfId="31283" priority="31240" operator="equal">
      <formula>"غياب"</formula>
    </cfRule>
    <cfRule type="cellIs" dxfId="31282" priority="31241" operator="equal">
      <formula>#N/A</formula>
    </cfRule>
  </conditionalFormatting>
  <conditionalFormatting sqref="E101:F115 E117:F122">
    <cfRule type="cellIs" dxfId="31281" priority="31238" operator="equal">
      <formula>"غياب"</formula>
    </cfRule>
    <cfRule type="cellIs" dxfId="31280" priority="31239" operator="equal">
      <formula>#N/A</formula>
    </cfRule>
  </conditionalFormatting>
  <conditionalFormatting sqref="E101:F115 E117:F122">
    <cfRule type="cellIs" dxfId="31279" priority="31236" operator="equal">
      <formula>"غياب"</formula>
    </cfRule>
    <cfRule type="cellIs" dxfId="31278" priority="31237" operator="equal">
      <formula>#N/A</formula>
    </cfRule>
  </conditionalFormatting>
  <conditionalFormatting sqref="E101:F115 E117:F122">
    <cfRule type="cellIs" dxfId="31277" priority="31234" operator="equal">
      <formula>"غياب"</formula>
    </cfRule>
    <cfRule type="cellIs" dxfId="31276" priority="31235" operator="equal">
      <formula>#N/A</formula>
    </cfRule>
  </conditionalFormatting>
  <conditionalFormatting sqref="E101:F115 E117:F122">
    <cfRule type="cellIs" dxfId="31275" priority="31232" operator="equal">
      <formula>"غياب"</formula>
    </cfRule>
    <cfRule type="cellIs" dxfId="31274" priority="31233" operator="equal">
      <formula>#N/A</formula>
    </cfRule>
  </conditionalFormatting>
  <conditionalFormatting sqref="E101:F115 E117:F122">
    <cfRule type="cellIs" dxfId="31273" priority="31230" operator="equal">
      <formula>"غياب"</formula>
    </cfRule>
    <cfRule type="cellIs" dxfId="31272" priority="31231" operator="equal">
      <formula>#N/A</formula>
    </cfRule>
  </conditionalFormatting>
  <conditionalFormatting sqref="E101:F115 E117:F122">
    <cfRule type="cellIs" dxfId="31271" priority="31228" operator="equal">
      <formula>"غياب"</formula>
    </cfRule>
    <cfRule type="cellIs" dxfId="31270" priority="31229" operator="equal">
      <formula>#N/A</formula>
    </cfRule>
  </conditionalFormatting>
  <conditionalFormatting sqref="E101:F115 E117:F122">
    <cfRule type="cellIs" dxfId="31269" priority="31227" operator="equal">
      <formula>"غياب"</formula>
    </cfRule>
  </conditionalFormatting>
  <conditionalFormatting sqref="E101:F115 E117:F122">
    <cfRule type="cellIs" dxfId="31268" priority="31225" operator="equal">
      <formula>"غياب"</formula>
    </cfRule>
    <cfRule type="cellIs" dxfId="31267" priority="31226" operator="equal">
      <formula>#N/A</formula>
    </cfRule>
  </conditionalFormatting>
  <conditionalFormatting sqref="E101:F115 E117:F122">
    <cfRule type="cellIs" dxfId="31266" priority="31223" operator="equal">
      <formula>"غياب"</formula>
    </cfRule>
    <cfRule type="cellIs" dxfId="31265" priority="31224" operator="equal">
      <formula>#N/A</formula>
    </cfRule>
  </conditionalFormatting>
  <conditionalFormatting sqref="E101:F115 E117:F122">
    <cfRule type="cellIs" dxfId="31264" priority="31221" operator="equal">
      <formula>"غياب"</formula>
    </cfRule>
    <cfRule type="cellIs" dxfId="31263" priority="31222" operator="equal">
      <formula>#N/A</formula>
    </cfRule>
  </conditionalFormatting>
  <conditionalFormatting sqref="E101:F115 E117:F122">
    <cfRule type="cellIs" dxfId="31262" priority="31219" operator="equal">
      <formula>"غياب"</formula>
    </cfRule>
    <cfRule type="cellIs" dxfId="31261" priority="31220" operator="equal">
      <formula>#N/A</formula>
    </cfRule>
  </conditionalFormatting>
  <conditionalFormatting sqref="E101:F115 E117:F122">
    <cfRule type="cellIs" dxfId="31260" priority="31217" operator="equal">
      <formula>"غياب"</formula>
    </cfRule>
    <cfRule type="cellIs" dxfId="31259" priority="31218" operator="equal">
      <formula>#N/A</formula>
    </cfRule>
  </conditionalFormatting>
  <conditionalFormatting sqref="E101:F115 E117:F122">
    <cfRule type="cellIs" dxfId="31258" priority="31215" operator="equal">
      <formula>"غياب"</formula>
    </cfRule>
    <cfRule type="cellIs" dxfId="31257" priority="31216" operator="equal">
      <formula>#N/A</formula>
    </cfRule>
  </conditionalFormatting>
  <conditionalFormatting sqref="E101:F115 E117:F122">
    <cfRule type="cellIs" dxfId="31256" priority="31213" operator="equal">
      <formula>"غياب"</formula>
    </cfRule>
    <cfRule type="cellIs" dxfId="31255" priority="31214" operator="equal">
      <formula>#N/A</formula>
    </cfRule>
  </conditionalFormatting>
  <conditionalFormatting sqref="E101:F115 E117:F122">
    <cfRule type="cellIs" dxfId="31254" priority="31211" operator="equal">
      <formula>"غياب"</formula>
    </cfRule>
    <cfRule type="cellIs" dxfId="31253" priority="31212" operator="equal">
      <formula>#N/A</formula>
    </cfRule>
  </conditionalFormatting>
  <conditionalFormatting sqref="E101:F115 E117:F122">
    <cfRule type="cellIs" dxfId="31252" priority="31209" operator="equal">
      <formula>"غياب"</formula>
    </cfRule>
    <cfRule type="cellIs" dxfId="31251" priority="31210" operator="equal">
      <formula>#N/A</formula>
    </cfRule>
  </conditionalFormatting>
  <conditionalFormatting sqref="E101:F115 E117:F122">
    <cfRule type="cellIs" dxfId="31250" priority="31207" operator="equal">
      <formula>"غياب"</formula>
    </cfRule>
    <cfRule type="cellIs" dxfId="31249" priority="31208" operator="equal">
      <formula>#N/A</formula>
    </cfRule>
  </conditionalFormatting>
  <conditionalFormatting sqref="E101:F115 E117:F122">
    <cfRule type="cellIs" dxfId="31248" priority="31205" operator="equal">
      <formula>"غياب"</formula>
    </cfRule>
    <cfRule type="cellIs" dxfId="31247" priority="31206" operator="equal">
      <formula>#N/A</formula>
    </cfRule>
  </conditionalFormatting>
  <conditionalFormatting sqref="E101:F115 E117:F122">
    <cfRule type="cellIs" dxfId="31246" priority="31203" operator="equal">
      <formula>"غياب"</formula>
    </cfRule>
    <cfRule type="cellIs" dxfId="31245" priority="31204" operator="equal">
      <formula>#N/A</formula>
    </cfRule>
  </conditionalFormatting>
  <conditionalFormatting sqref="E101:F115 E117:F122">
    <cfRule type="cellIs" dxfId="31244" priority="31201" operator="equal">
      <formula>"غياب"</formula>
    </cfRule>
    <cfRule type="cellIs" dxfId="31243" priority="31202" operator="equal">
      <formula>#N/A</formula>
    </cfRule>
  </conditionalFormatting>
  <conditionalFormatting sqref="E101:F115 E117:F122">
    <cfRule type="cellIs" dxfId="31242" priority="31199" operator="equal">
      <formula>"غياب"</formula>
    </cfRule>
    <cfRule type="cellIs" dxfId="31241" priority="31200" operator="equal">
      <formula>#N/A</formula>
    </cfRule>
  </conditionalFormatting>
  <conditionalFormatting sqref="E101:F115 E117:F122">
    <cfRule type="cellIs" dxfId="31240" priority="31197" operator="equal">
      <formula>"غياب"</formula>
    </cfRule>
    <cfRule type="cellIs" dxfId="31239" priority="31198" operator="equal">
      <formula>#N/A</formula>
    </cfRule>
  </conditionalFormatting>
  <conditionalFormatting sqref="E101:F115 E117:F122">
    <cfRule type="cellIs" dxfId="31238" priority="31195" operator="equal">
      <formula>"غياب"</formula>
    </cfRule>
    <cfRule type="cellIs" dxfId="31237" priority="31196" operator="equal">
      <formula>#N/A</formula>
    </cfRule>
  </conditionalFormatting>
  <conditionalFormatting sqref="E101:F115 E117:F122">
    <cfRule type="cellIs" dxfId="31236" priority="31193" operator="equal">
      <formula>"غياب"</formula>
    </cfRule>
    <cfRule type="cellIs" dxfId="31235" priority="31194" operator="equal">
      <formula>#N/A</formula>
    </cfRule>
  </conditionalFormatting>
  <conditionalFormatting sqref="E101:F115 E117:F122">
    <cfRule type="cellIs" dxfId="31234" priority="31191" operator="equal">
      <formula>"غياب"</formula>
    </cfRule>
    <cfRule type="cellIs" dxfId="31233" priority="31192" operator="equal">
      <formula>#N/A</formula>
    </cfRule>
  </conditionalFormatting>
  <conditionalFormatting sqref="E101:F115 E117:F122">
    <cfRule type="cellIs" dxfId="31232" priority="31189" operator="equal">
      <formula>"غياب"</formula>
    </cfRule>
    <cfRule type="cellIs" dxfId="31231" priority="31190" operator="equal">
      <formula>#N/A</formula>
    </cfRule>
  </conditionalFormatting>
  <conditionalFormatting sqref="E101:F115 E117:F122">
    <cfRule type="cellIs" dxfId="31230" priority="31187" operator="equal">
      <formula>"غياب"</formula>
    </cfRule>
    <cfRule type="cellIs" dxfId="31229" priority="31188" operator="equal">
      <formula>#N/A</formula>
    </cfRule>
  </conditionalFormatting>
  <conditionalFormatting sqref="E101:F115 E117:F122">
    <cfRule type="cellIs" dxfId="31228" priority="31185" operator="equal">
      <formula>"غياب"</formula>
    </cfRule>
    <cfRule type="cellIs" dxfId="31227" priority="31186" operator="equal">
      <formula>#N/A</formula>
    </cfRule>
  </conditionalFormatting>
  <conditionalFormatting sqref="E101:F115 E117:F122">
    <cfRule type="cellIs" dxfId="31226" priority="31183" operator="equal">
      <formula>"غياب"</formula>
    </cfRule>
    <cfRule type="cellIs" dxfId="31225" priority="31184" operator="equal">
      <formula>#N/A</formula>
    </cfRule>
  </conditionalFormatting>
  <conditionalFormatting sqref="E101:F115 E117:F122">
    <cfRule type="cellIs" dxfId="31224" priority="31181" operator="equal">
      <formula>"غياب"</formula>
    </cfRule>
    <cfRule type="cellIs" dxfId="31223" priority="31182" operator="equal">
      <formula>#N/A</formula>
    </cfRule>
  </conditionalFormatting>
  <conditionalFormatting sqref="E101:F115 E117:F122">
    <cfRule type="cellIs" dxfId="31222" priority="31179" operator="equal">
      <formula>"غياب"</formula>
    </cfRule>
    <cfRule type="cellIs" dxfId="31221" priority="31180" operator="equal">
      <formula>#N/A</formula>
    </cfRule>
  </conditionalFormatting>
  <conditionalFormatting sqref="E101:F115 E117:F122">
    <cfRule type="cellIs" dxfId="31220" priority="31177" operator="equal">
      <formula>"غياب"</formula>
    </cfRule>
    <cfRule type="cellIs" dxfId="31219" priority="31178" operator="equal">
      <formula>#N/A</formula>
    </cfRule>
  </conditionalFormatting>
  <conditionalFormatting sqref="E101:F115 E117:F122">
    <cfRule type="cellIs" dxfId="31218" priority="31175" operator="equal">
      <formula>"غياب"</formula>
    </cfRule>
    <cfRule type="cellIs" dxfId="31217" priority="31176" operator="equal">
      <formula>#N/A</formula>
    </cfRule>
  </conditionalFormatting>
  <conditionalFormatting sqref="E101:F115 E117:F122">
    <cfRule type="cellIs" dxfId="31216" priority="31173" operator="equal">
      <formula>"غياب"</formula>
    </cfRule>
    <cfRule type="cellIs" dxfId="31215" priority="31174" operator="equal">
      <formula>#N/A</formula>
    </cfRule>
  </conditionalFormatting>
  <conditionalFormatting sqref="E101:F115 E117:F122">
    <cfRule type="cellIs" dxfId="31214" priority="31171" operator="equal">
      <formula>"غياب"</formula>
    </cfRule>
    <cfRule type="cellIs" dxfId="31213" priority="31172" operator="equal">
      <formula>#N/A</formula>
    </cfRule>
  </conditionalFormatting>
  <conditionalFormatting sqref="E101:F115 E117:F122">
    <cfRule type="cellIs" dxfId="31212" priority="31169" operator="equal">
      <formula>"غياب"</formula>
    </cfRule>
    <cfRule type="cellIs" dxfId="31211" priority="31170" operator="equal">
      <formula>#N/A</formula>
    </cfRule>
  </conditionalFormatting>
  <conditionalFormatting sqref="E101:F115 E117:F122">
    <cfRule type="cellIs" dxfId="31210" priority="31167" operator="equal">
      <formula>"غياب"</formula>
    </cfRule>
    <cfRule type="cellIs" dxfId="31209" priority="31168" operator="equal">
      <formula>#N/A</formula>
    </cfRule>
  </conditionalFormatting>
  <conditionalFormatting sqref="E101:F115 E117:F122">
    <cfRule type="cellIs" dxfId="31208" priority="31165" operator="equal">
      <formula>"غياب"</formula>
    </cfRule>
    <cfRule type="cellIs" dxfId="31207" priority="31166" operator="equal">
      <formula>#N/A</formula>
    </cfRule>
  </conditionalFormatting>
  <conditionalFormatting sqref="E101:F115 E117:F122">
    <cfRule type="cellIs" dxfId="31206" priority="31163" operator="equal">
      <formula>"غياب"</formula>
    </cfRule>
    <cfRule type="cellIs" dxfId="31205" priority="31164" operator="equal">
      <formula>#N/A</formula>
    </cfRule>
  </conditionalFormatting>
  <conditionalFormatting sqref="E101:F115 E117:F122">
    <cfRule type="cellIs" dxfId="31204" priority="31161" operator="equal">
      <formula>"غياب"</formula>
    </cfRule>
    <cfRule type="cellIs" dxfId="31203" priority="31162" operator="equal">
      <formula>#N/A</formula>
    </cfRule>
  </conditionalFormatting>
  <conditionalFormatting sqref="E101:F115 E117:F122">
    <cfRule type="cellIs" dxfId="31202" priority="31159" operator="equal">
      <formula>"غياب"</formula>
    </cfRule>
    <cfRule type="cellIs" dxfId="31201" priority="31160" operator="equal">
      <formula>#N/A</formula>
    </cfRule>
  </conditionalFormatting>
  <conditionalFormatting sqref="E101:F115 E117:F122">
    <cfRule type="cellIs" dxfId="31200" priority="31157" operator="equal">
      <formula>"غياب"</formula>
    </cfRule>
    <cfRule type="cellIs" dxfId="31199" priority="31158" operator="equal">
      <formula>#N/A</formula>
    </cfRule>
  </conditionalFormatting>
  <conditionalFormatting sqref="E101:F115 E117:F122">
    <cfRule type="cellIs" dxfId="31198" priority="31155" operator="equal">
      <formula>"غياب"</formula>
    </cfRule>
    <cfRule type="cellIs" dxfId="31197" priority="31156" operator="equal">
      <formula>#N/A</formula>
    </cfRule>
  </conditionalFormatting>
  <conditionalFormatting sqref="E101:F115 E117:F122">
    <cfRule type="cellIs" dxfId="31196" priority="31153" operator="equal">
      <formula>"غياب"</formula>
    </cfRule>
    <cfRule type="cellIs" dxfId="31195" priority="31154" operator="equal">
      <formula>#N/A</formula>
    </cfRule>
  </conditionalFormatting>
  <conditionalFormatting sqref="E101:F115 E117:F122">
    <cfRule type="cellIs" dxfId="31194" priority="31151" operator="equal">
      <formula>"غياب"</formula>
    </cfRule>
    <cfRule type="cellIs" dxfId="31193" priority="31152" operator="equal">
      <formula>#N/A</formula>
    </cfRule>
  </conditionalFormatting>
  <conditionalFormatting sqref="E101:F115 E117:F122">
    <cfRule type="cellIs" dxfId="31192" priority="31149" operator="equal">
      <formula>"غياب"</formula>
    </cfRule>
    <cfRule type="cellIs" dxfId="31191" priority="31150" operator="equal">
      <formula>#N/A</formula>
    </cfRule>
  </conditionalFormatting>
  <conditionalFormatting sqref="E101:F115 E117:F122">
    <cfRule type="cellIs" dxfId="31190" priority="31147" operator="equal">
      <formula>"غياب"</formula>
    </cfRule>
    <cfRule type="cellIs" dxfId="31189" priority="31148" operator="equal">
      <formula>#N/A</formula>
    </cfRule>
  </conditionalFormatting>
  <conditionalFormatting sqref="E101:F115 E117:F122">
    <cfRule type="cellIs" dxfId="31188" priority="31145" operator="equal">
      <formula>"غياب"</formula>
    </cfRule>
    <cfRule type="cellIs" dxfId="31187" priority="31146" operator="equal">
      <formula>#N/A</formula>
    </cfRule>
  </conditionalFormatting>
  <conditionalFormatting sqref="E101:F115 E117:F122">
    <cfRule type="cellIs" dxfId="31186" priority="31143" operator="equal">
      <formula>"غياب"</formula>
    </cfRule>
    <cfRule type="cellIs" dxfId="31185" priority="31144" operator="equal">
      <formula>#N/A</formula>
    </cfRule>
  </conditionalFormatting>
  <conditionalFormatting sqref="E101:F115 E117:F122">
    <cfRule type="cellIs" dxfId="31184" priority="31141" operator="equal">
      <formula>"غياب"</formula>
    </cfRule>
    <cfRule type="cellIs" dxfId="31183" priority="31142" operator="equal">
      <formula>#N/A</formula>
    </cfRule>
  </conditionalFormatting>
  <conditionalFormatting sqref="E101:F115 E117:F122">
    <cfRule type="cellIs" dxfId="31182" priority="31139" operator="equal">
      <formula>"غياب"</formula>
    </cfRule>
    <cfRule type="cellIs" dxfId="31181" priority="31140" operator="equal">
      <formula>#N/A</formula>
    </cfRule>
  </conditionalFormatting>
  <conditionalFormatting sqref="E101:F115 E117:F122">
    <cfRule type="cellIs" dxfId="31180" priority="31137" operator="equal">
      <formula>"غياب"</formula>
    </cfRule>
    <cfRule type="cellIs" dxfId="31179" priority="31138" operator="equal">
      <formula>#N/A</formula>
    </cfRule>
  </conditionalFormatting>
  <conditionalFormatting sqref="E101:F115 E117:F122">
    <cfRule type="cellIs" dxfId="31178" priority="31136" operator="equal">
      <formula>"غياب"</formula>
    </cfRule>
  </conditionalFormatting>
  <conditionalFormatting sqref="E101:F115 E117:F122">
    <cfRule type="cellIs" dxfId="31177" priority="31134" operator="equal">
      <formula>"غياب"</formula>
    </cfRule>
    <cfRule type="cellIs" dxfId="31176" priority="31135" operator="equal">
      <formula>#N/A</formula>
    </cfRule>
  </conditionalFormatting>
  <conditionalFormatting sqref="E101:F115 E117:F122">
    <cfRule type="cellIs" dxfId="31175" priority="31132" operator="equal">
      <formula>"غياب"</formula>
    </cfRule>
    <cfRule type="cellIs" dxfId="31174" priority="31133" operator="equal">
      <formula>#N/A</formula>
    </cfRule>
  </conditionalFormatting>
  <conditionalFormatting sqref="E101:F115 E117:F122">
    <cfRule type="cellIs" dxfId="31173" priority="31130" operator="equal">
      <formula>"غياب"</formula>
    </cfRule>
    <cfRule type="cellIs" dxfId="31172" priority="31131" operator="equal">
      <formula>#N/A</formula>
    </cfRule>
  </conditionalFormatting>
  <conditionalFormatting sqref="E101:F115 E117:F122">
    <cfRule type="cellIs" dxfId="31171" priority="31128" operator="equal">
      <formula>"غياب"</formula>
    </cfRule>
    <cfRule type="cellIs" dxfId="31170" priority="31129" operator="equal">
      <formula>#N/A</formula>
    </cfRule>
  </conditionalFormatting>
  <conditionalFormatting sqref="E101:F115 E117:F122">
    <cfRule type="cellIs" dxfId="31169" priority="31126" operator="equal">
      <formula>"غياب"</formula>
    </cfRule>
    <cfRule type="cellIs" dxfId="31168" priority="31127" operator="equal">
      <formula>#N/A</formula>
    </cfRule>
  </conditionalFormatting>
  <conditionalFormatting sqref="E101:F115 E117:F122">
    <cfRule type="cellIs" dxfId="31167" priority="31124" operator="equal">
      <formula>"غياب"</formula>
    </cfRule>
    <cfRule type="cellIs" dxfId="31166" priority="31125" operator="equal">
      <formula>#N/A</formula>
    </cfRule>
  </conditionalFormatting>
  <conditionalFormatting sqref="E101:F115 E117:F122">
    <cfRule type="cellIs" dxfId="31165" priority="31122" operator="equal">
      <formula>"غياب"</formula>
    </cfRule>
    <cfRule type="cellIs" dxfId="31164" priority="31123" operator="equal">
      <formula>#N/A</formula>
    </cfRule>
  </conditionalFormatting>
  <conditionalFormatting sqref="E101:F115 E117:F122">
    <cfRule type="cellIs" dxfId="31163" priority="31120" operator="equal">
      <formula>"غياب"</formula>
    </cfRule>
    <cfRule type="cellIs" dxfId="31162" priority="31121" operator="equal">
      <formula>#N/A</formula>
    </cfRule>
  </conditionalFormatting>
  <conditionalFormatting sqref="E101:F115 E117:F122">
    <cfRule type="cellIs" dxfId="31161" priority="31118" operator="equal">
      <formula>"غياب"</formula>
    </cfRule>
    <cfRule type="cellIs" dxfId="31160" priority="31119" operator="equal">
      <formula>#N/A</formula>
    </cfRule>
  </conditionalFormatting>
  <conditionalFormatting sqref="E101:F115 E117:F122">
    <cfRule type="cellIs" dxfId="31159" priority="31116" operator="equal">
      <formula>"غياب"</formula>
    </cfRule>
    <cfRule type="cellIs" dxfId="31158" priority="31117" operator="equal">
      <formula>#N/A</formula>
    </cfRule>
  </conditionalFormatting>
  <conditionalFormatting sqref="E101:F115 E117:F122">
    <cfRule type="cellIs" dxfId="31157" priority="31114" operator="equal">
      <formula>"غياب"</formula>
    </cfRule>
    <cfRule type="cellIs" dxfId="31156" priority="31115" operator="equal">
      <formula>#N/A</formula>
    </cfRule>
  </conditionalFormatting>
  <conditionalFormatting sqref="E101:F115 E117:F122">
    <cfRule type="cellIs" dxfId="31155" priority="31112" operator="equal">
      <formula>"غياب"</formula>
    </cfRule>
    <cfRule type="cellIs" dxfId="31154" priority="31113" operator="equal">
      <formula>#N/A</formula>
    </cfRule>
  </conditionalFormatting>
  <conditionalFormatting sqref="E101:F115 E117:F122">
    <cfRule type="cellIs" dxfId="31153" priority="31110" operator="equal">
      <formula>"غياب"</formula>
    </cfRule>
    <cfRule type="cellIs" dxfId="31152" priority="31111" operator="equal">
      <formula>#N/A</formula>
    </cfRule>
  </conditionalFormatting>
  <conditionalFormatting sqref="E101:F115 E117:F122">
    <cfRule type="cellIs" dxfId="31151" priority="31108" operator="equal">
      <formula>"غياب"</formula>
    </cfRule>
    <cfRule type="cellIs" dxfId="31150" priority="31109" operator="equal">
      <formula>#N/A</formula>
    </cfRule>
  </conditionalFormatting>
  <conditionalFormatting sqref="E101:F115 E117:F122">
    <cfRule type="cellIs" dxfId="31149" priority="31106" operator="equal">
      <formula>"غياب"</formula>
    </cfRule>
    <cfRule type="cellIs" dxfId="31148" priority="31107" operator="equal">
      <formula>#N/A</formula>
    </cfRule>
  </conditionalFormatting>
  <conditionalFormatting sqref="E101:F115 E117:F122">
    <cfRule type="cellIs" dxfId="31147" priority="31104" operator="equal">
      <formula>"غياب"</formula>
    </cfRule>
    <cfRule type="cellIs" dxfId="31146" priority="31105" operator="equal">
      <formula>#N/A</formula>
    </cfRule>
  </conditionalFormatting>
  <conditionalFormatting sqref="E101:F115 E117:F122">
    <cfRule type="cellIs" dxfId="31145" priority="31102" operator="equal">
      <formula>"غياب"</formula>
    </cfRule>
    <cfRule type="cellIs" dxfId="31144" priority="31103" operator="equal">
      <formula>#N/A</formula>
    </cfRule>
  </conditionalFormatting>
  <conditionalFormatting sqref="E101:F115 E117:F122">
    <cfRule type="cellIs" dxfId="31143" priority="31100" operator="equal">
      <formula>"غياب"</formula>
    </cfRule>
    <cfRule type="cellIs" dxfId="31142" priority="31101" operator="equal">
      <formula>#N/A</formula>
    </cfRule>
  </conditionalFormatting>
  <conditionalFormatting sqref="E101:F115 E117:F122">
    <cfRule type="cellIs" dxfId="31141" priority="31098" operator="equal">
      <formula>"غياب"</formula>
    </cfRule>
    <cfRule type="cellIs" dxfId="31140" priority="31099" operator="equal">
      <formula>#N/A</formula>
    </cfRule>
  </conditionalFormatting>
  <conditionalFormatting sqref="E101:F115 E117:F122">
    <cfRule type="cellIs" dxfId="31139" priority="31096" operator="equal">
      <formula>"غياب"</formula>
    </cfRule>
    <cfRule type="cellIs" dxfId="31138" priority="31097" operator="equal">
      <formula>#N/A</formula>
    </cfRule>
  </conditionalFormatting>
  <conditionalFormatting sqref="E101:F115 E117:F122">
    <cfRule type="cellIs" dxfId="31137" priority="31094" operator="equal">
      <formula>"غياب"</formula>
    </cfRule>
    <cfRule type="cellIs" dxfId="31136" priority="31095" operator="equal">
      <formula>#N/A</formula>
    </cfRule>
  </conditionalFormatting>
  <conditionalFormatting sqref="E101:F115 E117:F122">
    <cfRule type="cellIs" dxfId="31135" priority="31093" operator="equal">
      <formula>"غياب"</formula>
    </cfRule>
  </conditionalFormatting>
  <conditionalFormatting sqref="E101:F115 E117:F122">
    <cfRule type="cellIs" dxfId="31134" priority="31091" operator="equal">
      <formula>"غياب"</formula>
    </cfRule>
    <cfRule type="cellIs" dxfId="31133" priority="31092" operator="equal">
      <formula>#N/A</formula>
    </cfRule>
  </conditionalFormatting>
  <conditionalFormatting sqref="E101:F115 E117:F122">
    <cfRule type="cellIs" dxfId="31132" priority="31089" operator="equal">
      <formula>"غياب"</formula>
    </cfRule>
    <cfRule type="cellIs" dxfId="31131" priority="31090" operator="equal">
      <formula>#N/A</formula>
    </cfRule>
  </conditionalFormatting>
  <conditionalFormatting sqref="E101:F115 E117:F122">
    <cfRule type="cellIs" dxfId="31130" priority="31087" operator="equal">
      <formula>"غياب"</formula>
    </cfRule>
    <cfRule type="cellIs" dxfId="31129" priority="31088" operator="equal">
      <formula>#N/A</formula>
    </cfRule>
  </conditionalFormatting>
  <conditionalFormatting sqref="E101:F115 E117:F122">
    <cfRule type="cellIs" dxfId="31128" priority="31085" operator="equal">
      <formula>"غياب"</formula>
    </cfRule>
    <cfRule type="cellIs" dxfId="31127" priority="31086" operator="equal">
      <formula>#N/A</formula>
    </cfRule>
  </conditionalFormatting>
  <conditionalFormatting sqref="E101:F115 E117:F122">
    <cfRule type="cellIs" dxfId="31126" priority="31083" operator="equal">
      <formula>"غياب"</formula>
    </cfRule>
    <cfRule type="cellIs" dxfId="31125" priority="31084" operator="equal">
      <formula>#N/A</formula>
    </cfRule>
  </conditionalFormatting>
  <conditionalFormatting sqref="E101:F115 E117:F122">
    <cfRule type="cellIs" dxfId="31124" priority="31081" operator="equal">
      <formula>"غياب"</formula>
    </cfRule>
    <cfRule type="cellIs" dxfId="31123" priority="31082" operator="equal">
      <formula>#N/A</formula>
    </cfRule>
  </conditionalFormatting>
  <conditionalFormatting sqref="E101:F115 E117:F122">
    <cfRule type="cellIs" dxfId="31122" priority="31079" operator="equal">
      <formula>"غياب"</formula>
    </cfRule>
    <cfRule type="cellIs" dxfId="31121" priority="31080" operator="equal">
      <formula>#N/A</formula>
    </cfRule>
  </conditionalFormatting>
  <conditionalFormatting sqref="E101:F115 E117:F122">
    <cfRule type="cellIs" dxfId="31120" priority="31077" operator="equal">
      <formula>"غياب"</formula>
    </cfRule>
    <cfRule type="cellIs" dxfId="31119" priority="31078" operator="equal">
      <formula>#N/A</formula>
    </cfRule>
  </conditionalFormatting>
  <conditionalFormatting sqref="E101:F115 E117:F122">
    <cfRule type="cellIs" dxfId="31118" priority="31075" operator="equal">
      <formula>"غياب"</formula>
    </cfRule>
    <cfRule type="cellIs" dxfId="31117" priority="31076" operator="equal">
      <formula>#N/A</formula>
    </cfRule>
  </conditionalFormatting>
  <conditionalFormatting sqref="E101:F115 E117:F122">
    <cfRule type="cellIs" dxfId="31116" priority="31073" operator="equal">
      <formula>"غياب"</formula>
    </cfRule>
    <cfRule type="cellIs" dxfId="31115" priority="31074" operator="equal">
      <formula>#N/A</formula>
    </cfRule>
  </conditionalFormatting>
  <conditionalFormatting sqref="E101:F115 E117:F122">
    <cfRule type="cellIs" dxfId="31114" priority="31071" operator="equal">
      <formula>"غياب"</formula>
    </cfRule>
    <cfRule type="cellIs" dxfId="31113" priority="31072" operator="equal">
      <formula>#N/A</formula>
    </cfRule>
  </conditionalFormatting>
  <conditionalFormatting sqref="E101:F115 E117:F122">
    <cfRule type="cellIs" dxfId="31112" priority="31069" operator="equal">
      <formula>"غياب"</formula>
    </cfRule>
    <cfRule type="cellIs" dxfId="31111" priority="31070" operator="equal">
      <formula>#N/A</formula>
    </cfRule>
  </conditionalFormatting>
  <conditionalFormatting sqref="E101:F115 E117:F122">
    <cfRule type="cellIs" dxfId="31110" priority="31067" operator="equal">
      <formula>"غياب"</formula>
    </cfRule>
    <cfRule type="cellIs" dxfId="31109" priority="31068" operator="equal">
      <formula>#N/A</formula>
    </cfRule>
  </conditionalFormatting>
  <conditionalFormatting sqref="E101:F115 E117:F122">
    <cfRule type="cellIs" dxfId="31108" priority="31065" operator="equal">
      <formula>"غياب"</formula>
    </cfRule>
    <cfRule type="cellIs" dxfId="31107" priority="31066" operator="equal">
      <formula>#N/A</formula>
    </cfRule>
  </conditionalFormatting>
  <conditionalFormatting sqref="E101:F115 E117:F122">
    <cfRule type="cellIs" dxfId="31106" priority="31063" operator="equal">
      <formula>"غياب"</formula>
    </cfRule>
    <cfRule type="cellIs" dxfId="31105" priority="31064" operator="equal">
      <formula>#N/A</formula>
    </cfRule>
  </conditionalFormatting>
  <conditionalFormatting sqref="E101:F115 E117:F122">
    <cfRule type="cellIs" dxfId="31104" priority="31061" operator="equal">
      <formula>"غياب"</formula>
    </cfRule>
    <cfRule type="cellIs" dxfId="31103" priority="31062" operator="equal">
      <formula>#N/A</formula>
    </cfRule>
  </conditionalFormatting>
  <conditionalFormatting sqref="E101:F115 E117:F122">
    <cfRule type="cellIs" dxfId="31102" priority="31059" operator="equal">
      <formula>"غياب"</formula>
    </cfRule>
    <cfRule type="cellIs" dxfId="31101" priority="31060" operator="equal">
      <formula>#N/A</formula>
    </cfRule>
  </conditionalFormatting>
  <conditionalFormatting sqref="E101:F115 E117:F122">
    <cfRule type="cellIs" dxfId="31100" priority="31057" operator="equal">
      <formula>"غياب"</formula>
    </cfRule>
    <cfRule type="cellIs" dxfId="31099" priority="31058" operator="equal">
      <formula>#N/A</formula>
    </cfRule>
  </conditionalFormatting>
  <conditionalFormatting sqref="E101:F115 E117:F122">
    <cfRule type="cellIs" dxfId="31098" priority="31055" operator="equal">
      <formula>"غياب"</formula>
    </cfRule>
    <cfRule type="cellIs" dxfId="31097" priority="31056" operator="equal">
      <formula>#N/A</formula>
    </cfRule>
  </conditionalFormatting>
  <conditionalFormatting sqref="E101:F115 E117:F122">
    <cfRule type="cellIs" dxfId="31096" priority="31053" operator="equal">
      <formula>"غياب"</formula>
    </cfRule>
    <cfRule type="cellIs" dxfId="31095" priority="31054" operator="equal">
      <formula>#N/A</formula>
    </cfRule>
  </conditionalFormatting>
  <conditionalFormatting sqref="E101:F115 E117:F122">
    <cfRule type="cellIs" dxfId="31094" priority="31051" operator="equal">
      <formula>"غياب"</formula>
    </cfRule>
    <cfRule type="cellIs" dxfId="31093" priority="31052" operator="equal">
      <formula>#N/A</formula>
    </cfRule>
  </conditionalFormatting>
  <conditionalFormatting sqref="E101:F115 E117:F122">
    <cfRule type="cellIs" dxfId="31092" priority="31049" operator="equal">
      <formula>"غياب"</formula>
    </cfRule>
    <cfRule type="cellIs" dxfId="31091" priority="31050" operator="equal">
      <formula>#N/A</formula>
    </cfRule>
  </conditionalFormatting>
  <conditionalFormatting sqref="E101:F115 E117:F122">
    <cfRule type="cellIs" dxfId="31090" priority="31047" operator="equal">
      <formula>"غياب"</formula>
    </cfRule>
    <cfRule type="cellIs" dxfId="31089" priority="31048" operator="equal">
      <formula>#N/A</formula>
    </cfRule>
  </conditionalFormatting>
  <conditionalFormatting sqref="E101:F115 E117:F122">
    <cfRule type="cellIs" dxfId="31088" priority="31045" operator="equal">
      <formula>"غياب"</formula>
    </cfRule>
    <cfRule type="cellIs" dxfId="31087" priority="31046" operator="equal">
      <formula>#N/A</formula>
    </cfRule>
  </conditionalFormatting>
  <conditionalFormatting sqref="E101:F115 E117:F122">
    <cfRule type="cellIs" dxfId="31086" priority="31043" operator="equal">
      <formula>"غياب"</formula>
    </cfRule>
    <cfRule type="cellIs" dxfId="31085" priority="31044" operator="equal">
      <formula>#N/A</formula>
    </cfRule>
  </conditionalFormatting>
  <conditionalFormatting sqref="E101:F115 E117:F122">
    <cfRule type="cellIs" dxfId="31084" priority="31041" operator="equal">
      <formula>"غياب"</formula>
    </cfRule>
    <cfRule type="cellIs" dxfId="31083" priority="31042" operator="equal">
      <formula>#N/A</formula>
    </cfRule>
  </conditionalFormatting>
  <conditionalFormatting sqref="E101:F115 E117:F122">
    <cfRule type="cellIs" dxfId="31082" priority="31039" operator="equal">
      <formula>"غياب"</formula>
    </cfRule>
    <cfRule type="cellIs" dxfId="31081" priority="31040" operator="equal">
      <formula>#N/A</formula>
    </cfRule>
  </conditionalFormatting>
  <conditionalFormatting sqref="E101:F115 E117:F122">
    <cfRule type="cellIs" dxfId="31080" priority="31037" operator="equal">
      <formula>"غياب"</formula>
    </cfRule>
    <cfRule type="cellIs" dxfId="31079" priority="31038" operator="equal">
      <formula>#N/A</formula>
    </cfRule>
  </conditionalFormatting>
  <conditionalFormatting sqref="E101:F115 E117:F122">
    <cfRule type="cellIs" dxfId="31078" priority="31035" operator="equal">
      <formula>"غياب"</formula>
    </cfRule>
    <cfRule type="cellIs" dxfId="31077" priority="31036" operator="equal">
      <formula>#N/A</formula>
    </cfRule>
  </conditionalFormatting>
  <conditionalFormatting sqref="E75:F75">
    <cfRule type="cellIs" dxfId="31076" priority="31033" operator="equal">
      <formula>"غياب"</formula>
    </cfRule>
    <cfRule type="cellIs" dxfId="31075" priority="31034" operator="equal">
      <formula>#N/A</formula>
    </cfRule>
  </conditionalFormatting>
  <conditionalFormatting sqref="E75:F75">
    <cfRule type="cellIs" dxfId="31074" priority="31031" operator="equal">
      <formula>"غياب"</formula>
    </cfRule>
    <cfRule type="cellIs" dxfId="31073" priority="31032" operator="equal">
      <formula>#N/A</formula>
    </cfRule>
  </conditionalFormatting>
  <conditionalFormatting sqref="E75:F75">
    <cfRule type="cellIs" dxfId="31072" priority="31029" operator="equal">
      <formula>"غياب"</formula>
    </cfRule>
    <cfRule type="cellIs" dxfId="31071" priority="31030" operator="equal">
      <formula>#N/A</formula>
    </cfRule>
  </conditionalFormatting>
  <conditionalFormatting sqref="E75:F75">
    <cfRule type="cellIs" dxfId="31070" priority="31027" operator="equal">
      <formula>"غياب"</formula>
    </cfRule>
    <cfRule type="cellIs" dxfId="31069" priority="31028" operator="equal">
      <formula>#N/A</formula>
    </cfRule>
  </conditionalFormatting>
  <conditionalFormatting sqref="E75:F75">
    <cfRule type="cellIs" dxfId="31068" priority="31025" operator="equal">
      <formula>"غياب"</formula>
    </cfRule>
    <cfRule type="cellIs" dxfId="31067" priority="31026" operator="equal">
      <formula>#N/A</formula>
    </cfRule>
  </conditionalFormatting>
  <conditionalFormatting sqref="E75:F75">
    <cfRule type="cellIs" dxfId="31066" priority="31023" operator="equal">
      <formula>"غياب"</formula>
    </cfRule>
    <cfRule type="cellIs" dxfId="31065" priority="31024" operator="equal">
      <formula>#N/A</formula>
    </cfRule>
  </conditionalFormatting>
  <conditionalFormatting sqref="E75:F75">
    <cfRule type="cellIs" dxfId="31064" priority="31021" operator="equal">
      <formula>"غياب"</formula>
    </cfRule>
    <cfRule type="cellIs" dxfId="31063" priority="31022" operator="equal">
      <formula>#N/A</formula>
    </cfRule>
  </conditionalFormatting>
  <conditionalFormatting sqref="E75:F75">
    <cfRule type="cellIs" dxfId="31062" priority="31019" operator="equal">
      <formula>"غياب"</formula>
    </cfRule>
    <cfRule type="cellIs" dxfId="31061" priority="31020" operator="equal">
      <formula>#N/A</formula>
    </cfRule>
  </conditionalFormatting>
  <conditionalFormatting sqref="E75:F75">
    <cfRule type="cellIs" dxfId="31060" priority="31017" operator="equal">
      <formula>"غياب"</formula>
    </cfRule>
    <cfRule type="cellIs" dxfId="31059" priority="31018" operator="equal">
      <formula>#N/A</formula>
    </cfRule>
  </conditionalFormatting>
  <conditionalFormatting sqref="E75:F75">
    <cfRule type="cellIs" dxfId="31058" priority="31015" operator="equal">
      <formula>"غياب"</formula>
    </cfRule>
    <cfRule type="cellIs" dxfId="31057" priority="31016" operator="equal">
      <formula>#N/A</formula>
    </cfRule>
  </conditionalFormatting>
  <conditionalFormatting sqref="E75:F75">
    <cfRule type="cellIs" dxfId="31056" priority="31013" operator="equal">
      <formula>"غياب"</formula>
    </cfRule>
    <cfRule type="cellIs" dxfId="31055" priority="31014" operator="equal">
      <formula>#N/A</formula>
    </cfRule>
  </conditionalFormatting>
  <conditionalFormatting sqref="E75:F75">
    <cfRule type="cellIs" dxfId="31054" priority="31011" operator="equal">
      <formula>"غياب"</formula>
    </cfRule>
    <cfRule type="cellIs" dxfId="31053" priority="31012" operator="equal">
      <formula>#N/A</formula>
    </cfRule>
  </conditionalFormatting>
  <conditionalFormatting sqref="E75:F75">
    <cfRule type="cellIs" dxfId="31052" priority="31009" operator="equal">
      <formula>"غياب"</formula>
    </cfRule>
    <cfRule type="cellIs" dxfId="31051" priority="31010" operator="equal">
      <formula>#N/A</formula>
    </cfRule>
  </conditionalFormatting>
  <conditionalFormatting sqref="E75:F75">
    <cfRule type="cellIs" dxfId="31050" priority="31007" operator="equal">
      <formula>"غياب"</formula>
    </cfRule>
    <cfRule type="cellIs" dxfId="31049" priority="31008" operator="equal">
      <formula>#N/A</formula>
    </cfRule>
  </conditionalFormatting>
  <conditionalFormatting sqref="E75:F75">
    <cfRule type="cellIs" dxfId="31048" priority="31005" operator="equal">
      <formula>"غياب"</formula>
    </cfRule>
    <cfRule type="cellIs" dxfId="31047" priority="31006" operator="equal">
      <formula>#N/A</formula>
    </cfRule>
  </conditionalFormatting>
  <conditionalFormatting sqref="E75:F75">
    <cfRule type="cellIs" dxfId="31046" priority="31003" operator="equal">
      <formula>"غياب"</formula>
    </cfRule>
    <cfRule type="cellIs" dxfId="31045" priority="31004" operator="equal">
      <formula>#N/A</formula>
    </cfRule>
  </conditionalFormatting>
  <conditionalFormatting sqref="E75:F75">
    <cfRule type="cellIs" dxfId="31044" priority="31001" operator="equal">
      <formula>"غياب"</formula>
    </cfRule>
    <cfRule type="cellIs" dxfId="31043" priority="31002" operator="equal">
      <formula>#N/A</formula>
    </cfRule>
  </conditionalFormatting>
  <conditionalFormatting sqref="E75:F75">
    <cfRule type="cellIs" dxfId="31042" priority="30999" operator="equal">
      <formula>"غياب"</formula>
    </cfRule>
    <cfRule type="cellIs" dxfId="31041" priority="31000" operator="equal">
      <formula>#N/A</formula>
    </cfRule>
  </conditionalFormatting>
  <conditionalFormatting sqref="E75:F75">
    <cfRule type="cellIs" dxfId="31040" priority="30997" operator="equal">
      <formula>"غياب"</formula>
    </cfRule>
    <cfRule type="cellIs" dxfId="31039" priority="30998" operator="equal">
      <formula>#N/A</formula>
    </cfRule>
  </conditionalFormatting>
  <conditionalFormatting sqref="E75:F75">
    <cfRule type="cellIs" dxfId="31038" priority="30995" operator="equal">
      <formula>"غياب"</formula>
    </cfRule>
    <cfRule type="cellIs" dxfId="31037" priority="30996" operator="equal">
      <formula>#N/A</formula>
    </cfRule>
  </conditionalFormatting>
  <conditionalFormatting sqref="E75:F75">
    <cfRule type="cellIs" dxfId="31036" priority="30993" operator="equal">
      <formula>"غياب"</formula>
    </cfRule>
    <cfRule type="cellIs" dxfId="31035" priority="30994" operator="equal">
      <formula>#N/A</formula>
    </cfRule>
  </conditionalFormatting>
  <conditionalFormatting sqref="E75:F75">
    <cfRule type="cellIs" dxfId="31034" priority="30991" operator="equal">
      <formula>"غياب"</formula>
    </cfRule>
    <cfRule type="cellIs" dxfId="31033" priority="30992" operator="equal">
      <formula>#N/A</formula>
    </cfRule>
  </conditionalFormatting>
  <conditionalFormatting sqref="E75:F75">
    <cfRule type="cellIs" dxfId="31032" priority="30989" operator="equal">
      <formula>"غياب"</formula>
    </cfRule>
    <cfRule type="cellIs" dxfId="31031" priority="30990" operator="equal">
      <formula>#N/A</formula>
    </cfRule>
  </conditionalFormatting>
  <conditionalFormatting sqref="E75:F75">
    <cfRule type="cellIs" dxfId="31030" priority="30987" operator="equal">
      <formula>"غياب"</formula>
    </cfRule>
    <cfRule type="cellIs" dxfId="31029" priority="30988" operator="equal">
      <formula>#N/A</formula>
    </cfRule>
  </conditionalFormatting>
  <conditionalFormatting sqref="E75:F75">
    <cfRule type="cellIs" dxfId="31028" priority="30985" operator="equal">
      <formula>"غياب"</formula>
    </cfRule>
    <cfRule type="cellIs" dxfId="31027" priority="30986" operator="equal">
      <formula>#N/A</formula>
    </cfRule>
  </conditionalFormatting>
  <conditionalFormatting sqref="E75:F75">
    <cfRule type="cellIs" dxfId="31026" priority="30983" operator="equal">
      <formula>"غياب"</formula>
    </cfRule>
    <cfRule type="cellIs" dxfId="31025" priority="30984" operator="equal">
      <formula>#N/A</formula>
    </cfRule>
  </conditionalFormatting>
  <conditionalFormatting sqref="E75:F75">
    <cfRule type="cellIs" dxfId="31024" priority="30981" operator="equal">
      <formula>"غياب"</formula>
    </cfRule>
    <cfRule type="cellIs" dxfId="31023" priority="30982" operator="equal">
      <formula>#N/A</formula>
    </cfRule>
  </conditionalFormatting>
  <conditionalFormatting sqref="E75:F75">
    <cfRule type="cellIs" dxfId="31022" priority="30979" operator="equal">
      <formula>"غياب"</formula>
    </cfRule>
    <cfRule type="cellIs" dxfId="31021" priority="30980" operator="equal">
      <formula>#N/A</formula>
    </cfRule>
  </conditionalFormatting>
  <conditionalFormatting sqref="E75:F75">
    <cfRule type="cellIs" dxfId="31020" priority="30978" operator="equal">
      <formula>"غياب"</formula>
    </cfRule>
  </conditionalFormatting>
  <conditionalFormatting sqref="E75:F75">
    <cfRule type="cellIs" dxfId="31019" priority="30976" operator="equal">
      <formula>"غياب"</formula>
    </cfRule>
    <cfRule type="cellIs" dxfId="31018" priority="30977" operator="equal">
      <formula>#N/A</formula>
    </cfRule>
  </conditionalFormatting>
  <conditionalFormatting sqref="E75:F75">
    <cfRule type="cellIs" dxfId="31017" priority="30974" operator="equal">
      <formula>"غياب"</formula>
    </cfRule>
    <cfRule type="cellIs" dxfId="31016" priority="30975" operator="equal">
      <formula>#N/A</formula>
    </cfRule>
  </conditionalFormatting>
  <conditionalFormatting sqref="E75:F75">
    <cfRule type="cellIs" dxfId="31015" priority="30972" operator="equal">
      <formula>"غياب"</formula>
    </cfRule>
    <cfRule type="cellIs" dxfId="31014" priority="30973" operator="equal">
      <formula>#N/A</formula>
    </cfRule>
  </conditionalFormatting>
  <conditionalFormatting sqref="E75:F75">
    <cfRule type="cellIs" dxfId="31013" priority="30970" operator="equal">
      <formula>"غياب"</formula>
    </cfRule>
    <cfRule type="cellIs" dxfId="31012" priority="30971" operator="equal">
      <formula>#N/A</formula>
    </cfRule>
  </conditionalFormatting>
  <conditionalFormatting sqref="E75:F75">
    <cfRule type="cellIs" dxfId="31011" priority="30968" operator="equal">
      <formula>"غياب"</formula>
    </cfRule>
    <cfRule type="cellIs" dxfId="31010" priority="30969" operator="equal">
      <formula>#N/A</formula>
    </cfRule>
  </conditionalFormatting>
  <conditionalFormatting sqref="E75:F75">
    <cfRule type="cellIs" dxfId="31009" priority="30966" operator="equal">
      <formula>"غياب"</formula>
    </cfRule>
    <cfRule type="cellIs" dxfId="31008" priority="30967" operator="equal">
      <formula>#N/A</formula>
    </cfRule>
  </conditionalFormatting>
  <conditionalFormatting sqref="E75:F75">
    <cfRule type="cellIs" dxfId="31007" priority="30964" operator="equal">
      <formula>"غياب"</formula>
    </cfRule>
    <cfRule type="cellIs" dxfId="31006" priority="30965" operator="equal">
      <formula>#N/A</formula>
    </cfRule>
  </conditionalFormatting>
  <conditionalFormatting sqref="E75:F75">
    <cfRule type="cellIs" dxfId="31005" priority="30962" operator="equal">
      <formula>"غياب"</formula>
    </cfRule>
    <cfRule type="cellIs" dxfId="31004" priority="30963" operator="equal">
      <formula>#N/A</formula>
    </cfRule>
  </conditionalFormatting>
  <conditionalFormatting sqref="E75:F75">
    <cfRule type="cellIs" dxfId="31003" priority="30960" operator="equal">
      <formula>"غياب"</formula>
    </cfRule>
    <cfRule type="cellIs" dxfId="31002" priority="30961" operator="equal">
      <formula>#N/A</formula>
    </cfRule>
  </conditionalFormatting>
  <conditionalFormatting sqref="E75:F75">
    <cfRule type="cellIs" dxfId="31001" priority="30958" operator="equal">
      <formula>"غياب"</formula>
    </cfRule>
    <cfRule type="cellIs" dxfId="31000" priority="30959" operator="equal">
      <formula>#N/A</formula>
    </cfRule>
  </conditionalFormatting>
  <conditionalFormatting sqref="E75:F75">
    <cfRule type="cellIs" dxfId="30999" priority="30956" operator="equal">
      <formula>"غياب"</formula>
    </cfRule>
    <cfRule type="cellIs" dxfId="30998" priority="30957" operator="equal">
      <formula>#N/A</formula>
    </cfRule>
  </conditionalFormatting>
  <conditionalFormatting sqref="E75:F75">
    <cfRule type="cellIs" dxfId="30997" priority="30954" operator="equal">
      <formula>"غياب"</formula>
    </cfRule>
    <cfRule type="cellIs" dxfId="30996" priority="30955" operator="equal">
      <formula>#N/A</formula>
    </cfRule>
  </conditionalFormatting>
  <conditionalFormatting sqref="E75:F75">
    <cfRule type="cellIs" dxfId="30995" priority="30952" operator="equal">
      <formula>"غياب"</formula>
    </cfRule>
    <cfRule type="cellIs" dxfId="30994" priority="30953" operator="equal">
      <formula>#N/A</formula>
    </cfRule>
  </conditionalFormatting>
  <conditionalFormatting sqref="E75:F75">
    <cfRule type="cellIs" dxfId="30993" priority="30950" operator="equal">
      <formula>"غياب"</formula>
    </cfRule>
    <cfRule type="cellIs" dxfId="30992" priority="30951" operator="equal">
      <formula>#N/A</formula>
    </cfRule>
  </conditionalFormatting>
  <conditionalFormatting sqref="E75:F75">
    <cfRule type="cellIs" dxfId="30991" priority="30948" operator="equal">
      <formula>"غياب"</formula>
    </cfRule>
    <cfRule type="cellIs" dxfId="30990" priority="30949" operator="equal">
      <formula>#N/A</formula>
    </cfRule>
  </conditionalFormatting>
  <conditionalFormatting sqref="E75:F75">
    <cfRule type="cellIs" dxfId="30989" priority="30946" operator="equal">
      <formula>"غياب"</formula>
    </cfRule>
    <cfRule type="cellIs" dxfId="30988" priority="30947" operator="equal">
      <formula>#N/A</formula>
    </cfRule>
  </conditionalFormatting>
  <conditionalFormatting sqref="E75:F75">
    <cfRule type="cellIs" dxfId="30987" priority="30944" operator="equal">
      <formula>"غياب"</formula>
    </cfRule>
    <cfRule type="cellIs" dxfId="30986" priority="30945" operator="equal">
      <formula>#N/A</formula>
    </cfRule>
  </conditionalFormatting>
  <conditionalFormatting sqref="E75:F75">
    <cfRule type="cellIs" dxfId="30985" priority="30942" operator="equal">
      <formula>"غياب"</formula>
    </cfRule>
    <cfRule type="cellIs" dxfId="30984" priority="30943" operator="equal">
      <formula>#N/A</formula>
    </cfRule>
  </conditionalFormatting>
  <conditionalFormatting sqref="E75:F75">
    <cfRule type="cellIs" dxfId="30983" priority="30940" operator="equal">
      <formula>"غياب"</formula>
    </cfRule>
    <cfRule type="cellIs" dxfId="30982" priority="30941" operator="equal">
      <formula>#N/A</formula>
    </cfRule>
  </conditionalFormatting>
  <conditionalFormatting sqref="E75:F75">
    <cfRule type="cellIs" dxfId="30981" priority="30938" operator="equal">
      <formula>"غياب"</formula>
    </cfRule>
    <cfRule type="cellIs" dxfId="30980" priority="30939" operator="equal">
      <formula>#N/A</formula>
    </cfRule>
  </conditionalFormatting>
  <conditionalFormatting sqref="E75:F75">
    <cfRule type="cellIs" dxfId="30979" priority="30936" operator="equal">
      <formula>"غياب"</formula>
    </cfRule>
    <cfRule type="cellIs" dxfId="30978" priority="30937" operator="equal">
      <formula>#N/A</formula>
    </cfRule>
  </conditionalFormatting>
  <conditionalFormatting sqref="E75:F75">
    <cfRule type="cellIs" dxfId="30977" priority="30934" operator="equal">
      <formula>"غياب"</formula>
    </cfRule>
    <cfRule type="cellIs" dxfId="30976" priority="30935" operator="equal">
      <formula>#N/A</formula>
    </cfRule>
  </conditionalFormatting>
  <conditionalFormatting sqref="E75:F75">
    <cfRule type="cellIs" dxfId="30975" priority="30932" operator="equal">
      <formula>"غياب"</formula>
    </cfRule>
    <cfRule type="cellIs" dxfId="30974" priority="30933" operator="equal">
      <formula>#N/A</formula>
    </cfRule>
  </conditionalFormatting>
  <conditionalFormatting sqref="E75:F75">
    <cfRule type="cellIs" dxfId="30973" priority="30930" operator="equal">
      <formula>"غياب"</formula>
    </cfRule>
    <cfRule type="cellIs" dxfId="30972" priority="30931" operator="equal">
      <formula>#N/A</formula>
    </cfRule>
  </conditionalFormatting>
  <conditionalFormatting sqref="E75:F75">
    <cfRule type="cellIs" dxfId="30971" priority="30928" operator="equal">
      <formula>"غياب"</formula>
    </cfRule>
    <cfRule type="cellIs" dxfId="30970" priority="30929" operator="equal">
      <formula>#N/A</formula>
    </cfRule>
  </conditionalFormatting>
  <conditionalFormatting sqref="E75:F75">
    <cfRule type="cellIs" dxfId="30969" priority="30926" operator="equal">
      <formula>"غياب"</formula>
    </cfRule>
    <cfRule type="cellIs" dxfId="30968" priority="30927" operator="equal">
      <formula>#N/A</formula>
    </cfRule>
  </conditionalFormatting>
  <conditionalFormatting sqref="E75:F75">
    <cfRule type="cellIs" dxfId="30967" priority="30924" operator="equal">
      <formula>"غياب"</formula>
    </cfRule>
    <cfRule type="cellIs" dxfId="30966" priority="30925" operator="equal">
      <formula>#N/A</formula>
    </cfRule>
  </conditionalFormatting>
  <conditionalFormatting sqref="E75:F75">
    <cfRule type="cellIs" dxfId="30965" priority="30922" operator="equal">
      <formula>"غياب"</formula>
    </cfRule>
    <cfRule type="cellIs" dxfId="30964" priority="30923" operator="equal">
      <formula>#N/A</formula>
    </cfRule>
  </conditionalFormatting>
  <conditionalFormatting sqref="E75:F75">
    <cfRule type="cellIs" dxfId="30963" priority="30920" operator="equal">
      <formula>"غياب"</formula>
    </cfRule>
    <cfRule type="cellIs" dxfId="30962" priority="30921" operator="equal">
      <formula>#N/A</formula>
    </cfRule>
  </conditionalFormatting>
  <conditionalFormatting sqref="E75:F75">
    <cfRule type="cellIs" dxfId="30961" priority="30918" operator="equal">
      <formula>"غياب"</formula>
    </cfRule>
    <cfRule type="cellIs" dxfId="30960" priority="30919" operator="equal">
      <formula>#N/A</formula>
    </cfRule>
  </conditionalFormatting>
  <conditionalFormatting sqref="E75:F75">
    <cfRule type="cellIs" dxfId="30959" priority="30916" operator="equal">
      <formula>"غياب"</formula>
    </cfRule>
    <cfRule type="cellIs" dxfId="30958" priority="30917" operator="equal">
      <formula>#N/A</formula>
    </cfRule>
  </conditionalFormatting>
  <conditionalFormatting sqref="E75:F75">
    <cfRule type="cellIs" dxfId="30957" priority="30914" operator="equal">
      <formula>"غياب"</formula>
    </cfRule>
    <cfRule type="cellIs" dxfId="30956" priority="30915" operator="equal">
      <formula>#N/A</formula>
    </cfRule>
  </conditionalFormatting>
  <conditionalFormatting sqref="E75:F75">
    <cfRule type="cellIs" dxfId="30955" priority="30912" operator="equal">
      <formula>"غياب"</formula>
    </cfRule>
    <cfRule type="cellIs" dxfId="30954" priority="30913" operator="equal">
      <formula>#N/A</formula>
    </cfRule>
  </conditionalFormatting>
  <conditionalFormatting sqref="E75:F75">
    <cfRule type="cellIs" dxfId="30953" priority="30910" operator="equal">
      <formula>"غياب"</formula>
    </cfRule>
    <cfRule type="cellIs" dxfId="30952" priority="30911" operator="equal">
      <formula>#N/A</formula>
    </cfRule>
  </conditionalFormatting>
  <conditionalFormatting sqref="E75:F75">
    <cfRule type="cellIs" dxfId="30951" priority="30908" operator="equal">
      <formula>"غياب"</formula>
    </cfRule>
    <cfRule type="cellIs" dxfId="30950" priority="30909" operator="equal">
      <formula>#N/A</formula>
    </cfRule>
  </conditionalFormatting>
  <conditionalFormatting sqref="E75:F75">
    <cfRule type="cellIs" dxfId="30949" priority="30906" operator="equal">
      <formula>"غياب"</formula>
    </cfRule>
    <cfRule type="cellIs" dxfId="30948" priority="30907" operator="equal">
      <formula>#N/A</formula>
    </cfRule>
  </conditionalFormatting>
  <conditionalFormatting sqref="E75:F75">
    <cfRule type="cellIs" dxfId="30947" priority="30904" operator="equal">
      <formula>"غياب"</formula>
    </cfRule>
    <cfRule type="cellIs" dxfId="30946" priority="30905" operator="equal">
      <formula>#N/A</formula>
    </cfRule>
  </conditionalFormatting>
  <conditionalFormatting sqref="E75:F75">
    <cfRule type="cellIs" dxfId="30945" priority="30902" operator="equal">
      <formula>"غياب"</formula>
    </cfRule>
    <cfRule type="cellIs" dxfId="30944" priority="30903" operator="equal">
      <formula>#N/A</formula>
    </cfRule>
  </conditionalFormatting>
  <conditionalFormatting sqref="E75:F75">
    <cfRule type="cellIs" dxfId="30943" priority="30900" operator="equal">
      <formula>"غياب"</formula>
    </cfRule>
    <cfRule type="cellIs" dxfId="30942" priority="30901" operator="equal">
      <formula>#N/A</formula>
    </cfRule>
  </conditionalFormatting>
  <conditionalFormatting sqref="E75:F75">
    <cfRule type="cellIs" dxfId="30941" priority="30898" operator="equal">
      <formula>"غياب"</formula>
    </cfRule>
    <cfRule type="cellIs" dxfId="30940" priority="30899" operator="equal">
      <formula>#N/A</formula>
    </cfRule>
  </conditionalFormatting>
  <conditionalFormatting sqref="E75:F75">
    <cfRule type="cellIs" dxfId="30939" priority="30896" operator="equal">
      <formula>"غياب"</formula>
    </cfRule>
    <cfRule type="cellIs" dxfId="30938" priority="30897" operator="equal">
      <formula>#N/A</formula>
    </cfRule>
  </conditionalFormatting>
  <conditionalFormatting sqref="E75:F75">
    <cfRule type="cellIs" dxfId="30937" priority="30894" operator="equal">
      <formula>"غياب"</formula>
    </cfRule>
    <cfRule type="cellIs" dxfId="30936" priority="30895" operator="equal">
      <formula>#N/A</formula>
    </cfRule>
  </conditionalFormatting>
  <conditionalFormatting sqref="E75:F75">
    <cfRule type="cellIs" dxfId="30935" priority="30892" operator="equal">
      <formula>"غياب"</formula>
    </cfRule>
    <cfRule type="cellIs" dxfId="30934" priority="30893" operator="equal">
      <formula>#N/A</formula>
    </cfRule>
  </conditionalFormatting>
  <conditionalFormatting sqref="E75:F75">
    <cfRule type="cellIs" dxfId="30933" priority="30890" operator="equal">
      <formula>"غياب"</formula>
    </cfRule>
    <cfRule type="cellIs" dxfId="30932" priority="30891" operator="equal">
      <formula>#N/A</formula>
    </cfRule>
  </conditionalFormatting>
  <conditionalFormatting sqref="E75:F75">
    <cfRule type="cellIs" dxfId="30931" priority="30888" operator="equal">
      <formula>"غياب"</formula>
    </cfRule>
    <cfRule type="cellIs" dxfId="30930" priority="30889" operator="equal">
      <formula>#N/A</formula>
    </cfRule>
  </conditionalFormatting>
  <conditionalFormatting sqref="E75:F75">
    <cfRule type="cellIs" dxfId="30929" priority="30886" operator="equal">
      <formula>"غياب"</formula>
    </cfRule>
    <cfRule type="cellIs" dxfId="30928" priority="30887" operator="equal">
      <formula>#N/A</formula>
    </cfRule>
  </conditionalFormatting>
  <conditionalFormatting sqref="E75:F75">
    <cfRule type="cellIs" dxfId="30927" priority="30884" operator="equal">
      <formula>"غياب"</formula>
    </cfRule>
    <cfRule type="cellIs" dxfId="30926" priority="30885" operator="equal">
      <formula>#N/A</formula>
    </cfRule>
  </conditionalFormatting>
  <conditionalFormatting sqref="E75:F75">
    <cfRule type="cellIs" dxfId="30925" priority="30882" operator="equal">
      <formula>"غياب"</formula>
    </cfRule>
    <cfRule type="cellIs" dxfId="30924" priority="30883" operator="equal">
      <formula>#N/A</formula>
    </cfRule>
  </conditionalFormatting>
  <conditionalFormatting sqref="E75:F75">
    <cfRule type="cellIs" dxfId="30923" priority="30880" operator="equal">
      <formula>"غياب"</formula>
    </cfRule>
    <cfRule type="cellIs" dxfId="30922" priority="30881" operator="equal">
      <formula>#N/A</formula>
    </cfRule>
  </conditionalFormatting>
  <conditionalFormatting sqref="E75:F75">
    <cfRule type="cellIs" dxfId="30921" priority="30878" operator="equal">
      <formula>"غياب"</formula>
    </cfRule>
    <cfRule type="cellIs" dxfId="30920" priority="30879" operator="equal">
      <formula>#N/A</formula>
    </cfRule>
  </conditionalFormatting>
  <conditionalFormatting sqref="E75:F75">
    <cfRule type="cellIs" dxfId="30919" priority="30876" operator="equal">
      <formula>"غياب"</formula>
    </cfRule>
    <cfRule type="cellIs" dxfId="30918" priority="30877" operator="equal">
      <formula>#N/A</formula>
    </cfRule>
  </conditionalFormatting>
  <conditionalFormatting sqref="E75:F75">
    <cfRule type="cellIs" dxfId="30917" priority="30874" operator="equal">
      <formula>"غياب"</formula>
    </cfRule>
    <cfRule type="cellIs" dxfId="30916" priority="30875" operator="equal">
      <formula>#N/A</formula>
    </cfRule>
  </conditionalFormatting>
  <conditionalFormatting sqref="E75:F75">
    <cfRule type="cellIs" dxfId="30915" priority="30872" operator="equal">
      <formula>"غياب"</formula>
    </cfRule>
    <cfRule type="cellIs" dxfId="30914" priority="30873" operator="equal">
      <formula>#N/A</formula>
    </cfRule>
  </conditionalFormatting>
  <conditionalFormatting sqref="E75:F75">
    <cfRule type="cellIs" dxfId="30913" priority="30870" operator="equal">
      <formula>"غياب"</formula>
    </cfRule>
    <cfRule type="cellIs" dxfId="30912" priority="30871" operator="equal">
      <formula>#N/A</formula>
    </cfRule>
  </conditionalFormatting>
  <conditionalFormatting sqref="E75:F75">
    <cfRule type="cellIs" dxfId="30911" priority="30868" operator="equal">
      <formula>"غياب"</formula>
    </cfRule>
    <cfRule type="cellIs" dxfId="30910" priority="30869" operator="equal">
      <formula>#N/A</formula>
    </cfRule>
  </conditionalFormatting>
  <conditionalFormatting sqref="E75:F75">
    <cfRule type="cellIs" dxfId="30909" priority="30866" operator="equal">
      <formula>"غياب"</formula>
    </cfRule>
    <cfRule type="cellIs" dxfId="30908" priority="30867" operator="equal">
      <formula>#N/A</formula>
    </cfRule>
  </conditionalFormatting>
  <conditionalFormatting sqref="E75:F75">
    <cfRule type="cellIs" dxfId="30907" priority="30864" operator="equal">
      <formula>"غياب"</formula>
    </cfRule>
    <cfRule type="cellIs" dxfId="30906" priority="30865" operator="equal">
      <formula>#N/A</formula>
    </cfRule>
  </conditionalFormatting>
  <conditionalFormatting sqref="E75:F75">
    <cfRule type="cellIs" dxfId="30905" priority="30862" operator="equal">
      <formula>"غياب"</formula>
    </cfRule>
    <cfRule type="cellIs" dxfId="30904" priority="30863" operator="equal">
      <formula>#N/A</formula>
    </cfRule>
  </conditionalFormatting>
  <conditionalFormatting sqref="E75:F75">
    <cfRule type="cellIs" dxfId="30903" priority="30860" operator="equal">
      <formula>"غياب"</formula>
    </cfRule>
    <cfRule type="cellIs" dxfId="30902" priority="30861" operator="equal">
      <formula>#N/A</formula>
    </cfRule>
  </conditionalFormatting>
  <conditionalFormatting sqref="E75:F75">
    <cfRule type="cellIs" dxfId="30901" priority="30858" operator="equal">
      <formula>"غياب"</formula>
    </cfRule>
    <cfRule type="cellIs" dxfId="30900" priority="30859" operator="equal">
      <formula>#N/A</formula>
    </cfRule>
  </conditionalFormatting>
  <conditionalFormatting sqref="E75:F75">
    <cfRule type="cellIs" dxfId="30899" priority="30856" operator="equal">
      <formula>"غياب"</formula>
    </cfRule>
    <cfRule type="cellIs" dxfId="30898" priority="30857" operator="equal">
      <formula>#N/A</formula>
    </cfRule>
  </conditionalFormatting>
  <conditionalFormatting sqref="E75:F75">
    <cfRule type="cellIs" dxfId="30897" priority="30854" operator="equal">
      <formula>"غياب"</formula>
    </cfRule>
    <cfRule type="cellIs" dxfId="30896" priority="30855" operator="equal">
      <formula>#N/A</formula>
    </cfRule>
  </conditionalFormatting>
  <conditionalFormatting sqref="E75:F75">
    <cfRule type="cellIs" dxfId="30895" priority="30852" operator="equal">
      <formula>"غياب"</formula>
    </cfRule>
    <cfRule type="cellIs" dxfId="30894" priority="30853" operator="equal">
      <formula>#N/A</formula>
    </cfRule>
  </conditionalFormatting>
  <conditionalFormatting sqref="E75:F75">
    <cfRule type="cellIs" dxfId="30893" priority="30850" operator="equal">
      <formula>"غياب"</formula>
    </cfRule>
    <cfRule type="cellIs" dxfId="30892" priority="30851" operator="equal">
      <formula>#N/A</formula>
    </cfRule>
  </conditionalFormatting>
  <conditionalFormatting sqref="E75:F75">
    <cfRule type="cellIs" dxfId="30891" priority="30848" operator="equal">
      <formula>"غياب"</formula>
    </cfRule>
    <cfRule type="cellIs" dxfId="30890" priority="30849" operator="equal">
      <formula>#N/A</formula>
    </cfRule>
  </conditionalFormatting>
  <conditionalFormatting sqref="E75:F75">
    <cfRule type="cellIs" dxfId="30889" priority="30846" operator="equal">
      <formula>"غياب"</formula>
    </cfRule>
    <cfRule type="cellIs" dxfId="30888" priority="30847" operator="equal">
      <formula>#N/A</formula>
    </cfRule>
  </conditionalFormatting>
  <conditionalFormatting sqref="E75:F75">
    <cfRule type="cellIs" dxfId="30887" priority="30844" operator="equal">
      <formula>"غياب"</formula>
    </cfRule>
    <cfRule type="cellIs" dxfId="30886" priority="30845" operator="equal">
      <formula>#N/A</formula>
    </cfRule>
  </conditionalFormatting>
  <conditionalFormatting sqref="E75:F75">
    <cfRule type="cellIs" dxfId="30885" priority="30842" operator="equal">
      <formula>"غياب"</formula>
    </cfRule>
    <cfRule type="cellIs" dxfId="30884" priority="30843" operator="equal">
      <formula>#N/A</formula>
    </cfRule>
  </conditionalFormatting>
  <conditionalFormatting sqref="E75:F75">
    <cfRule type="cellIs" dxfId="30883" priority="30840" operator="equal">
      <formula>"غياب"</formula>
    </cfRule>
    <cfRule type="cellIs" dxfId="30882" priority="30841" operator="equal">
      <formula>#N/A</formula>
    </cfRule>
  </conditionalFormatting>
  <conditionalFormatting sqref="E75:F75">
    <cfRule type="cellIs" dxfId="30881" priority="30838" operator="equal">
      <formula>"غياب"</formula>
    </cfRule>
    <cfRule type="cellIs" dxfId="30880" priority="30839" operator="equal">
      <formula>#N/A</formula>
    </cfRule>
  </conditionalFormatting>
  <conditionalFormatting sqref="E75:F75">
    <cfRule type="cellIs" dxfId="30879" priority="30836" operator="equal">
      <formula>"غياب"</formula>
    </cfRule>
    <cfRule type="cellIs" dxfId="30878" priority="30837" operator="equal">
      <formula>#N/A</formula>
    </cfRule>
  </conditionalFormatting>
  <conditionalFormatting sqref="E75:F75">
    <cfRule type="cellIs" dxfId="30877" priority="30834" operator="equal">
      <formula>"غياب"</formula>
    </cfRule>
    <cfRule type="cellIs" dxfId="30876" priority="30835" operator="equal">
      <formula>#N/A</formula>
    </cfRule>
  </conditionalFormatting>
  <conditionalFormatting sqref="E75:F75">
    <cfRule type="cellIs" dxfId="30875" priority="30832" operator="equal">
      <formula>"غياب"</formula>
    </cfRule>
    <cfRule type="cellIs" dxfId="30874" priority="30833" operator="equal">
      <formula>#N/A</formula>
    </cfRule>
  </conditionalFormatting>
  <conditionalFormatting sqref="E75:F75">
    <cfRule type="cellIs" dxfId="30873" priority="30830" operator="equal">
      <formula>"غياب"</formula>
    </cfRule>
    <cfRule type="cellIs" dxfId="30872" priority="30831" operator="equal">
      <formula>#N/A</formula>
    </cfRule>
  </conditionalFormatting>
  <conditionalFormatting sqref="E75:F75">
    <cfRule type="cellIs" dxfId="30871" priority="30828" operator="equal">
      <formula>"غياب"</formula>
    </cfRule>
    <cfRule type="cellIs" dxfId="30870" priority="30829" operator="equal">
      <formula>#N/A</formula>
    </cfRule>
  </conditionalFormatting>
  <conditionalFormatting sqref="E75:F75">
    <cfRule type="cellIs" dxfId="30869" priority="30826" operator="equal">
      <formula>"غياب"</formula>
    </cfRule>
    <cfRule type="cellIs" dxfId="30868" priority="30827" operator="equal">
      <formula>#N/A</formula>
    </cfRule>
  </conditionalFormatting>
  <conditionalFormatting sqref="E75:F75">
    <cfRule type="cellIs" dxfId="30867" priority="30824" operator="equal">
      <formula>"غياب"</formula>
    </cfRule>
    <cfRule type="cellIs" dxfId="30866" priority="30825" operator="equal">
      <formula>#N/A</formula>
    </cfRule>
  </conditionalFormatting>
  <conditionalFormatting sqref="E75:F75">
    <cfRule type="cellIs" dxfId="30865" priority="30822" operator="equal">
      <formula>"غياب"</formula>
    </cfRule>
    <cfRule type="cellIs" dxfId="30864" priority="30823" operator="equal">
      <formula>#N/A</formula>
    </cfRule>
  </conditionalFormatting>
  <conditionalFormatting sqref="E75:F75">
    <cfRule type="cellIs" dxfId="30863" priority="30820" operator="equal">
      <formula>"غياب"</formula>
    </cfRule>
    <cfRule type="cellIs" dxfId="30862" priority="30821" operator="equal">
      <formula>#N/A</formula>
    </cfRule>
  </conditionalFormatting>
  <conditionalFormatting sqref="E75:F75">
    <cfRule type="cellIs" dxfId="30861" priority="30818" operator="equal">
      <formula>"غياب"</formula>
    </cfRule>
    <cfRule type="cellIs" dxfId="30860" priority="30819" operator="equal">
      <formula>#N/A</formula>
    </cfRule>
  </conditionalFormatting>
  <conditionalFormatting sqref="E75:F75">
    <cfRule type="cellIs" dxfId="30859" priority="30816" operator="equal">
      <formula>"غياب"</formula>
    </cfRule>
    <cfRule type="cellIs" dxfId="30858" priority="30817" operator="equal">
      <formula>#N/A</formula>
    </cfRule>
  </conditionalFormatting>
  <conditionalFormatting sqref="E75:F75">
    <cfRule type="cellIs" dxfId="30857" priority="30814" operator="equal">
      <formula>"غياب"</formula>
    </cfRule>
    <cfRule type="cellIs" dxfId="30856" priority="30815" operator="equal">
      <formula>#N/A</formula>
    </cfRule>
  </conditionalFormatting>
  <conditionalFormatting sqref="E75:F75">
    <cfRule type="cellIs" dxfId="30855" priority="30812" operator="equal">
      <formula>"غياب"</formula>
    </cfRule>
    <cfRule type="cellIs" dxfId="30854" priority="30813" operator="equal">
      <formula>#N/A</formula>
    </cfRule>
  </conditionalFormatting>
  <conditionalFormatting sqref="E75:F75">
    <cfRule type="cellIs" dxfId="30853" priority="30810" operator="equal">
      <formula>"غياب"</formula>
    </cfRule>
    <cfRule type="cellIs" dxfId="30852" priority="30811" operator="equal">
      <formula>#N/A</formula>
    </cfRule>
  </conditionalFormatting>
  <conditionalFormatting sqref="E75:F75">
    <cfRule type="cellIs" dxfId="30851" priority="30808" operator="equal">
      <formula>"غياب"</formula>
    </cfRule>
    <cfRule type="cellIs" dxfId="30850" priority="30809" operator="equal">
      <formula>#N/A</formula>
    </cfRule>
  </conditionalFormatting>
  <conditionalFormatting sqref="E75:F75">
    <cfRule type="cellIs" dxfId="30849" priority="30806" operator="equal">
      <formula>"غياب"</formula>
    </cfRule>
    <cfRule type="cellIs" dxfId="30848" priority="30807" operator="equal">
      <formula>#N/A</formula>
    </cfRule>
  </conditionalFormatting>
  <conditionalFormatting sqref="E75:F75">
    <cfRule type="cellIs" dxfId="30847" priority="30804" operator="equal">
      <formula>"غياب"</formula>
    </cfRule>
    <cfRule type="cellIs" dxfId="30846" priority="30805" operator="equal">
      <formula>#N/A</formula>
    </cfRule>
  </conditionalFormatting>
  <conditionalFormatting sqref="E75:F75">
    <cfRule type="cellIs" dxfId="30845" priority="30802" operator="equal">
      <formula>"غياب"</formula>
    </cfRule>
    <cfRule type="cellIs" dxfId="30844" priority="30803" operator="equal">
      <formula>#N/A</formula>
    </cfRule>
  </conditionalFormatting>
  <conditionalFormatting sqref="E75:F75">
    <cfRule type="cellIs" dxfId="30843" priority="30800" operator="equal">
      <formula>"غياب"</formula>
    </cfRule>
    <cfRule type="cellIs" dxfId="30842" priority="30801" operator="equal">
      <formula>#N/A</formula>
    </cfRule>
  </conditionalFormatting>
  <conditionalFormatting sqref="E75:F75">
    <cfRule type="cellIs" dxfId="30841" priority="30798" operator="equal">
      <formula>"غياب"</formula>
    </cfRule>
    <cfRule type="cellIs" dxfId="30840" priority="30799" operator="equal">
      <formula>#N/A</formula>
    </cfRule>
  </conditionalFormatting>
  <conditionalFormatting sqref="E75:F75">
    <cfRule type="cellIs" dxfId="30839" priority="30796" operator="equal">
      <formula>"غياب"</formula>
    </cfRule>
    <cfRule type="cellIs" dxfId="30838" priority="30797" operator="equal">
      <formula>#N/A</formula>
    </cfRule>
  </conditionalFormatting>
  <conditionalFormatting sqref="E75:F75">
    <cfRule type="cellIs" dxfId="30837" priority="30794" operator="equal">
      <formula>"غياب"</formula>
    </cfRule>
    <cfRule type="cellIs" dxfId="30836" priority="30795" operator="equal">
      <formula>#N/A</formula>
    </cfRule>
  </conditionalFormatting>
  <conditionalFormatting sqref="E75:F75">
    <cfRule type="cellIs" dxfId="30835" priority="30792" operator="equal">
      <formula>"غياب"</formula>
    </cfRule>
    <cfRule type="cellIs" dxfId="30834" priority="30793" operator="equal">
      <formula>#N/A</formula>
    </cfRule>
  </conditionalFormatting>
  <conditionalFormatting sqref="E75:F75">
    <cfRule type="cellIs" dxfId="30833" priority="30790" operator="equal">
      <formula>"غياب"</formula>
    </cfRule>
    <cfRule type="cellIs" dxfId="30832" priority="30791" operator="equal">
      <formula>#N/A</formula>
    </cfRule>
  </conditionalFormatting>
  <conditionalFormatting sqref="E75:F75">
    <cfRule type="cellIs" dxfId="30831" priority="30788" operator="equal">
      <formula>"غياب"</formula>
    </cfRule>
    <cfRule type="cellIs" dxfId="30830" priority="30789" operator="equal">
      <formula>#N/A</formula>
    </cfRule>
  </conditionalFormatting>
  <conditionalFormatting sqref="E75:F75">
    <cfRule type="cellIs" dxfId="30829" priority="30786" operator="equal">
      <formula>"غياب"</formula>
    </cfRule>
    <cfRule type="cellIs" dxfId="30828" priority="30787" operator="equal">
      <formula>#N/A</formula>
    </cfRule>
  </conditionalFormatting>
  <conditionalFormatting sqref="E75:F75">
    <cfRule type="cellIs" dxfId="30827" priority="30784" operator="equal">
      <formula>"غياب"</formula>
    </cfRule>
    <cfRule type="cellIs" dxfId="30826" priority="30785" operator="equal">
      <formula>#N/A</formula>
    </cfRule>
  </conditionalFormatting>
  <conditionalFormatting sqref="E75:F75">
    <cfRule type="cellIs" dxfId="30825" priority="30783" operator="equal">
      <formula>"غياب"</formula>
    </cfRule>
  </conditionalFormatting>
  <conditionalFormatting sqref="E75:F75">
    <cfRule type="cellIs" dxfId="30824" priority="30781" operator="equal">
      <formula>"غياب"</formula>
    </cfRule>
    <cfRule type="cellIs" dxfId="30823" priority="30782" operator="equal">
      <formula>#N/A</formula>
    </cfRule>
  </conditionalFormatting>
  <conditionalFormatting sqref="E75:F75">
    <cfRule type="cellIs" dxfId="30822" priority="30779" operator="equal">
      <formula>"غياب"</formula>
    </cfRule>
    <cfRule type="cellIs" dxfId="30821" priority="30780" operator="equal">
      <formula>#N/A</formula>
    </cfRule>
  </conditionalFormatting>
  <conditionalFormatting sqref="E75:F75">
    <cfRule type="cellIs" dxfId="30820" priority="30777" operator="equal">
      <formula>"غياب"</formula>
    </cfRule>
    <cfRule type="cellIs" dxfId="30819" priority="30778" operator="equal">
      <formula>#N/A</formula>
    </cfRule>
  </conditionalFormatting>
  <conditionalFormatting sqref="E75:F75">
    <cfRule type="cellIs" dxfId="30818" priority="30775" operator="equal">
      <formula>"غياب"</formula>
    </cfRule>
    <cfRule type="cellIs" dxfId="30817" priority="30776" operator="equal">
      <formula>#N/A</formula>
    </cfRule>
  </conditionalFormatting>
  <conditionalFormatting sqref="E75:F75">
    <cfRule type="cellIs" dxfId="30816" priority="30773" operator="equal">
      <formula>"غياب"</formula>
    </cfRule>
    <cfRule type="cellIs" dxfId="30815" priority="30774" operator="equal">
      <formula>#N/A</formula>
    </cfRule>
  </conditionalFormatting>
  <conditionalFormatting sqref="E75:F75">
    <cfRule type="cellIs" dxfId="30814" priority="30771" operator="equal">
      <formula>"غياب"</formula>
    </cfRule>
    <cfRule type="cellIs" dxfId="30813" priority="30772" operator="equal">
      <formula>#N/A</formula>
    </cfRule>
  </conditionalFormatting>
  <conditionalFormatting sqref="E75:F75">
    <cfRule type="cellIs" dxfId="30812" priority="30769" operator="equal">
      <formula>"غياب"</formula>
    </cfRule>
    <cfRule type="cellIs" dxfId="30811" priority="30770" operator="equal">
      <formula>#N/A</formula>
    </cfRule>
  </conditionalFormatting>
  <conditionalFormatting sqref="E75:F75">
    <cfRule type="cellIs" dxfId="30810" priority="30767" operator="equal">
      <formula>"غياب"</formula>
    </cfRule>
    <cfRule type="cellIs" dxfId="30809" priority="30768" operator="equal">
      <formula>#N/A</formula>
    </cfRule>
  </conditionalFormatting>
  <conditionalFormatting sqref="E75:F75">
    <cfRule type="cellIs" dxfId="30808" priority="30765" operator="equal">
      <formula>"غياب"</formula>
    </cfRule>
    <cfRule type="cellIs" dxfId="30807" priority="30766" operator="equal">
      <formula>#N/A</formula>
    </cfRule>
  </conditionalFormatting>
  <conditionalFormatting sqref="E75:F75">
    <cfRule type="cellIs" dxfId="30806" priority="30763" operator="equal">
      <formula>"غياب"</formula>
    </cfRule>
    <cfRule type="cellIs" dxfId="30805" priority="30764" operator="equal">
      <formula>#N/A</formula>
    </cfRule>
  </conditionalFormatting>
  <conditionalFormatting sqref="E75:F75">
    <cfRule type="cellIs" dxfId="30804" priority="30761" operator="equal">
      <formula>"غياب"</formula>
    </cfRule>
    <cfRule type="cellIs" dxfId="30803" priority="30762" operator="equal">
      <formula>#N/A</formula>
    </cfRule>
  </conditionalFormatting>
  <conditionalFormatting sqref="E75:F75">
    <cfRule type="cellIs" dxfId="30802" priority="30759" operator="equal">
      <formula>"غياب"</formula>
    </cfRule>
    <cfRule type="cellIs" dxfId="30801" priority="30760" operator="equal">
      <formula>#N/A</formula>
    </cfRule>
  </conditionalFormatting>
  <conditionalFormatting sqref="E75:F75">
    <cfRule type="cellIs" dxfId="30800" priority="30757" operator="equal">
      <formula>"غياب"</formula>
    </cfRule>
    <cfRule type="cellIs" dxfId="30799" priority="30758" operator="equal">
      <formula>#N/A</formula>
    </cfRule>
  </conditionalFormatting>
  <conditionalFormatting sqref="E75:F75">
    <cfRule type="cellIs" dxfId="30798" priority="30755" operator="equal">
      <formula>"غياب"</formula>
    </cfRule>
    <cfRule type="cellIs" dxfId="30797" priority="30756" operator="equal">
      <formula>#N/A</formula>
    </cfRule>
  </conditionalFormatting>
  <conditionalFormatting sqref="E75:F75">
    <cfRule type="cellIs" dxfId="30796" priority="30753" operator="equal">
      <formula>"غياب"</formula>
    </cfRule>
    <cfRule type="cellIs" dxfId="30795" priority="30754" operator="equal">
      <formula>#N/A</formula>
    </cfRule>
  </conditionalFormatting>
  <conditionalFormatting sqref="E75:F75">
    <cfRule type="cellIs" dxfId="30794" priority="30751" operator="equal">
      <formula>"غياب"</formula>
    </cfRule>
    <cfRule type="cellIs" dxfId="30793" priority="30752" operator="equal">
      <formula>#N/A</formula>
    </cfRule>
  </conditionalFormatting>
  <conditionalFormatting sqref="E75:F75">
    <cfRule type="cellIs" dxfId="30792" priority="30749" operator="equal">
      <formula>"غياب"</formula>
    </cfRule>
    <cfRule type="cellIs" dxfId="30791" priority="30750" operator="equal">
      <formula>#N/A</formula>
    </cfRule>
  </conditionalFormatting>
  <conditionalFormatting sqref="E75:F75">
    <cfRule type="cellIs" dxfId="30790" priority="30747" operator="equal">
      <formula>"غياب"</formula>
    </cfRule>
    <cfRule type="cellIs" dxfId="30789" priority="30748" operator="equal">
      <formula>#N/A</formula>
    </cfRule>
  </conditionalFormatting>
  <conditionalFormatting sqref="E75:F75">
    <cfRule type="cellIs" dxfId="30788" priority="30745" operator="equal">
      <formula>"غياب"</formula>
    </cfRule>
    <cfRule type="cellIs" dxfId="30787" priority="30746" operator="equal">
      <formula>#N/A</formula>
    </cfRule>
  </conditionalFormatting>
  <conditionalFormatting sqref="E75:F75">
    <cfRule type="cellIs" dxfId="30786" priority="30743" operator="equal">
      <formula>"غياب"</formula>
    </cfRule>
    <cfRule type="cellIs" dxfId="30785" priority="30744" operator="equal">
      <formula>#N/A</formula>
    </cfRule>
  </conditionalFormatting>
  <conditionalFormatting sqref="E75:F75">
    <cfRule type="cellIs" dxfId="30784" priority="30741" operator="equal">
      <formula>"غياب"</formula>
    </cfRule>
    <cfRule type="cellIs" dxfId="30783" priority="30742" operator="equal">
      <formula>#N/A</formula>
    </cfRule>
  </conditionalFormatting>
  <conditionalFormatting sqref="E75:F75">
    <cfRule type="cellIs" dxfId="30782" priority="30740" operator="equal">
      <formula>"غياب"</formula>
    </cfRule>
  </conditionalFormatting>
  <conditionalFormatting sqref="E75:F75">
    <cfRule type="cellIs" dxfId="30781" priority="30738" operator="equal">
      <formula>"غياب"</formula>
    </cfRule>
    <cfRule type="cellIs" dxfId="30780" priority="30739" operator="equal">
      <formula>#N/A</formula>
    </cfRule>
  </conditionalFormatting>
  <conditionalFormatting sqref="E75:F75">
    <cfRule type="cellIs" dxfId="30779" priority="30736" operator="equal">
      <formula>"غياب"</formula>
    </cfRule>
    <cfRule type="cellIs" dxfId="30778" priority="30737" operator="equal">
      <formula>#N/A</formula>
    </cfRule>
  </conditionalFormatting>
  <conditionalFormatting sqref="E75:F75">
    <cfRule type="cellIs" dxfId="30777" priority="30734" operator="equal">
      <formula>"غياب"</formula>
    </cfRule>
    <cfRule type="cellIs" dxfId="30776" priority="30735" operator="equal">
      <formula>#N/A</formula>
    </cfRule>
  </conditionalFormatting>
  <conditionalFormatting sqref="E75:F75">
    <cfRule type="cellIs" dxfId="30775" priority="30732" operator="equal">
      <formula>"غياب"</formula>
    </cfRule>
    <cfRule type="cellIs" dxfId="30774" priority="30733" operator="equal">
      <formula>#N/A</formula>
    </cfRule>
  </conditionalFormatting>
  <conditionalFormatting sqref="E75:F75">
    <cfRule type="cellIs" dxfId="30773" priority="30730" operator="equal">
      <formula>"غياب"</formula>
    </cfRule>
    <cfRule type="cellIs" dxfId="30772" priority="30731" operator="equal">
      <formula>#N/A</formula>
    </cfRule>
  </conditionalFormatting>
  <conditionalFormatting sqref="E75:F75">
    <cfRule type="cellIs" dxfId="30771" priority="30728" operator="equal">
      <formula>"غياب"</formula>
    </cfRule>
    <cfRule type="cellIs" dxfId="30770" priority="30729" operator="equal">
      <formula>#N/A</formula>
    </cfRule>
  </conditionalFormatting>
  <conditionalFormatting sqref="E75:F75">
    <cfRule type="cellIs" dxfId="30769" priority="30726" operator="equal">
      <formula>"غياب"</formula>
    </cfRule>
    <cfRule type="cellIs" dxfId="30768" priority="30727" operator="equal">
      <formula>#N/A</formula>
    </cfRule>
  </conditionalFormatting>
  <conditionalFormatting sqref="E75:F75">
    <cfRule type="cellIs" dxfId="30767" priority="30724" operator="equal">
      <formula>"غياب"</formula>
    </cfRule>
    <cfRule type="cellIs" dxfId="30766" priority="30725" operator="equal">
      <formula>#N/A</formula>
    </cfRule>
  </conditionalFormatting>
  <conditionalFormatting sqref="E75:F75">
    <cfRule type="cellIs" dxfId="30765" priority="30722" operator="equal">
      <formula>"غياب"</formula>
    </cfRule>
    <cfRule type="cellIs" dxfId="30764" priority="30723" operator="equal">
      <formula>#N/A</formula>
    </cfRule>
  </conditionalFormatting>
  <conditionalFormatting sqref="E75:F75">
    <cfRule type="cellIs" dxfId="30763" priority="30720" operator="equal">
      <formula>"غياب"</formula>
    </cfRule>
    <cfRule type="cellIs" dxfId="30762" priority="30721" operator="equal">
      <formula>#N/A</formula>
    </cfRule>
  </conditionalFormatting>
  <conditionalFormatting sqref="E75:F75">
    <cfRule type="cellIs" dxfId="30761" priority="30718" operator="equal">
      <formula>"غياب"</formula>
    </cfRule>
    <cfRule type="cellIs" dxfId="30760" priority="30719" operator="equal">
      <formula>#N/A</formula>
    </cfRule>
  </conditionalFormatting>
  <conditionalFormatting sqref="E75:F75">
    <cfRule type="cellIs" dxfId="30759" priority="30716" operator="equal">
      <formula>"غياب"</formula>
    </cfRule>
    <cfRule type="cellIs" dxfId="30758" priority="30717" operator="equal">
      <formula>#N/A</formula>
    </cfRule>
  </conditionalFormatting>
  <conditionalFormatting sqref="E75:F75">
    <cfRule type="cellIs" dxfId="30757" priority="30714" operator="equal">
      <formula>"غياب"</formula>
    </cfRule>
    <cfRule type="cellIs" dxfId="30756" priority="30715" operator="equal">
      <formula>#N/A</formula>
    </cfRule>
  </conditionalFormatting>
  <conditionalFormatting sqref="E75:F75">
    <cfRule type="cellIs" dxfId="30755" priority="30712" operator="equal">
      <formula>"غياب"</formula>
    </cfRule>
    <cfRule type="cellIs" dxfId="30754" priority="30713" operator="equal">
      <formula>#N/A</formula>
    </cfRule>
  </conditionalFormatting>
  <conditionalFormatting sqref="E75:F75">
    <cfRule type="cellIs" dxfId="30753" priority="30710" operator="equal">
      <formula>"غياب"</formula>
    </cfRule>
    <cfRule type="cellIs" dxfId="30752" priority="30711" operator="equal">
      <formula>#N/A</formula>
    </cfRule>
  </conditionalFormatting>
  <conditionalFormatting sqref="E75:F75">
    <cfRule type="cellIs" dxfId="30751" priority="30708" operator="equal">
      <formula>"غياب"</formula>
    </cfRule>
    <cfRule type="cellIs" dxfId="30750" priority="30709" operator="equal">
      <formula>#N/A</formula>
    </cfRule>
  </conditionalFormatting>
  <conditionalFormatting sqref="E75:F75">
    <cfRule type="cellIs" dxfId="30749" priority="30706" operator="equal">
      <formula>"غياب"</formula>
    </cfRule>
    <cfRule type="cellIs" dxfId="30748" priority="30707" operator="equal">
      <formula>#N/A</formula>
    </cfRule>
  </conditionalFormatting>
  <conditionalFormatting sqref="E75:F75">
    <cfRule type="cellIs" dxfId="30747" priority="30704" operator="equal">
      <formula>"غياب"</formula>
    </cfRule>
    <cfRule type="cellIs" dxfId="30746" priority="30705" operator="equal">
      <formula>#N/A</formula>
    </cfRule>
  </conditionalFormatting>
  <conditionalFormatting sqref="E75:F75">
    <cfRule type="cellIs" dxfId="30745" priority="30702" operator="equal">
      <formula>"غياب"</formula>
    </cfRule>
    <cfRule type="cellIs" dxfId="30744" priority="30703" operator="equal">
      <formula>#N/A</formula>
    </cfRule>
  </conditionalFormatting>
  <conditionalFormatting sqref="E75:F75">
    <cfRule type="cellIs" dxfId="30743" priority="30700" operator="equal">
      <formula>"غياب"</formula>
    </cfRule>
    <cfRule type="cellIs" dxfId="30742" priority="30701" operator="equal">
      <formula>#N/A</formula>
    </cfRule>
  </conditionalFormatting>
  <conditionalFormatting sqref="E75:F75">
    <cfRule type="cellIs" dxfId="30741" priority="30698" operator="equal">
      <formula>"غياب"</formula>
    </cfRule>
    <cfRule type="cellIs" dxfId="30740" priority="30699" operator="equal">
      <formula>#N/A</formula>
    </cfRule>
  </conditionalFormatting>
  <conditionalFormatting sqref="E75:F75">
    <cfRule type="cellIs" dxfId="30739" priority="30696" operator="equal">
      <formula>"غياب"</formula>
    </cfRule>
    <cfRule type="cellIs" dxfId="30738" priority="30697" operator="equal">
      <formula>#N/A</formula>
    </cfRule>
  </conditionalFormatting>
  <conditionalFormatting sqref="E75:F75">
    <cfRule type="cellIs" dxfId="30737" priority="30694" operator="equal">
      <formula>"غياب"</formula>
    </cfRule>
    <cfRule type="cellIs" dxfId="30736" priority="30695" operator="equal">
      <formula>#N/A</formula>
    </cfRule>
  </conditionalFormatting>
  <conditionalFormatting sqref="E75:F75">
    <cfRule type="cellIs" dxfId="30735" priority="30692" operator="equal">
      <formula>"غياب"</formula>
    </cfRule>
    <cfRule type="cellIs" dxfId="30734" priority="30693" operator="equal">
      <formula>#N/A</formula>
    </cfRule>
  </conditionalFormatting>
  <conditionalFormatting sqref="E75:F75">
    <cfRule type="cellIs" dxfId="30733" priority="30690" operator="equal">
      <formula>"غياب"</formula>
    </cfRule>
    <cfRule type="cellIs" dxfId="30732" priority="30691" operator="equal">
      <formula>#N/A</formula>
    </cfRule>
  </conditionalFormatting>
  <conditionalFormatting sqref="E75:F75">
    <cfRule type="cellIs" dxfId="30731" priority="30688" operator="equal">
      <formula>"غياب"</formula>
    </cfRule>
    <cfRule type="cellIs" dxfId="30730" priority="30689" operator="equal">
      <formula>#N/A</formula>
    </cfRule>
  </conditionalFormatting>
  <conditionalFormatting sqref="E75:F75">
    <cfRule type="cellIs" dxfId="30729" priority="30686" operator="equal">
      <formula>"غياب"</formula>
    </cfRule>
    <cfRule type="cellIs" dxfId="30728" priority="30687" operator="equal">
      <formula>#N/A</formula>
    </cfRule>
  </conditionalFormatting>
  <conditionalFormatting sqref="E75:F75">
    <cfRule type="cellIs" dxfId="30727" priority="30684" operator="equal">
      <formula>"غياب"</formula>
    </cfRule>
    <cfRule type="cellIs" dxfId="30726" priority="30685" operator="equal">
      <formula>#N/A</formula>
    </cfRule>
  </conditionalFormatting>
  <conditionalFormatting sqref="E75:F75">
    <cfRule type="cellIs" dxfId="30725" priority="30682" operator="equal">
      <formula>"غياب"</formula>
    </cfRule>
    <cfRule type="cellIs" dxfId="30724" priority="30683" operator="equal">
      <formula>#N/A</formula>
    </cfRule>
  </conditionalFormatting>
  <conditionalFormatting sqref="E75:F75">
    <cfRule type="cellIs" dxfId="30723" priority="30680" operator="equal">
      <formula>"غياب"</formula>
    </cfRule>
    <cfRule type="cellIs" dxfId="30722" priority="30681" operator="equal">
      <formula>#N/A</formula>
    </cfRule>
  </conditionalFormatting>
  <conditionalFormatting sqref="E75:F75">
    <cfRule type="cellIs" dxfId="30721" priority="30678" operator="equal">
      <formula>"غياب"</formula>
    </cfRule>
    <cfRule type="cellIs" dxfId="30720" priority="30679" operator="equal">
      <formula>#N/A</formula>
    </cfRule>
  </conditionalFormatting>
  <conditionalFormatting sqref="E75:F75">
    <cfRule type="cellIs" dxfId="30719" priority="30676" operator="equal">
      <formula>"غياب"</formula>
    </cfRule>
    <cfRule type="cellIs" dxfId="30718" priority="30677" operator="equal">
      <formula>#N/A</formula>
    </cfRule>
  </conditionalFormatting>
  <conditionalFormatting sqref="E75:F75">
    <cfRule type="cellIs" dxfId="30717" priority="30674" operator="equal">
      <formula>"غياب"</formula>
    </cfRule>
    <cfRule type="cellIs" dxfId="30716" priority="30675" operator="equal">
      <formula>#N/A</formula>
    </cfRule>
  </conditionalFormatting>
  <conditionalFormatting sqref="E75:F75">
    <cfRule type="cellIs" dxfId="30715" priority="30672" operator="equal">
      <formula>"غياب"</formula>
    </cfRule>
    <cfRule type="cellIs" dxfId="30714" priority="30673" operator="equal">
      <formula>#N/A</formula>
    </cfRule>
  </conditionalFormatting>
  <conditionalFormatting sqref="E75:F75">
    <cfRule type="cellIs" dxfId="30713" priority="30670" operator="equal">
      <formula>"غياب"</formula>
    </cfRule>
    <cfRule type="cellIs" dxfId="30712" priority="30671" operator="equal">
      <formula>#N/A</formula>
    </cfRule>
  </conditionalFormatting>
  <conditionalFormatting sqref="E75:F75">
    <cfRule type="cellIs" dxfId="30711" priority="30668" operator="equal">
      <formula>"غياب"</formula>
    </cfRule>
    <cfRule type="cellIs" dxfId="30710" priority="30669" operator="equal">
      <formula>#N/A</formula>
    </cfRule>
  </conditionalFormatting>
  <conditionalFormatting sqref="E75:F75">
    <cfRule type="cellIs" dxfId="30709" priority="30666" operator="equal">
      <formula>"غياب"</formula>
    </cfRule>
    <cfRule type="cellIs" dxfId="30708" priority="30667" operator="equal">
      <formula>#N/A</formula>
    </cfRule>
  </conditionalFormatting>
  <conditionalFormatting sqref="E75:F75">
    <cfRule type="cellIs" dxfId="30707" priority="30664" operator="equal">
      <formula>"غياب"</formula>
    </cfRule>
    <cfRule type="cellIs" dxfId="30706" priority="30665" operator="equal">
      <formula>#N/A</formula>
    </cfRule>
  </conditionalFormatting>
  <conditionalFormatting sqref="E75:F75">
    <cfRule type="cellIs" dxfId="30705" priority="30662" operator="equal">
      <formula>"غياب"</formula>
    </cfRule>
    <cfRule type="cellIs" dxfId="30704" priority="30663" operator="equal">
      <formula>#N/A</formula>
    </cfRule>
  </conditionalFormatting>
  <conditionalFormatting sqref="E75:F75">
    <cfRule type="cellIs" dxfId="30703" priority="30660" operator="equal">
      <formula>"غياب"</formula>
    </cfRule>
    <cfRule type="cellIs" dxfId="30702" priority="30661" operator="equal">
      <formula>#N/A</formula>
    </cfRule>
  </conditionalFormatting>
  <conditionalFormatting sqref="E75:F75">
    <cfRule type="cellIs" dxfId="30701" priority="30658" operator="equal">
      <formula>"غياب"</formula>
    </cfRule>
    <cfRule type="cellIs" dxfId="30700" priority="30659" operator="equal">
      <formula>#N/A</formula>
    </cfRule>
  </conditionalFormatting>
  <conditionalFormatting sqref="E75:F75">
    <cfRule type="cellIs" dxfId="30699" priority="30656" operator="equal">
      <formula>"غياب"</formula>
    </cfRule>
    <cfRule type="cellIs" dxfId="30698" priority="30657" operator="equal">
      <formula>#N/A</formula>
    </cfRule>
  </conditionalFormatting>
  <conditionalFormatting sqref="E75:F75">
    <cfRule type="cellIs" dxfId="30697" priority="30654" operator="equal">
      <formula>"غياب"</formula>
    </cfRule>
    <cfRule type="cellIs" dxfId="30696" priority="30655" operator="equal">
      <formula>#N/A</formula>
    </cfRule>
  </conditionalFormatting>
  <conditionalFormatting sqref="E75:F75">
    <cfRule type="cellIs" dxfId="30695" priority="30652" operator="equal">
      <formula>"غياب"</formula>
    </cfRule>
    <cfRule type="cellIs" dxfId="30694" priority="30653" operator="equal">
      <formula>#N/A</formula>
    </cfRule>
  </conditionalFormatting>
  <conditionalFormatting sqref="E75:F75">
    <cfRule type="cellIs" dxfId="30693" priority="30650" operator="equal">
      <formula>"غياب"</formula>
    </cfRule>
    <cfRule type="cellIs" dxfId="30692" priority="30651" operator="equal">
      <formula>#N/A</formula>
    </cfRule>
  </conditionalFormatting>
  <conditionalFormatting sqref="E75:F75">
    <cfRule type="cellIs" dxfId="30691" priority="30648" operator="equal">
      <formula>"غياب"</formula>
    </cfRule>
    <cfRule type="cellIs" dxfId="30690" priority="30649" operator="equal">
      <formula>#N/A</formula>
    </cfRule>
  </conditionalFormatting>
  <conditionalFormatting sqref="E75:F75">
    <cfRule type="cellIs" dxfId="30689" priority="30646" operator="equal">
      <formula>"غياب"</formula>
    </cfRule>
    <cfRule type="cellIs" dxfId="30688" priority="30647" operator="equal">
      <formula>#N/A</formula>
    </cfRule>
  </conditionalFormatting>
  <conditionalFormatting sqref="E75:F75">
    <cfRule type="cellIs" dxfId="30687" priority="30644" operator="equal">
      <formula>"غياب"</formula>
    </cfRule>
    <cfRule type="cellIs" dxfId="30686" priority="30645" operator="equal">
      <formula>#N/A</formula>
    </cfRule>
  </conditionalFormatting>
  <conditionalFormatting sqref="E75:F75">
    <cfRule type="cellIs" dxfId="30685" priority="30642" operator="equal">
      <formula>"غياب"</formula>
    </cfRule>
    <cfRule type="cellIs" dxfId="30684" priority="30643" operator="equal">
      <formula>#N/A</formula>
    </cfRule>
  </conditionalFormatting>
  <conditionalFormatting sqref="E75:F75">
    <cfRule type="cellIs" dxfId="30683" priority="30640" operator="equal">
      <formula>"غياب"</formula>
    </cfRule>
    <cfRule type="cellIs" dxfId="30682" priority="30641" operator="equal">
      <formula>#N/A</formula>
    </cfRule>
  </conditionalFormatting>
  <conditionalFormatting sqref="E75:F75">
    <cfRule type="cellIs" dxfId="30681" priority="30638" operator="equal">
      <formula>"غياب"</formula>
    </cfRule>
    <cfRule type="cellIs" dxfId="30680" priority="30639" operator="equal">
      <formula>#N/A</formula>
    </cfRule>
  </conditionalFormatting>
  <conditionalFormatting sqref="E75:F75">
    <cfRule type="cellIs" dxfId="30679" priority="30636" operator="equal">
      <formula>"غياب"</formula>
    </cfRule>
    <cfRule type="cellIs" dxfId="30678" priority="30637" operator="equal">
      <formula>#N/A</formula>
    </cfRule>
  </conditionalFormatting>
  <conditionalFormatting sqref="E75:F75">
    <cfRule type="cellIs" dxfId="30677" priority="30634" operator="equal">
      <formula>"غياب"</formula>
    </cfRule>
    <cfRule type="cellIs" dxfId="30676" priority="30635" operator="equal">
      <formula>#N/A</formula>
    </cfRule>
  </conditionalFormatting>
  <conditionalFormatting sqref="E75:F75">
    <cfRule type="cellIs" dxfId="30675" priority="30632" operator="equal">
      <formula>"غياب"</formula>
    </cfRule>
    <cfRule type="cellIs" dxfId="30674" priority="30633" operator="equal">
      <formula>#N/A</formula>
    </cfRule>
  </conditionalFormatting>
  <conditionalFormatting sqref="E75:F75">
    <cfRule type="cellIs" dxfId="30673" priority="30630" operator="equal">
      <formula>"غياب"</formula>
    </cfRule>
    <cfRule type="cellIs" dxfId="30672" priority="30631" operator="equal">
      <formula>#N/A</formula>
    </cfRule>
  </conditionalFormatting>
  <conditionalFormatting sqref="E75:F75">
    <cfRule type="cellIs" dxfId="30671" priority="30628" operator="equal">
      <formula>"غياب"</formula>
    </cfRule>
    <cfRule type="cellIs" dxfId="30670" priority="30629" operator="equal">
      <formula>#N/A</formula>
    </cfRule>
  </conditionalFormatting>
  <conditionalFormatting sqref="E75:F75">
    <cfRule type="cellIs" dxfId="30669" priority="30626" operator="equal">
      <formula>"غياب"</formula>
    </cfRule>
    <cfRule type="cellIs" dxfId="30668" priority="30627" operator="equal">
      <formula>#N/A</formula>
    </cfRule>
  </conditionalFormatting>
  <conditionalFormatting sqref="E75:F75">
    <cfRule type="cellIs" dxfId="30667" priority="30624" operator="equal">
      <formula>"غياب"</formula>
    </cfRule>
    <cfRule type="cellIs" dxfId="30666" priority="30625" operator="equal">
      <formula>#N/A</formula>
    </cfRule>
  </conditionalFormatting>
  <conditionalFormatting sqref="E75:F75">
    <cfRule type="cellIs" dxfId="30665" priority="30622" operator="equal">
      <formula>"غياب"</formula>
    </cfRule>
    <cfRule type="cellIs" dxfId="30664" priority="30623" operator="equal">
      <formula>#N/A</formula>
    </cfRule>
  </conditionalFormatting>
  <conditionalFormatting sqref="E75:F75">
    <cfRule type="cellIs" dxfId="30663" priority="30620" operator="equal">
      <formula>"غياب"</formula>
    </cfRule>
    <cfRule type="cellIs" dxfId="30662" priority="30621" operator="equal">
      <formula>#N/A</formula>
    </cfRule>
  </conditionalFormatting>
  <conditionalFormatting sqref="E75:F75">
    <cfRule type="cellIs" dxfId="30661" priority="30618" operator="equal">
      <formula>"غياب"</formula>
    </cfRule>
    <cfRule type="cellIs" dxfId="30660" priority="30619" operator="equal">
      <formula>#N/A</formula>
    </cfRule>
  </conditionalFormatting>
  <conditionalFormatting sqref="E75:F75">
    <cfRule type="cellIs" dxfId="30659" priority="30617" operator="equal">
      <formula>"غياب"</formula>
    </cfRule>
  </conditionalFormatting>
  <conditionalFormatting sqref="E75:F75">
    <cfRule type="cellIs" dxfId="30658" priority="30615" operator="equal">
      <formula>"غياب"</formula>
    </cfRule>
    <cfRule type="cellIs" dxfId="30657" priority="30616" operator="equal">
      <formula>#N/A</formula>
    </cfRule>
  </conditionalFormatting>
  <conditionalFormatting sqref="E75:F75">
    <cfRule type="cellIs" dxfId="30656" priority="30613" operator="equal">
      <formula>"غياب"</formula>
    </cfRule>
    <cfRule type="cellIs" dxfId="30655" priority="30614" operator="equal">
      <formula>#N/A</formula>
    </cfRule>
  </conditionalFormatting>
  <conditionalFormatting sqref="E75:F75">
    <cfRule type="cellIs" dxfId="30654" priority="30611" operator="equal">
      <formula>"غياب"</formula>
    </cfRule>
    <cfRule type="cellIs" dxfId="30653" priority="30612" operator="equal">
      <formula>#N/A</formula>
    </cfRule>
  </conditionalFormatting>
  <conditionalFormatting sqref="E75:F75">
    <cfRule type="cellIs" dxfId="30652" priority="30609" operator="equal">
      <formula>"غياب"</formula>
    </cfRule>
    <cfRule type="cellIs" dxfId="30651" priority="30610" operator="equal">
      <formula>#N/A</formula>
    </cfRule>
  </conditionalFormatting>
  <conditionalFormatting sqref="E75:F75">
    <cfRule type="cellIs" dxfId="30650" priority="30607" operator="equal">
      <formula>"غياب"</formula>
    </cfRule>
    <cfRule type="cellIs" dxfId="30649" priority="30608" operator="equal">
      <formula>#N/A</formula>
    </cfRule>
  </conditionalFormatting>
  <conditionalFormatting sqref="E75:F75">
    <cfRule type="cellIs" dxfId="30648" priority="30605" operator="equal">
      <formula>"غياب"</formula>
    </cfRule>
    <cfRule type="cellIs" dxfId="30647" priority="30606" operator="equal">
      <formula>#N/A</formula>
    </cfRule>
  </conditionalFormatting>
  <conditionalFormatting sqref="E75:F75">
    <cfRule type="cellIs" dxfId="30646" priority="30603" operator="equal">
      <formula>"غياب"</formula>
    </cfRule>
    <cfRule type="cellIs" dxfId="30645" priority="30604" operator="equal">
      <formula>#N/A</formula>
    </cfRule>
  </conditionalFormatting>
  <conditionalFormatting sqref="E75:F75">
    <cfRule type="cellIs" dxfId="30644" priority="30601" operator="equal">
      <formula>"غياب"</formula>
    </cfRule>
    <cfRule type="cellIs" dxfId="30643" priority="30602" operator="equal">
      <formula>#N/A</formula>
    </cfRule>
  </conditionalFormatting>
  <conditionalFormatting sqref="E75:F75">
    <cfRule type="cellIs" dxfId="30642" priority="30599" operator="equal">
      <formula>"غياب"</formula>
    </cfRule>
    <cfRule type="cellIs" dxfId="30641" priority="30600" operator="equal">
      <formula>#N/A</formula>
    </cfRule>
  </conditionalFormatting>
  <conditionalFormatting sqref="E75:F75">
    <cfRule type="cellIs" dxfId="30640" priority="30597" operator="equal">
      <formula>"غياب"</formula>
    </cfRule>
    <cfRule type="cellIs" dxfId="30639" priority="30598" operator="equal">
      <formula>#N/A</formula>
    </cfRule>
  </conditionalFormatting>
  <conditionalFormatting sqref="E75:F75">
    <cfRule type="cellIs" dxfId="30638" priority="30595" operator="equal">
      <formula>"غياب"</formula>
    </cfRule>
    <cfRule type="cellIs" dxfId="30637" priority="30596" operator="equal">
      <formula>#N/A</formula>
    </cfRule>
  </conditionalFormatting>
  <conditionalFormatting sqref="E75:F75">
    <cfRule type="cellIs" dxfId="30636" priority="30593" operator="equal">
      <formula>"غياب"</formula>
    </cfRule>
    <cfRule type="cellIs" dxfId="30635" priority="30594" operator="equal">
      <formula>#N/A</formula>
    </cfRule>
  </conditionalFormatting>
  <conditionalFormatting sqref="E75:F75">
    <cfRule type="cellIs" dxfId="30634" priority="30591" operator="equal">
      <formula>"غياب"</formula>
    </cfRule>
    <cfRule type="cellIs" dxfId="30633" priority="30592" operator="equal">
      <formula>#N/A</formula>
    </cfRule>
  </conditionalFormatting>
  <conditionalFormatting sqref="E75:F75">
    <cfRule type="cellIs" dxfId="30632" priority="30589" operator="equal">
      <formula>"غياب"</formula>
    </cfRule>
    <cfRule type="cellIs" dxfId="30631" priority="30590" operator="equal">
      <formula>#N/A</formula>
    </cfRule>
  </conditionalFormatting>
  <conditionalFormatting sqref="E75:F75">
    <cfRule type="cellIs" dxfId="30630" priority="30587" operator="equal">
      <formula>"غياب"</formula>
    </cfRule>
    <cfRule type="cellIs" dxfId="30629" priority="30588" operator="equal">
      <formula>#N/A</formula>
    </cfRule>
  </conditionalFormatting>
  <conditionalFormatting sqref="E75:F75">
    <cfRule type="cellIs" dxfId="30628" priority="30585" operator="equal">
      <formula>"غياب"</formula>
    </cfRule>
    <cfRule type="cellIs" dxfId="30627" priority="30586" operator="equal">
      <formula>#N/A</formula>
    </cfRule>
  </conditionalFormatting>
  <conditionalFormatting sqref="E75:F75">
    <cfRule type="cellIs" dxfId="30626" priority="30583" operator="equal">
      <formula>"غياب"</formula>
    </cfRule>
    <cfRule type="cellIs" dxfId="30625" priority="30584" operator="equal">
      <formula>#N/A</formula>
    </cfRule>
  </conditionalFormatting>
  <conditionalFormatting sqref="E75:F75">
    <cfRule type="cellIs" dxfId="30624" priority="30581" operator="equal">
      <formula>"غياب"</formula>
    </cfRule>
    <cfRule type="cellIs" dxfId="30623" priority="30582" operator="equal">
      <formula>#N/A</formula>
    </cfRule>
  </conditionalFormatting>
  <conditionalFormatting sqref="E75:F75">
    <cfRule type="cellIs" dxfId="30622" priority="30579" operator="equal">
      <formula>"غياب"</formula>
    </cfRule>
    <cfRule type="cellIs" dxfId="30621" priority="30580" operator="equal">
      <formula>#N/A</formula>
    </cfRule>
  </conditionalFormatting>
  <conditionalFormatting sqref="E75:F75">
    <cfRule type="cellIs" dxfId="30620" priority="30577" operator="equal">
      <formula>"غياب"</formula>
    </cfRule>
    <cfRule type="cellIs" dxfId="30619" priority="30578" operator="equal">
      <formula>#N/A</formula>
    </cfRule>
  </conditionalFormatting>
  <conditionalFormatting sqref="E75:F75">
    <cfRule type="cellIs" dxfId="30618" priority="30575" operator="equal">
      <formula>"غياب"</formula>
    </cfRule>
    <cfRule type="cellIs" dxfId="30617" priority="30576" operator="equal">
      <formula>#N/A</formula>
    </cfRule>
  </conditionalFormatting>
  <conditionalFormatting sqref="E75:F75">
    <cfRule type="cellIs" dxfId="30616" priority="30573" operator="equal">
      <formula>"غياب"</formula>
    </cfRule>
    <cfRule type="cellIs" dxfId="30615" priority="30574" operator="equal">
      <formula>#N/A</formula>
    </cfRule>
  </conditionalFormatting>
  <conditionalFormatting sqref="E75:F75">
    <cfRule type="cellIs" dxfId="30614" priority="30571" operator="equal">
      <formula>"غياب"</formula>
    </cfRule>
    <cfRule type="cellIs" dxfId="30613" priority="30572" operator="equal">
      <formula>#N/A</formula>
    </cfRule>
  </conditionalFormatting>
  <conditionalFormatting sqref="E75:F75">
    <cfRule type="cellIs" dxfId="30612" priority="30569" operator="equal">
      <formula>"غياب"</formula>
    </cfRule>
    <cfRule type="cellIs" dxfId="30611" priority="30570" operator="equal">
      <formula>#N/A</formula>
    </cfRule>
  </conditionalFormatting>
  <conditionalFormatting sqref="E75:F75">
    <cfRule type="cellIs" dxfId="30610" priority="30567" operator="equal">
      <formula>"غياب"</formula>
    </cfRule>
    <cfRule type="cellIs" dxfId="30609" priority="30568" operator="equal">
      <formula>#N/A</formula>
    </cfRule>
  </conditionalFormatting>
  <conditionalFormatting sqref="E75:F75">
    <cfRule type="cellIs" dxfId="30608" priority="30565" operator="equal">
      <formula>"غياب"</formula>
    </cfRule>
    <cfRule type="cellIs" dxfId="30607" priority="30566" operator="equal">
      <formula>#N/A</formula>
    </cfRule>
  </conditionalFormatting>
  <conditionalFormatting sqref="E75:F75">
    <cfRule type="cellIs" dxfId="30606" priority="30563" operator="equal">
      <formula>"غياب"</formula>
    </cfRule>
    <cfRule type="cellIs" dxfId="30605" priority="30564" operator="equal">
      <formula>#N/A</formula>
    </cfRule>
  </conditionalFormatting>
  <conditionalFormatting sqref="E75:F75">
    <cfRule type="cellIs" dxfId="30604" priority="30561" operator="equal">
      <formula>"غياب"</formula>
    </cfRule>
    <cfRule type="cellIs" dxfId="30603" priority="30562" operator="equal">
      <formula>#N/A</formula>
    </cfRule>
  </conditionalFormatting>
  <conditionalFormatting sqref="E75:F75">
    <cfRule type="cellIs" dxfId="30602" priority="30559" operator="equal">
      <formula>"غياب"</formula>
    </cfRule>
    <cfRule type="cellIs" dxfId="30601" priority="30560" operator="equal">
      <formula>#N/A</formula>
    </cfRule>
  </conditionalFormatting>
  <conditionalFormatting sqref="E75:F75">
    <cfRule type="cellIs" dxfId="30600" priority="30557" operator="equal">
      <formula>"غياب"</formula>
    </cfRule>
    <cfRule type="cellIs" dxfId="30599" priority="30558" operator="equal">
      <formula>#N/A</formula>
    </cfRule>
  </conditionalFormatting>
  <conditionalFormatting sqref="E75:F75">
    <cfRule type="cellIs" dxfId="30598" priority="30555" operator="equal">
      <formula>"غياب"</formula>
    </cfRule>
    <cfRule type="cellIs" dxfId="30597" priority="30556" operator="equal">
      <formula>#N/A</formula>
    </cfRule>
  </conditionalFormatting>
  <conditionalFormatting sqref="E75:F75">
    <cfRule type="cellIs" dxfId="30596" priority="30553" operator="equal">
      <formula>"غياب"</formula>
    </cfRule>
    <cfRule type="cellIs" dxfId="30595" priority="30554" operator="equal">
      <formula>#N/A</formula>
    </cfRule>
  </conditionalFormatting>
  <conditionalFormatting sqref="E75:F75">
    <cfRule type="cellIs" dxfId="30594" priority="30551" operator="equal">
      <formula>"غياب"</formula>
    </cfRule>
    <cfRule type="cellIs" dxfId="30593" priority="30552" operator="equal">
      <formula>#N/A</formula>
    </cfRule>
  </conditionalFormatting>
  <conditionalFormatting sqref="E75:F75">
    <cfRule type="cellIs" dxfId="30592" priority="30549" operator="equal">
      <formula>"غياب"</formula>
    </cfRule>
    <cfRule type="cellIs" dxfId="30591" priority="30550" operator="equal">
      <formula>#N/A</formula>
    </cfRule>
  </conditionalFormatting>
  <conditionalFormatting sqref="E75:F75">
    <cfRule type="cellIs" dxfId="30590" priority="30547" operator="equal">
      <formula>"غياب"</formula>
    </cfRule>
    <cfRule type="cellIs" dxfId="30589" priority="30548" operator="equal">
      <formula>#N/A</formula>
    </cfRule>
  </conditionalFormatting>
  <conditionalFormatting sqref="E75:F75">
    <cfRule type="cellIs" dxfId="30588" priority="30545" operator="equal">
      <formula>"غياب"</formula>
    </cfRule>
    <cfRule type="cellIs" dxfId="30587" priority="30546" operator="equal">
      <formula>#N/A</formula>
    </cfRule>
  </conditionalFormatting>
  <conditionalFormatting sqref="E75:F75">
    <cfRule type="cellIs" dxfId="30586" priority="30543" operator="equal">
      <formula>"غياب"</formula>
    </cfRule>
    <cfRule type="cellIs" dxfId="30585" priority="30544" operator="equal">
      <formula>#N/A</formula>
    </cfRule>
  </conditionalFormatting>
  <conditionalFormatting sqref="E75:F75">
    <cfRule type="cellIs" dxfId="30584" priority="30541" operator="equal">
      <formula>"غياب"</formula>
    </cfRule>
    <cfRule type="cellIs" dxfId="30583" priority="30542" operator="equal">
      <formula>#N/A</formula>
    </cfRule>
  </conditionalFormatting>
  <conditionalFormatting sqref="E75:F75">
    <cfRule type="cellIs" dxfId="30582" priority="30539" operator="equal">
      <formula>"غياب"</formula>
    </cfRule>
    <cfRule type="cellIs" dxfId="30581" priority="30540" operator="equal">
      <formula>#N/A</formula>
    </cfRule>
  </conditionalFormatting>
  <conditionalFormatting sqref="E75:F75">
    <cfRule type="cellIs" dxfId="30580" priority="30537" operator="equal">
      <formula>"غياب"</formula>
    </cfRule>
    <cfRule type="cellIs" dxfId="30579" priority="30538" operator="equal">
      <formula>#N/A</formula>
    </cfRule>
  </conditionalFormatting>
  <conditionalFormatting sqref="E75:F75">
    <cfRule type="cellIs" dxfId="30578" priority="30535" operator="equal">
      <formula>"غياب"</formula>
    </cfRule>
    <cfRule type="cellIs" dxfId="30577" priority="30536" operator="equal">
      <formula>#N/A</formula>
    </cfRule>
  </conditionalFormatting>
  <conditionalFormatting sqref="E75:F75">
    <cfRule type="cellIs" dxfId="30576" priority="30533" operator="equal">
      <formula>"غياب"</formula>
    </cfRule>
    <cfRule type="cellIs" dxfId="30575" priority="30534" operator="equal">
      <formula>#N/A</formula>
    </cfRule>
  </conditionalFormatting>
  <conditionalFormatting sqref="E75:F75">
    <cfRule type="cellIs" dxfId="30574" priority="30531" operator="equal">
      <formula>"غياب"</formula>
    </cfRule>
    <cfRule type="cellIs" dxfId="30573" priority="30532" operator="equal">
      <formula>#N/A</formula>
    </cfRule>
  </conditionalFormatting>
  <conditionalFormatting sqref="E75:F75">
    <cfRule type="cellIs" dxfId="30572" priority="30529" operator="equal">
      <formula>"غياب"</formula>
    </cfRule>
    <cfRule type="cellIs" dxfId="30571" priority="30530" operator="equal">
      <formula>#N/A</formula>
    </cfRule>
  </conditionalFormatting>
  <conditionalFormatting sqref="E75:F75">
    <cfRule type="cellIs" dxfId="30570" priority="30527" operator="equal">
      <formula>"غياب"</formula>
    </cfRule>
    <cfRule type="cellIs" dxfId="30569" priority="30528" operator="equal">
      <formula>#N/A</formula>
    </cfRule>
  </conditionalFormatting>
  <conditionalFormatting sqref="E75:F75">
    <cfRule type="cellIs" dxfId="30568" priority="30525" operator="equal">
      <formula>"غياب"</formula>
    </cfRule>
    <cfRule type="cellIs" dxfId="30567" priority="30526" operator="equal">
      <formula>#N/A</formula>
    </cfRule>
  </conditionalFormatting>
  <conditionalFormatting sqref="E75:F75">
    <cfRule type="cellIs" dxfId="30566" priority="30523" operator="equal">
      <formula>"غياب"</formula>
    </cfRule>
    <cfRule type="cellIs" dxfId="30565" priority="30524" operator="equal">
      <formula>#N/A</formula>
    </cfRule>
  </conditionalFormatting>
  <conditionalFormatting sqref="E75:F75">
    <cfRule type="cellIs" dxfId="30564" priority="30521" operator="equal">
      <formula>"غياب"</formula>
    </cfRule>
    <cfRule type="cellIs" dxfId="30563" priority="30522" operator="equal">
      <formula>#N/A</formula>
    </cfRule>
  </conditionalFormatting>
  <conditionalFormatting sqref="E75:F75">
    <cfRule type="cellIs" dxfId="30562" priority="30519" operator="equal">
      <formula>"غياب"</formula>
    </cfRule>
    <cfRule type="cellIs" dxfId="30561" priority="30520" operator="equal">
      <formula>#N/A</formula>
    </cfRule>
  </conditionalFormatting>
  <conditionalFormatting sqref="E75:F75">
    <cfRule type="cellIs" dxfId="30560" priority="30517" operator="equal">
      <formula>"غياب"</formula>
    </cfRule>
    <cfRule type="cellIs" dxfId="30559" priority="30518" operator="equal">
      <formula>#N/A</formula>
    </cfRule>
  </conditionalFormatting>
  <conditionalFormatting sqref="E75:F75">
    <cfRule type="cellIs" dxfId="30558" priority="30515" operator="equal">
      <formula>"غياب"</formula>
    </cfRule>
    <cfRule type="cellIs" dxfId="30557" priority="30516" operator="equal">
      <formula>#N/A</formula>
    </cfRule>
  </conditionalFormatting>
  <conditionalFormatting sqref="E75:F75">
    <cfRule type="cellIs" dxfId="30556" priority="30513" operator="equal">
      <formula>"غياب"</formula>
    </cfRule>
    <cfRule type="cellIs" dxfId="30555" priority="30514" operator="equal">
      <formula>#N/A</formula>
    </cfRule>
  </conditionalFormatting>
  <conditionalFormatting sqref="E75:F75">
    <cfRule type="cellIs" dxfId="30554" priority="30511" operator="equal">
      <formula>"غياب"</formula>
    </cfRule>
    <cfRule type="cellIs" dxfId="30553" priority="30512" operator="equal">
      <formula>#N/A</formula>
    </cfRule>
  </conditionalFormatting>
  <conditionalFormatting sqref="E75:F75">
    <cfRule type="cellIs" dxfId="30552" priority="30509" operator="equal">
      <formula>"غياب"</formula>
    </cfRule>
    <cfRule type="cellIs" dxfId="30551" priority="30510" operator="equal">
      <formula>#N/A</formula>
    </cfRule>
  </conditionalFormatting>
  <conditionalFormatting sqref="E75:F75">
    <cfRule type="cellIs" dxfId="30550" priority="30507" operator="equal">
      <formula>"غياب"</formula>
    </cfRule>
    <cfRule type="cellIs" dxfId="30549" priority="30508" operator="equal">
      <formula>#N/A</formula>
    </cfRule>
  </conditionalFormatting>
  <conditionalFormatting sqref="E75:F75">
    <cfRule type="cellIs" dxfId="30548" priority="30505" operator="equal">
      <formula>"غياب"</formula>
    </cfRule>
    <cfRule type="cellIs" dxfId="30547" priority="30506" operator="equal">
      <formula>#N/A</formula>
    </cfRule>
  </conditionalFormatting>
  <conditionalFormatting sqref="E75:F75">
    <cfRule type="cellIs" dxfId="30546" priority="30503" operator="equal">
      <formula>"غياب"</formula>
    </cfRule>
    <cfRule type="cellIs" dxfId="30545" priority="30504" operator="equal">
      <formula>#N/A</formula>
    </cfRule>
  </conditionalFormatting>
  <conditionalFormatting sqref="E75:F75">
    <cfRule type="cellIs" dxfId="30544" priority="30501" operator="equal">
      <formula>"غياب"</formula>
    </cfRule>
    <cfRule type="cellIs" dxfId="30543" priority="30502" operator="equal">
      <formula>#N/A</formula>
    </cfRule>
  </conditionalFormatting>
  <conditionalFormatting sqref="E75:F75">
    <cfRule type="cellIs" dxfId="30542" priority="30499" operator="equal">
      <formula>"غياب"</formula>
    </cfRule>
    <cfRule type="cellIs" dxfId="30541" priority="30500" operator="equal">
      <formula>#N/A</formula>
    </cfRule>
  </conditionalFormatting>
  <conditionalFormatting sqref="E75:F75">
    <cfRule type="cellIs" dxfId="30540" priority="30497" operator="equal">
      <formula>"غياب"</formula>
    </cfRule>
    <cfRule type="cellIs" dxfId="30539" priority="30498" operator="equal">
      <formula>#N/A</formula>
    </cfRule>
  </conditionalFormatting>
  <conditionalFormatting sqref="E75:F75">
    <cfRule type="cellIs" dxfId="30538" priority="30495" operator="equal">
      <formula>"غياب"</formula>
    </cfRule>
    <cfRule type="cellIs" dxfId="30537" priority="30496" operator="equal">
      <formula>#N/A</formula>
    </cfRule>
  </conditionalFormatting>
  <conditionalFormatting sqref="E75:F75">
    <cfRule type="cellIs" dxfId="30536" priority="30493" operator="equal">
      <formula>"غياب"</formula>
    </cfRule>
    <cfRule type="cellIs" dxfId="30535" priority="30494" operator="equal">
      <formula>#N/A</formula>
    </cfRule>
  </conditionalFormatting>
  <conditionalFormatting sqref="E75:F75">
    <cfRule type="cellIs" dxfId="30534" priority="30491" operator="equal">
      <formula>"غياب"</formula>
    </cfRule>
    <cfRule type="cellIs" dxfId="30533" priority="30492" operator="equal">
      <formula>#N/A</formula>
    </cfRule>
  </conditionalFormatting>
  <conditionalFormatting sqref="E75:F75">
    <cfRule type="cellIs" dxfId="30532" priority="30489" operator="equal">
      <formula>"غياب"</formula>
    </cfRule>
    <cfRule type="cellIs" dxfId="30531" priority="30490" operator="equal">
      <formula>#N/A</formula>
    </cfRule>
  </conditionalFormatting>
  <conditionalFormatting sqref="E75:F75">
    <cfRule type="cellIs" dxfId="30530" priority="30487" operator="equal">
      <formula>"غياب"</formula>
    </cfRule>
    <cfRule type="cellIs" dxfId="30529" priority="30488" operator="equal">
      <formula>#N/A</formula>
    </cfRule>
  </conditionalFormatting>
  <conditionalFormatting sqref="E75:F75">
    <cfRule type="cellIs" dxfId="30528" priority="30485" operator="equal">
      <formula>"غياب"</formula>
    </cfRule>
    <cfRule type="cellIs" dxfId="30527" priority="30486" operator="equal">
      <formula>#N/A</formula>
    </cfRule>
  </conditionalFormatting>
  <conditionalFormatting sqref="E75:F75">
    <cfRule type="cellIs" dxfId="30526" priority="30483" operator="equal">
      <formula>"غياب"</formula>
    </cfRule>
    <cfRule type="cellIs" dxfId="30525" priority="30484" operator="equal">
      <formula>#N/A</formula>
    </cfRule>
  </conditionalFormatting>
  <conditionalFormatting sqref="E75:F75">
    <cfRule type="cellIs" dxfId="30524" priority="30481" operator="equal">
      <formula>"غياب"</formula>
    </cfRule>
    <cfRule type="cellIs" dxfId="30523" priority="30482" operator="equal">
      <formula>#N/A</formula>
    </cfRule>
  </conditionalFormatting>
  <conditionalFormatting sqref="E75:F75">
    <cfRule type="cellIs" dxfId="30522" priority="30479" operator="equal">
      <formula>"غياب"</formula>
    </cfRule>
    <cfRule type="cellIs" dxfId="30521" priority="30480" operator="equal">
      <formula>#N/A</formula>
    </cfRule>
  </conditionalFormatting>
  <conditionalFormatting sqref="E75:F75">
    <cfRule type="cellIs" dxfId="30520" priority="30477" operator="equal">
      <formula>"غياب"</formula>
    </cfRule>
    <cfRule type="cellIs" dxfId="30519" priority="30478" operator="equal">
      <formula>#N/A</formula>
    </cfRule>
  </conditionalFormatting>
  <conditionalFormatting sqref="E75:F75">
    <cfRule type="cellIs" dxfId="30518" priority="30475" operator="equal">
      <formula>"غياب"</formula>
    </cfRule>
    <cfRule type="cellIs" dxfId="30517" priority="30476" operator="equal">
      <formula>#N/A</formula>
    </cfRule>
  </conditionalFormatting>
  <conditionalFormatting sqref="E75:F75">
    <cfRule type="cellIs" dxfId="30516" priority="30473" operator="equal">
      <formula>"غياب"</formula>
    </cfRule>
    <cfRule type="cellIs" dxfId="30515" priority="30474" operator="equal">
      <formula>#N/A</formula>
    </cfRule>
  </conditionalFormatting>
  <conditionalFormatting sqref="E75:F75">
    <cfRule type="cellIs" dxfId="30514" priority="30471" operator="equal">
      <formula>"غياب"</formula>
    </cfRule>
    <cfRule type="cellIs" dxfId="30513" priority="30472" operator="equal">
      <formula>#N/A</formula>
    </cfRule>
  </conditionalFormatting>
  <conditionalFormatting sqref="E75:F75">
    <cfRule type="cellIs" dxfId="30512" priority="30469" operator="equal">
      <formula>"غياب"</formula>
    </cfRule>
    <cfRule type="cellIs" dxfId="30511" priority="30470" operator="equal">
      <formula>#N/A</formula>
    </cfRule>
  </conditionalFormatting>
  <conditionalFormatting sqref="E75:F75">
    <cfRule type="cellIs" dxfId="30510" priority="30467" operator="equal">
      <formula>"غياب"</formula>
    </cfRule>
    <cfRule type="cellIs" dxfId="30509" priority="30468" operator="equal">
      <formula>#N/A</formula>
    </cfRule>
  </conditionalFormatting>
  <conditionalFormatting sqref="E75:F75">
    <cfRule type="cellIs" dxfId="30508" priority="30465" operator="equal">
      <formula>"غياب"</formula>
    </cfRule>
    <cfRule type="cellIs" dxfId="30507" priority="30466" operator="equal">
      <formula>#N/A</formula>
    </cfRule>
  </conditionalFormatting>
  <conditionalFormatting sqref="E75:F75">
    <cfRule type="cellIs" dxfId="30506" priority="30463" operator="equal">
      <formula>"غياب"</formula>
    </cfRule>
    <cfRule type="cellIs" dxfId="30505" priority="30464" operator="equal">
      <formula>#N/A</formula>
    </cfRule>
  </conditionalFormatting>
  <conditionalFormatting sqref="E75:F75">
    <cfRule type="cellIs" dxfId="30504" priority="30461" operator="equal">
      <formula>"غياب"</formula>
    </cfRule>
    <cfRule type="cellIs" dxfId="30503" priority="30462" operator="equal">
      <formula>#N/A</formula>
    </cfRule>
  </conditionalFormatting>
  <conditionalFormatting sqref="E75:F75">
    <cfRule type="cellIs" dxfId="30502" priority="30459" operator="equal">
      <formula>"غياب"</formula>
    </cfRule>
    <cfRule type="cellIs" dxfId="30501" priority="30460" operator="equal">
      <formula>#N/A</formula>
    </cfRule>
  </conditionalFormatting>
  <conditionalFormatting sqref="E75:F75">
    <cfRule type="cellIs" dxfId="30500" priority="30457" operator="equal">
      <formula>"غياب"</formula>
    </cfRule>
    <cfRule type="cellIs" dxfId="30499" priority="30458" operator="equal">
      <formula>#N/A</formula>
    </cfRule>
  </conditionalFormatting>
  <conditionalFormatting sqref="E75:F75">
    <cfRule type="cellIs" dxfId="30498" priority="30455" operator="equal">
      <formula>"غياب"</formula>
    </cfRule>
    <cfRule type="cellIs" dxfId="30497" priority="30456" operator="equal">
      <formula>#N/A</formula>
    </cfRule>
  </conditionalFormatting>
  <conditionalFormatting sqref="E75:F75">
    <cfRule type="cellIs" dxfId="30496" priority="30453" operator="equal">
      <formula>"غياب"</formula>
    </cfRule>
    <cfRule type="cellIs" dxfId="30495" priority="30454" operator="equal">
      <formula>#N/A</formula>
    </cfRule>
  </conditionalFormatting>
  <conditionalFormatting sqref="E75:F75">
    <cfRule type="cellIs" dxfId="30494" priority="30451" operator="equal">
      <formula>"غياب"</formula>
    </cfRule>
    <cfRule type="cellIs" dxfId="30493" priority="30452" operator="equal">
      <formula>#N/A</formula>
    </cfRule>
  </conditionalFormatting>
  <conditionalFormatting sqref="E75:F75">
    <cfRule type="cellIs" dxfId="30492" priority="30449" operator="equal">
      <formula>"غياب"</formula>
    </cfRule>
    <cfRule type="cellIs" dxfId="30491" priority="30450" operator="equal">
      <formula>#N/A</formula>
    </cfRule>
  </conditionalFormatting>
  <conditionalFormatting sqref="E75:F75">
    <cfRule type="cellIs" dxfId="30490" priority="30447" operator="equal">
      <formula>"غياب"</formula>
    </cfRule>
    <cfRule type="cellIs" dxfId="30489" priority="30448" operator="equal">
      <formula>#N/A</formula>
    </cfRule>
  </conditionalFormatting>
  <conditionalFormatting sqref="E75:F75">
    <cfRule type="cellIs" dxfId="30488" priority="30445" operator="equal">
      <formula>"غياب"</formula>
    </cfRule>
    <cfRule type="cellIs" dxfId="30487" priority="30446" operator="equal">
      <formula>#N/A</formula>
    </cfRule>
  </conditionalFormatting>
  <conditionalFormatting sqref="E75:F75">
    <cfRule type="cellIs" dxfId="30486" priority="30443" operator="equal">
      <formula>"غياب"</formula>
    </cfRule>
    <cfRule type="cellIs" dxfId="30485" priority="30444" operator="equal">
      <formula>#N/A</formula>
    </cfRule>
  </conditionalFormatting>
  <conditionalFormatting sqref="E75:F75">
    <cfRule type="cellIs" dxfId="30484" priority="30441" operator="equal">
      <formula>"غياب"</formula>
    </cfRule>
    <cfRule type="cellIs" dxfId="30483" priority="30442" operator="equal">
      <formula>#N/A</formula>
    </cfRule>
  </conditionalFormatting>
  <conditionalFormatting sqref="E75:F75">
    <cfRule type="cellIs" dxfId="30482" priority="30440" operator="equal">
      <formula>"غياب"</formula>
    </cfRule>
  </conditionalFormatting>
  <conditionalFormatting sqref="E75:F75">
    <cfRule type="cellIs" dxfId="30481" priority="30438" operator="equal">
      <formula>"غياب"</formula>
    </cfRule>
    <cfRule type="cellIs" dxfId="30480" priority="30439" operator="equal">
      <formula>#N/A</formula>
    </cfRule>
  </conditionalFormatting>
  <conditionalFormatting sqref="E75:F75">
    <cfRule type="cellIs" dxfId="30479" priority="30436" operator="equal">
      <formula>"غياب"</formula>
    </cfRule>
    <cfRule type="cellIs" dxfId="30478" priority="30437" operator="equal">
      <formula>#N/A</formula>
    </cfRule>
  </conditionalFormatting>
  <conditionalFormatting sqref="E75:F75">
    <cfRule type="cellIs" dxfId="30477" priority="30434" operator="equal">
      <formula>"غياب"</formula>
    </cfRule>
    <cfRule type="cellIs" dxfId="30476" priority="30435" operator="equal">
      <formula>#N/A</formula>
    </cfRule>
  </conditionalFormatting>
  <conditionalFormatting sqref="E75:F75">
    <cfRule type="cellIs" dxfId="30475" priority="30432" operator="equal">
      <formula>"غياب"</formula>
    </cfRule>
    <cfRule type="cellIs" dxfId="30474" priority="30433" operator="equal">
      <formula>#N/A</formula>
    </cfRule>
  </conditionalFormatting>
  <conditionalFormatting sqref="E75:F75">
    <cfRule type="cellIs" dxfId="30473" priority="30430" operator="equal">
      <formula>"غياب"</formula>
    </cfRule>
    <cfRule type="cellIs" dxfId="30472" priority="30431" operator="equal">
      <formula>#N/A</formula>
    </cfRule>
  </conditionalFormatting>
  <conditionalFormatting sqref="E75:F75">
    <cfRule type="cellIs" dxfId="30471" priority="30428" operator="equal">
      <formula>"غياب"</formula>
    </cfRule>
    <cfRule type="cellIs" dxfId="30470" priority="30429" operator="equal">
      <formula>#N/A</formula>
    </cfRule>
  </conditionalFormatting>
  <conditionalFormatting sqref="E75:F75">
    <cfRule type="cellIs" dxfId="30469" priority="30426" operator="equal">
      <formula>"غياب"</formula>
    </cfRule>
    <cfRule type="cellIs" dxfId="30468" priority="30427" operator="equal">
      <formula>#N/A</formula>
    </cfRule>
  </conditionalFormatting>
  <conditionalFormatting sqref="E75:F75">
    <cfRule type="cellIs" dxfId="30467" priority="30424" operator="equal">
      <formula>"غياب"</formula>
    </cfRule>
    <cfRule type="cellIs" dxfId="30466" priority="30425" operator="equal">
      <formula>#N/A</formula>
    </cfRule>
  </conditionalFormatting>
  <conditionalFormatting sqref="E75:F75">
    <cfRule type="cellIs" dxfId="30465" priority="30422" operator="equal">
      <formula>"غياب"</formula>
    </cfRule>
    <cfRule type="cellIs" dxfId="30464" priority="30423" operator="equal">
      <formula>#N/A</formula>
    </cfRule>
  </conditionalFormatting>
  <conditionalFormatting sqref="E75:F75">
    <cfRule type="cellIs" dxfId="30463" priority="30420" operator="equal">
      <formula>"غياب"</formula>
    </cfRule>
    <cfRule type="cellIs" dxfId="30462" priority="30421" operator="equal">
      <formula>#N/A</formula>
    </cfRule>
  </conditionalFormatting>
  <conditionalFormatting sqref="E75:F75">
    <cfRule type="cellIs" dxfId="30461" priority="30418" operator="equal">
      <formula>"غياب"</formula>
    </cfRule>
    <cfRule type="cellIs" dxfId="30460" priority="30419" operator="equal">
      <formula>#N/A</formula>
    </cfRule>
  </conditionalFormatting>
  <conditionalFormatting sqref="E75:F75">
    <cfRule type="cellIs" dxfId="30459" priority="30416" operator="equal">
      <formula>"غياب"</formula>
    </cfRule>
    <cfRule type="cellIs" dxfId="30458" priority="30417" operator="equal">
      <formula>#N/A</formula>
    </cfRule>
  </conditionalFormatting>
  <conditionalFormatting sqref="E75:F75">
    <cfRule type="cellIs" dxfId="30457" priority="30414" operator="equal">
      <formula>"غياب"</formula>
    </cfRule>
    <cfRule type="cellIs" dxfId="30456" priority="30415" operator="equal">
      <formula>#N/A</formula>
    </cfRule>
  </conditionalFormatting>
  <conditionalFormatting sqref="E75:F75">
    <cfRule type="cellIs" dxfId="30455" priority="30412" operator="equal">
      <formula>"غياب"</formula>
    </cfRule>
    <cfRule type="cellIs" dxfId="30454" priority="30413" operator="equal">
      <formula>#N/A</formula>
    </cfRule>
  </conditionalFormatting>
  <conditionalFormatting sqref="E75:F75">
    <cfRule type="cellIs" dxfId="30453" priority="30410" operator="equal">
      <formula>"غياب"</formula>
    </cfRule>
    <cfRule type="cellIs" dxfId="30452" priority="30411" operator="equal">
      <formula>#N/A</formula>
    </cfRule>
  </conditionalFormatting>
  <conditionalFormatting sqref="E75:F75">
    <cfRule type="cellIs" dxfId="30451" priority="30408" operator="equal">
      <formula>"غياب"</formula>
    </cfRule>
    <cfRule type="cellIs" dxfId="30450" priority="30409" operator="equal">
      <formula>#N/A</formula>
    </cfRule>
  </conditionalFormatting>
  <conditionalFormatting sqref="E75:F75">
    <cfRule type="cellIs" dxfId="30449" priority="30406" operator="equal">
      <formula>"غياب"</formula>
    </cfRule>
    <cfRule type="cellIs" dxfId="30448" priority="30407" operator="equal">
      <formula>#N/A</formula>
    </cfRule>
  </conditionalFormatting>
  <conditionalFormatting sqref="E75:F75">
    <cfRule type="cellIs" dxfId="30447" priority="30404" operator="equal">
      <formula>"غياب"</formula>
    </cfRule>
    <cfRule type="cellIs" dxfId="30446" priority="30405" operator="equal">
      <formula>#N/A</formula>
    </cfRule>
  </conditionalFormatting>
  <conditionalFormatting sqref="E75:F75">
    <cfRule type="cellIs" dxfId="30445" priority="30402" operator="equal">
      <formula>"غياب"</formula>
    </cfRule>
    <cfRule type="cellIs" dxfId="30444" priority="30403" operator="equal">
      <formula>#N/A</formula>
    </cfRule>
  </conditionalFormatting>
  <conditionalFormatting sqref="E75:F75">
    <cfRule type="cellIs" dxfId="30443" priority="30400" operator="equal">
      <formula>"غياب"</formula>
    </cfRule>
    <cfRule type="cellIs" dxfId="30442" priority="30401" operator="equal">
      <formula>#N/A</formula>
    </cfRule>
  </conditionalFormatting>
  <conditionalFormatting sqref="E75:F75">
    <cfRule type="cellIs" dxfId="30441" priority="30398" operator="equal">
      <formula>"غياب"</formula>
    </cfRule>
    <cfRule type="cellIs" dxfId="30440" priority="30399" operator="equal">
      <formula>#N/A</formula>
    </cfRule>
  </conditionalFormatting>
  <conditionalFormatting sqref="E75:F75">
    <cfRule type="cellIs" dxfId="30439" priority="30397" operator="equal">
      <formula>"غياب"</formula>
    </cfRule>
  </conditionalFormatting>
  <conditionalFormatting sqref="E75:F75">
    <cfRule type="cellIs" dxfId="30438" priority="30395" operator="equal">
      <formula>"غياب"</formula>
    </cfRule>
    <cfRule type="cellIs" dxfId="30437" priority="30396" operator="equal">
      <formula>#N/A</formula>
    </cfRule>
  </conditionalFormatting>
  <conditionalFormatting sqref="E75:F75">
    <cfRule type="cellIs" dxfId="30436" priority="30393" operator="equal">
      <formula>"غياب"</formula>
    </cfRule>
    <cfRule type="cellIs" dxfId="30435" priority="30394" operator="equal">
      <formula>#N/A</formula>
    </cfRule>
  </conditionalFormatting>
  <conditionalFormatting sqref="E75:F75">
    <cfRule type="cellIs" dxfId="30434" priority="30391" operator="equal">
      <formula>"غياب"</formula>
    </cfRule>
    <cfRule type="cellIs" dxfId="30433" priority="30392" operator="equal">
      <formula>#N/A</formula>
    </cfRule>
  </conditionalFormatting>
  <conditionalFormatting sqref="E75:F75">
    <cfRule type="cellIs" dxfId="30432" priority="30389" operator="equal">
      <formula>"غياب"</formula>
    </cfRule>
    <cfRule type="cellIs" dxfId="30431" priority="30390" operator="equal">
      <formula>#N/A</formula>
    </cfRule>
  </conditionalFormatting>
  <conditionalFormatting sqref="E75:F75">
    <cfRule type="cellIs" dxfId="30430" priority="30387" operator="equal">
      <formula>"غياب"</formula>
    </cfRule>
    <cfRule type="cellIs" dxfId="30429" priority="30388" operator="equal">
      <formula>#N/A</formula>
    </cfRule>
  </conditionalFormatting>
  <conditionalFormatting sqref="E75:F75">
    <cfRule type="cellIs" dxfId="30428" priority="30385" operator="equal">
      <formula>"غياب"</formula>
    </cfRule>
    <cfRule type="cellIs" dxfId="30427" priority="30386" operator="equal">
      <formula>#N/A</formula>
    </cfRule>
  </conditionalFormatting>
  <conditionalFormatting sqref="E75:F75">
    <cfRule type="cellIs" dxfId="30426" priority="30383" operator="equal">
      <formula>"غياب"</formula>
    </cfRule>
    <cfRule type="cellIs" dxfId="30425" priority="30384" operator="equal">
      <formula>#N/A</formula>
    </cfRule>
  </conditionalFormatting>
  <conditionalFormatting sqref="E75:F75">
    <cfRule type="cellIs" dxfId="30424" priority="30381" operator="equal">
      <formula>"غياب"</formula>
    </cfRule>
    <cfRule type="cellIs" dxfId="30423" priority="30382" operator="equal">
      <formula>#N/A</formula>
    </cfRule>
  </conditionalFormatting>
  <conditionalFormatting sqref="E75:F75">
    <cfRule type="cellIs" dxfId="30422" priority="30379" operator="equal">
      <formula>"غياب"</formula>
    </cfRule>
    <cfRule type="cellIs" dxfId="30421" priority="30380" operator="equal">
      <formula>#N/A</formula>
    </cfRule>
  </conditionalFormatting>
  <conditionalFormatting sqref="E75:F75">
    <cfRule type="cellIs" dxfId="30420" priority="30377" operator="equal">
      <formula>"غياب"</formula>
    </cfRule>
    <cfRule type="cellIs" dxfId="30419" priority="30378" operator="equal">
      <formula>#N/A</formula>
    </cfRule>
  </conditionalFormatting>
  <conditionalFormatting sqref="E75:F75">
    <cfRule type="cellIs" dxfId="30418" priority="30375" operator="equal">
      <formula>"غياب"</formula>
    </cfRule>
    <cfRule type="cellIs" dxfId="30417" priority="30376" operator="equal">
      <formula>#N/A</formula>
    </cfRule>
  </conditionalFormatting>
  <conditionalFormatting sqref="E75:F75">
    <cfRule type="cellIs" dxfId="30416" priority="30373" operator="equal">
      <formula>"غياب"</formula>
    </cfRule>
    <cfRule type="cellIs" dxfId="30415" priority="30374" operator="equal">
      <formula>#N/A</formula>
    </cfRule>
  </conditionalFormatting>
  <conditionalFormatting sqref="E75:F75">
    <cfRule type="cellIs" dxfId="30414" priority="30371" operator="equal">
      <formula>"غياب"</formula>
    </cfRule>
    <cfRule type="cellIs" dxfId="30413" priority="30372" operator="equal">
      <formula>#N/A</formula>
    </cfRule>
  </conditionalFormatting>
  <conditionalFormatting sqref="E75:F75">
    <cfRule type="cellIs" dxfId="30412" priority="30369" operator="equal">
      <formula>"غياب"</formula>
    </cfRule>
    <cfRule type="cellIs" dxfId="30411" priority="30370" operator="equal">
      <formula>#N/A</formula>
    </cfRule>
  </conditionalFormatting>
  <conditionalFormatting sqref="E75:F75">
    <cfRule type="cellIs" dxfId="30410" priority="30367" operator="equal">
      <formula>"غياب"</formula>
    </cfRule>
    <cfRule type="cellIs" dxfId="30409" priority="30368" operator="equal">
      <formula>#N/A</formula>
    </cfRule>
  </conditionalFormatting>
  <conditionalFormatting sqref="E75:F75">
    <cfRule type="cellIs" dxfId="30408" priority="30365" operator="equal">
      <formula>"غياب"</formula>
    </cfRule>
    <cfRule type="cellIs" dxfId="30407" priority="30366" operator="equal">
      <formula>#N/A</formula>
    </cfRule>
  </conditionalFormatting>
  <conditionalFormatting sqref="E75:F75">
    <cfRule type="cellIs" dxfId="30406" priority="30363" operator="equal">
      <formula>"غياب"</formula>
    </cfRule>
    <cfRule type="cellIs" dxfId="30405" priority="30364" operator="equal">
      <formula>#N/A</formula>
    </cfRule>
  </conditionalFormatting>
  <conditionalFormatting sqref="E75:F75">
    <cfRule type="cellIs" dxfId="30404" priority="30361" operator="equal">
      <formula>"غياب"</formula>
    </cfRule>
    <cfRule type="cellIs" dxfId="30403" priority="30362" operator="equal">
      <formula>#N/A</formula>
    </cfRule>
  </conditionalFormatting>
  <conditionalFormatting sqref="E75:F75">
    <cfRule type="cellIs" dxfId="30402" priority="30359" operator="equal">
      <formula>"غياب"</formula>
    </cfRule>
    <cfRule type="cellIs" dxfId="30401" priority="30360" operator="equal">
      <formula>#N/A</formula>
    </cfRule>
  </conditionalFormatting>
  <conditionalFormatting sqref="E75:F75">
    <cfRule type="cellIs" dxfId="30400" priority="30357" operator="equal">
      <formula>"غياب"</formula>
    </cfRule>
    <cfRule type="cellIs" dxfId="30399" priority="30358" operator="equal">
      <formula>#N/A</formula>
    </cfRule>
  </conditionalFormatting>
  <conditionalFormatting sqref="E75:F75">
    <cfRule type="cellIs" dxfId="30398" priority="30355" operator="equal">
      <formula>"غياب"</formula>
    </cfRule>
    <cfRule type="cellIs" dxfId="30397" priority="30356" operator="equal">
      <formula>#N/A</formula>
    </cfRule>
  </conditionalFormatting>
  <conditionalFormatting sqref="E75:F75">
    <cfRule type="cellIs" dxfId="30396" priority="30354" operator="equal">
      <formula>"غياب"</formula>
    </cfRule>
  </conditionalFormatting>
  <conditionalFormatting sqref="E75:F75">
    <cfRule type="cellIs" dxfId="30395" priority="30352" operator="equal">
      <formula>"غياب"</formula>
    </cfRule>
    <cfRule type="cellIs" dxfId="30394" priority="30353" operator="equal">
      <formula>#N/A</formula>
    </cfRule>
  </conditionalFormatting>
  <conditionalFormatting sqref="E75:F75">
    <cfRule type="cellIs" dxfId="30393" priority="30350" operator="equal">
      <formula>"غياب"</formula>
    </cfRule>
    <cfRule type="cellIs" dxfId="30392" priority="30351" operator="equal">
      <formula>#N/A</formula>
    </cfRule>
  </conditionalFormatting>
  <conditionalFormatting sqref="E75:F75">
    <cfRule type="cellIs" dxfId="30391" priority="30348" operator="equal">
      <formula>"غياب"</formula>
    </cfRule>
    <cfRule type="cellIs" dxfId="30390" priority="30349" operator="equal">
      <formula>#N/A</formula>
    </cfRule>
  </conditionalFormatting>
  <conditionalFormatting sqref="E75:F75">
    <cfRule type="cellIs" dxfId="30389" priority="30346" operator="equal">
      <formula>"غياب"</formula>
    </cfRule>
    <cfRule type="cellIs" dxfId="30388" priority="30347" operator="equal">
      <formula>#N/A</formula>
    </cfRule>
  </conditionalFormatting>
  <conditionalFormatting sqref="E75:F75">
    <cfRule type="cellIs" dxfId="30387" priority="30344" operator="equal">
      <formula>"غياب"</formula>
    </cfRule>
    <cfRule type="cellIs" dxfId="30386" priority="30345" operator="equal">
      <formula>#N/A</formula>
    </cfRule>
  </conditionalFormatting>
  <conditionalFormatting sqref="E75:F75">
    <cfRule type="cellIs" dxfId="30385" priority="30342" operator="equal">
      <formula>"غياب"</formula>
    </cfRule>
    <cfRule type="cellIs" dxfId="30384" priority="30343" operator="equal">
      <formula>#N/A</formula>
    </cfRule>
  </conditionalFormatting>
  <conditionalFormatting sqref="E75:F75">
    <cfRule type="cellIs" dxfId="30383" priority="30340" operator="equal">
      <formula>"غياب"</formula>
    </cfRule>
    <cfRule type="cellIs" dxfId="30382" priority="30341" operator="equal">
      <formula>#N/A</formula>
    </cfRule>
  </conditionalFormatting>
  <conditionalFormatting sqref="E75:F75">
    <cfRule type="cellIs" dxfId="30381" priority="30338" operator="equal">
      <formula>"غياب"</formula>
    </cfRule>
    <cfRule type="cellIs" dxfId="30380" priority="30339" operator="equal">
      <formula>#N/A</formula>
    </cfRule>
  </conditionalFormatting>
  <conditionalFormatting sqref="E75:F75">
    <cfRule type="cellIs" dxfId="30379" priority="30336" operator="equal">
      <formula>"غياب"</formula>
    </cfRule>
    <cfRule type="cellIs" dxfId="30378" priority="30337" operator="equal">
      <formula>#N/A</formula>
    </cfRule>
  </conditionalFormatting>
  <conditionalFormatting sqref="E75:F75">
    <cfRule type="cellIs" dxfId="30377" priority="30334" operator="equal">
      <formula>"غياب"</formula>
    </cfRule>
    <cfRule type="cellIs" dxfId="30376" priority="30335" operator="equal">
      <formula>#N/A</formula>
    </cfRule>
  </conditionalFormatting>
  <conditionalFormatting sqref="E75:F75">
    <cfRule type="cellIs" dxfId="30375" priority="30332" operator="equal">
      <formula>"غياب"</formula>
    </cfRule>
    <cfRule type="cellIs" dxfId="30374" priority="30333" operator="equal">
      <formula>#N/A</formula>
    </cfRule>
  </conditionalFormatting>
  <conditionalFormatting sqref="E75:F75">
    <cfRule type="cellIs" dxfId="30373" priority="30330" operator="equal">
      <formula>"غياب"</formula>
    </cfRule>
    <cfRule type="cellIs" dxfId="30372" priority="30331" operator="equal">
      <formula>#N/A</formula>
    </cfRule>
  </conditionalFormatting>
  <conditionalFormatting sqref="E75:F75">
    <cfRule type="cellIs" dxfId="30371" priority="30328" operator="equal">
      <formula>"غياب"</formula>
    </cfRule>
    <cfRule type="cellIs" dxfId="30370" priority="30329" operator="equal">
      <formula>#N/A</formula>
    </cfRule>
  </conditionalFormatting>
  <conditionalFormatting sqref="E75:F75">
    <cfRule type="cellIs" dxfId="30369" priority="30326" operator="equal">
      <formula>"غياب"</formula>
    </cfRule>
    <cfRule type="cellIs" dxfId="30368" priority="30327" operator="equal">
      <formula>#N/A</formula>
    </cfRule>
  </conditionalFormatting>
  <conditionalFormatting sqref="E75:F75">
    <cfRule type="cellIs" dxfId="30367" priority="30324" operator="equal">
      <formula>"غياب"</formula>
    </cfRule>
    <cfRule type="cellIs" dxfId="30366" priority="30325" operator="equal">
      <formula>#N/A</formula>
    </cfRule>
  </conditionalFormatting>
  <conditionalFormatting sqref="E75:F75">
    <cfRule type="cellIs" dxfId="30365" priority="30322" operator="equal">
      <formula>"غياب"</formula>
    </cfRule>
    <cfRule type="cellIs" dxfId="30364" priority="30323" operator="equal">
      <formula>#N/A</formula>
    </cfRule>
  </conditionalFormatting>
  <conditionalFormatting sqref="E75:F75">
    <cfRule type="cellIs" dxfId="30363" priority="30320" operator="equal">
      <formula>"غياب"</formula>
    </cfRule>
    <cfRule type="cellIs" dxfId="30362" priority="30321" operator="equal">
      <formula>#N/A</formula>
    </cfRule>
  </conditionalFormatting>
  <conditionalFormatting sqref="E75:F75">
    <cfRule type="cellIs" dxfId="30361" priority="30318" operator="equal">
      <formula>"غياب"</formula>
    </cfRule>
    <cfRule type="cellIs" dxfId="30360" priority="30319" operator="equal">
      <formula>#N/A</formula>
    </cfRule>
  </conditionalFormatting>
  <conditionalFormatting sqref="E75:F75">
    <cfRule type="cellIs" dxfId="30359" priority="30316" operator="equal">
      <formula>"غياب"</formula>
    </cfRule>
    <cfRule type="cellIs" dxfId="30358" priority="30317" operator="equal">
      <formula>#N/A</formula>
    </cfRule>
  </conditionalFormatting>
  <conditionalFormatting sqref="E75:F75">
    <cfRule type="cellIs" dxfId="30357" priority="30314" operator="equal">
      <formula>"غياب"</formula>
    </cfRule>
    <cfRule type="cellIs" dxfId="30356" priority="30315" operator="equal">
      <formula>#N/A</formula>
    </cfRule>
  </conditionalFormatting>
  <conditionalFormatting sqref="E75:F75">
    <cfRule type="cellIs" dxfId="30355" priority="30312" operator="equal">
      <formula>"غياب"</formula>
    </cfRule>
    <cfRule type="cellIs" dxfId="30354" priority="30313" operator="equal">
      <formula>#N/A</formula>
    </cfRule>
  </conditionalFormatting>
  <conditionalFormatting sqref="E75:F75">
    <cfRule type="cellIs" dxfId="30353" priority="30311" operator="equal">
      <formula>"غياب"</formula>
    </cfRule>
  </conditionalFormatting>
  <conditionalFormatting sqref="E75:F75">
    <cfRule type="cellIs" dxfId="30352" priority="30309" operator="equal">
      <formula>"غياب"</formula>
    </cfRule>
    <cfRule type="cellIs" dxfId="30351" priority="30310" operator="equal">
      <formula>#N/A</formula>
    </cfRule>
  </conditionalFormatting>
  <conditionalFormatting sqref="E75:F75">
    <cfRule type="cellIs" dxfId="30350" priority="30307" operator="equal">
      <formula>"غياب"</formula>
    </cfRule>
    <cfRule type="cellIs" dxfId="30349" priority="30308" operator="equal">
      <formula>#N/A</formula>
    </cfRule>
  </conditionalFormatting>
  <conditionalFormatting sqref="E75:F75">
    <cfRule type="cellIs" dxfId="30348" priority="30305" operator="equal">
      <formula>"غياب"</formula>
    </cfRule>
    <cfRule type="cellIs" dxfId="30347" priority="30306" operator="equal">
      <formula>#N/A</formula>
    </cfRule>
  </conditionalFormatting>
  <conditionalFormatting sqref="E75:F75">
    <cfRule type="cellIs" dxfId="30346" priority="30303" operator="equal">
      <formula>"غياب"</formula>
    </cfRule>
    <cfRule type="cellIs" dxfId="30345" priority="30304" operator="equal">
      <formula>#N/A</formula>
    </cfRule>
  </conditionalFormatting>
  <conditionalFormatting sqref="E75:F75">
    <cfRule type="cellIs" dxfId="30344" priority="30301" operator="equal">
      <formula>"غياب"</formula>
    </cfRule>
    <cfRule type="cellIs" dxfId="30343" priority="30302" operator="equal">
      <formula>#N/A</formula>
    </cfRule>
  </conditionalFormatting>
  <conditionalFormatting sqref="E75:F75">
    <cfRule type="cellIs" dxfId="30342" priority="30299" operator="equal">
      <formula>"غياب"</formula>
    </cfRule>
    <cfRule type="cellIs" dxfId="30341" priority="30300" operator="equal">
      <formula>#N/A</formula>
    </cfRule>
  </conditionalFormatting>
  <conditionalFormatting sqref="E75:F75">
    <cfRule type="cellIs" dxfId="30340" priority="30297" operator="equal">
      <formula>"غياب"</formula>
    </cfRule>
    <cfRule type="cellIs" dxfId="30339" priority="30298" operator="equal">
      <formula>#N/A</formula>
    </cfRule>
  </conditionalFormatting>
  <conditionalFormatting sqref="E75:F75">
    <cfRule type="cellIs" dxfId="30338" priority="30295" operator="equal">
      <formula>"غياب"</formula>
    </cfRule>
    <cfRule type="cellIs" dxfId="30337" priority="30296" operator="equal">
      <formula>#N/A</formula>
    </cfRule>
  </conditionalFormatting>
  <conditionalFormatting sqref="E75:F75">
    <cfRule type="cellIs" dxfId="30336" priority="30293" operator="equal">
      <formula>"غياب"</formula>
    </cfRule>
    <cfRule type="cellIs" dxfId="30335" priority="30294" operator="equal">
      <formula>#N/A</formula>
    </cfRule>
  </conditionalFormatting>
  <conditionalFormatting sqref="E75:F75">
    <cfRule type="cellIs" dxfId="30334" priority="30291" operator="equal">
      <formula>"غياب"</formula>
    </cfRule>
    <cfRule type="cellIs" dxfId="30333" priority="30292" operator="equal">
      <formula>#N/A</formula>
    </cfRule>
  </conditionalFormatting>
  <conditionalFormatting sqref="E75:F75">
    <cfRule type="cellIs" dxfId="30332" priority="30289" operator="equal">
      <formula>"غياب"</formula>
    </cfRule>
    <cfRule type="cellIs" dxfId="30331" priority="30290" operator="equal">
      <formula>#N/A</formula>
    </cfRule>
  </conditionalFormatting>
  <conditionalFormatting sqref="E75:F75">
    <cfRule type="cellIs" dxfId="30330" priority="30287" operator="equal">
      <formula>"غياب"</formula>
    </cfRule>
    <cfRule type="cellIs" dxfId="30329" priority="30288" operator="equal">
      <formula>#N/A</formula>
    </cfRule>
  </conditionalFormatting>
  <conditionalFormatting sqref="E75:F75">
    <cfRule type="cellIs" dxfId="30328" priority="30285" operator="equal">
      <formula>"غياب"</formula>
    </cfRule>
    <cfRule type="cellIs" dxfId="30327" priority="30286" operator="equal">
      <formula>#N/A</formula>
    </cfRule>
  </conditionalFormatting>
  <conditionalFormatting sqref="E75:F75">
    <cfRule type="cellIs" dxfId="30326" priority="30283" operator="equal">
      <formula>"غياب"</formula>
    </cfRule>
    <cfRule type="cellIs" dxfId="30325" priority="30284" operator="equal">
      <formula>#N/A</formula>
    </cfRule>
  </conditionalFormatting>
  <conditionalFormatting sqref="E75:F75">
    <cfRule type="cellIs" dxfId="30324" priority="30281" operator="equal">
      <formula>"غياب"</formula>
    </cfRule>
    <cfRule type="cellIs" dxfId="30323" priority="30282" operator="equal">
      <formula>#N/A</formula>
    </cfRule>
  </conditionalFormatting>
  <conditionalFormatting sqref="E75:F75">
    <cfRule type="cellIs" dxfId="30322" priority="30279" operator="equal">
      <formula>"غياب"</formula>
    </cfRule>
    <cfRule type="cellIs" dxfId="30321" priority="30280" operator="equal">
      <formula>#N/A</formula>
    </cfRule>
  </conditionalFormatting>
  <conditionalFormatting sqref="E75:F75">
    <cfRule type="cellIs" dxfId="30320" priority="30277" operator="equal">
      <formula>"غياب"</formula>
    </cfRule>
    <cfRule type="cellIs" dxfId="30319" priority="30278" operator="equal">
      <formula>#N/A</formula>
    </cfRule>
  </conditionalFormatting>
  <conditionalFormatting sqref="E75:F75">
    <cfRule type="cellIs" dxfId="30318" priority="30275" operator="equal">
      <formula>"غياب"</formula>
    </cfRule>
    <cfRule type="cellIs" dxfId="30317" priority="30276" operator="equal">
      <formula>#N/A</formula>
    </cfRule>
  </conditionalFormatting>
  <conditionalFormatting sqref="E75:F75">
    <cfRule type="cellIs" dxfId="30316" priority="30273" operator="equal">
      <formula>"غياب"</formula>
    </cfRule>
    <cfRule type="cellIs" dxfId="30315" priority="30274" operator="equal">
      <formula>#N/A</formula>
    </cfRule>
  </conditionalFormatting>
  <conditionalFormatting sqref="E75:F75">
    <cfRule type="cellIs" dxfId="30314" priority="30271" operator="equal">
      <formula>"غياب"</formula>
    </cfRule>
    <cfRule type="cellIs" dxfId="30313" priority="30272" operator="equal">
      <formula>#N/A</formula>
    </cfRule>
  </conditionalFormatting>
  <conditionalFormatting sqref="E75:F75">
    <cfRule type="cellIs" dxfId="30312" priority="30269" operator="equal">
      <formula>"غياب"</formula>
    </cfRule>
    <cfRule type="cellIs" dxfId="30311" priority="30270" operator="equal">
      <formula>#N/A</formula>
    </cfRule>
  </conditionalFormatting>
  <conditionalFormatting sqref="E75:F75">
    <cfRule type="cellIs" dxfId="30310" priority="30267" operator="equal">
      <formula>"غياب"</formula>
    </cfRule>
    <cfRule type="cellIs" dxfId="30309" priority="30268" operator="equal">
      <formula>#N/A</formula>
    </cfRule>
  </conditionalFormatting>
  <conditionalFormatting sqref="E75:F75">
    <cfRule type="cellIs" dxfId="30308" priority="30265" operator="equal">
      <formula>"غياب"</formula>
    </cfRule>
    <cfRule type="cellIs" dxfId="30307" priority="30266" operator="equal">
      <formula>#N/A</formula>
    </cfRule>
  </conditionalFormatting>
  <conditionalFormatting sqref="E75:F75">
    <cfRule type="cellIs" dxfId="30306" priority="30263" operator="equal">
      <formula>"غياب"</formula>
    </cfRule>
    <cfRule type="cellIs" dxfId="30305" priority="30264" operator="equal">
      <formula>#N/A</formula>
    </cfRule>
  </conditionalFormatting>
  <conditionalFormatting sqref="E75:F75">
    <cfRule type="cellIs" dxfId="30304" priority="30261" operator="equal">
      <formula>"غياب"</formula>
    </cfRule>
    <cfRule type="cellIs" dxfId="30303" priority="30262" operator="equal">
      <formula>#N/A</formula>
    </cfRule>
  </conditionalFormatting>
  <conditionalFormatting sqref="E75:F75">
    <cfRule type="cellIs" dxfId="30302" priority="30259" operator="equal">
      <formula>"غياب"</formula>
    </cfRule>
    <cfRule type="cellIs" dxfId="30301" priority="30260" operator="equal">
      <formula>#N/A</formula>
    </cfRule>
  </conditionalFormatting>
  <conditionalFormatting sqref="E75:F75">
    <cfRule type="cellIs" dxfId="30300" priority="30257" operator="equal">
      <formula>"غياب"</formula>
    </cfRule>
    <cfRule type="cellIs" dxfId="30299" priority="30258" operator="equal">
      <formula>#N/A</formula>
    </cfRule>
  </conditionalFormatting>
  <conditionalFormatting sqref="E75:F75">
    <cfRule type="cellIs" dxfId="30298" priority="30255" operator="equal">
      <formula>"غياب"</formula>
    </cfRule>
    <cfRule type="cellIs" dxfId="30297" priority="30256" operator="equal">
      <formula>#N/A</formula>
    </cfRule>
  </conditionalFormatting>
  <conditionalFormatting sqref="E75:F75">
    <cfRule type="cellIs" dxfId="30296" priority="30253" operator="equal">
      <formula>"غياب"</formula>
    </cfRule>
    <cfRule type="cellIs" dxfId="30295" priority="30254" operator="equal">
      <formula>#N/A</formula>
    </cfRule>
  </conditionalFormatting>
  <conditionalFormatting sqref="E75:F75">
    <cfRule type="cellIs" dxfId="30294" priority="30251" operator="equal">
      <formula>"غياب"</formula>
    </cfRule>
    <cfRule type="cellIs" dxfId="30293" priority="30252" operator="equal">
      <formula>#N/A</formula>
    </cfRule>
  </conditionalFormatting>
  <conditionalFormatting sqref="E75:F75">
    <cfRule type="cellIs" dxfId="30292" priority="30249" operator="equal">
      <formula>"غياب"</formula>
    </cfRule>
    <cfRule type="cellIs" dxfId="30291" priority="30250" operator="equal">
      <formula>#N/A</formula>
    </cfRule>
  </conditionalFormatting>
  <conditionalFormatting sqref="E75:F75">
    <cfRule type="cellIs" dxfId="30290" priority="30247" operator="equal">
      <formula>"غياب"</formula>
    </cfRule>
    <cfRule type="cellIs" dxfId="30289" priority="30248" operator="equal">
      <formula>#N/A</formula>
    </cfRule>
  </conditionalFormatting>
  <conditionalFormatting sqref="E75:F75">
    <cfRule type="cellIs" dxfId="30288" priority="30245" operator="equal">
      <formula>"غياب"</formula>
    </cfRule>
    <cfRule type="cellIs" dxfId="30287" priority="30246" operator="equal">
      <formula>#N/A</formula>
    </cfRule>
  </conditionalFormatting>
  <conditionalFormatting sqref="E75:F75">
    <cfRule type="cellIs" dxfId="30286" priority="30243" operator="equal">
      <formula>"غياب"</formula>
    </cfRule>
    <cfRule type="cellIs" dxfId="30285" priority="30244" operator="equal">
      <formula>#N/A</formula>
    </cfRule>
  </conditionalFormatting>
  <conditionalFormatting sqref="E75:F75">
    <cfRule type="cellIs" dxfId="30284" priority="30241" operator="equal">
      <formula>"غياب"</formula>
    </cfRule>
    <cfRule type="cellIs" dxfId="30283" priority="30242" operator="equal">
      <formula>#N/A</formula>
    </cfRule>
  </conditionalFormatting>
  <conditionalFormatting sqref="E75:F75">
    <cfRule type="cellIs" dxfId="30282" priority="30239" operator="equal">
      <formula>"غياب"</formula>
    </cfRule>
    <cfRule type="cellIs" dxfId="30281" priority="30240" operator="equal">
      <formula>#N/A</formula>
    </cfRule>
  </conditionalFormatting>
  <conditionalFormatting sqref="E75:F75">
    <cfRule type="cellIs" dxfId="30280" priority="30237" operator="equal">
      <formula>"غياب"</formula>
    </cfRule>
    <cfRule type="cellIs" dxfId="30279" priority="30238" operator="equal">
      <formula>#N/A</formula>
    </cfRule>
  </conditionalFormatting>
  <conditionalFormatting sqref="E75:F75">
    <cfRule type="cellIs" dxfId="30278" priority="30235" operator="equal">
      <formula>"غياب"</formula>
    </cfRule>
    <cfRule type="cellIs" dxfId="30277" priority="30236" operator="equal">
      <formula>#N/A</formula>
    </cfRule>
  </conditionalFormatting>
  <conditionalFormatting sqref="E75:F75">
    <cfRule type="cellIs" dxfId="30276" priority="30233" operator="equal">
      <formula>"غياب"</formula>
    </cfRule>
    <cfRule type="cellIs" dxfId="30275" priority="30234" operator="equal">
      <formula>#N/A</formula>
    </cfRule>
  </conditionalFormatting>
  <conditionalFormatting sqref="E75:F75">
    <cfRule type="cellIs" dxfId="30274" priority="30231" operator="equal">
      <formula>"غياب"</formula>
    </cfRule>
    <cfRule type="cellIs" dxfId="30273" priority="30232" operator="equal">
      <formula>#N/A</formula>
    </cfRule>
  </conditionalFormatting>
  <conditionalFormatting sqref="E75:F75">
    <cfRule type="cellIs" dxfId="30272" priority="30229" operator="equal">
      <formula>"غياب"</formula>
    </cfRule>
    <cfRule type="cellIs" dxfId="30271" priority="30230" operator="equal">
      <formula>#N/A</formula>
    </cfRule>
  </conditionalFormatting>
  <conditionalFormatting sqref="E75:F75">
    <cfRule type="cellIs" dxfId="30270" priority="30227" operator="equal">
      <formula>"غياب"</formula>
    </cfRule>
    <cfRule type="cellIs" dxfId="30269" priority="30228" operator="equal">
      <formula>#N/A</formula>
    </cfRule>
  </conditionalFormatting>
  <conditionalFormatting sqref="E75:F75">
    <cfRule type="cellIs" dxfId="30268" priority="30226" operator="equal">
      <formula>"غياب"</formula>
    </cfRule>
  </conditionalFormatting>
  <conditionalFormatting sqref="E75:F75">
    <cfRule type="cellIs" dxfId="30267" priority="30224" operator="equal">
      <formula>"غياب"</formula>
    </cfRule>
    <cfRule type="cellIs" dxfId="30266" priority="30225" operator="equal">
      <formula>#N/A</formula>
    </cfRule>
  </conditionalFormatting>
  <conditionalFormatting sqref="E75:F75">
    <cfRule type="cellIs" dxfId="30265" priority="30222" operator="equal">
      <formula>"غياب"</formula>
    </cfRule>
    <cfRule type="cellIs" dxfId="30264" priority="30223" operator="equal">
      <formula>#N/A</formula>
    </cfRule>
  </conditionalFormatting>
  <conditionalFormatting sqref="E75:F75">
    <cfRule type="cellIs" dxfId="30263" priority="30220" operator="equal">
      <formula>"غياب"</formula>
    </cfRule>
    <cfRule type="cellIs" dxfId="30262" priority="30221" operator="equal">
      <formula>#N/A</formula>
    </cfRule>
  </conditionalFormatting>
  <conditionalFormatting sqref="E75:F75">
    <cfRule type="cellIs" dxfId="30261" priority="30218" operator="equal">
      <formula>"غياب"</formula>
    </cfRule>
    <cfRule type="cellIs" dxfId="30260" priority="30219" operator="equal">
      <formula>#N/A</formula>
    </cfRule>
  </conditionalFormatting>
  <conditionalFormatting sqref="E75:F75">
    <cfRule type="cellIs" dxfId="30259" priority="30216" operator="equal">
      <formula>"غياب"</formula>
    </cfRule>
    <cfRule type="cellIs" dxfId="30258" priority="30217" operator="equal">
      <formula>#N/A</formula>
    </cfRule>
  </conditionalFormatting>
  <conditionalFormatting sqref="E75:F75">
    <cfRule type="cellIs" dxfId="30257" priority="30214" operator="equal">
      <formula>"غياب"</formula>
    </cfRule>
    <cfRule type="cellIs" dxfId="30256" priority="30215" operator="equal">
      <formula>#N/A</formula>
    </cfRule>
  </conditionalFormatting>
  <conditionalFormatting sqref="E75:F75">
    <cfRule type="cellIs" dxfId="30255" priority="30212" operator="equal">
      <formula>"غياب"</formula>
    </cfRule>
    <cfRule type="cellIs" dxfId="30254" priority="30213" operator="equal">
      <formula>#N/A</formula>
    </cfRule>
  </conditionalFormatting>
  <conditionalFormatting sqref="E75:F75">
    <cfRule type="cellIs" dxfId="30253" priority="30210" operator="equal">
      <formula>"غياب"</formula>
    </cfRule>
    <cfRule type="cellIs" dxfId="30252" priority="30211" operator="equal">
      <formula>#N/A</formula>
    </cfRule>
  </conditionalFormatting>
  <conditionalFormatting sqref="E75:F75">
    <cfRule type="cellIs" dxfId="30251" priority="30208" operator="equal">
      <formula>"غياب"</formula>
    </cfRule>
    <cfRule type="cellIs" dxfId="30250" priority="30209" operator="equal">
      <formula>#N/A</formula>
    </cfRule>
  </conditionalFormatting>
  <conditionalFormatting sqref="E75:F75">
    <cfRule type="cellIs" dxfId="30249" priority="30206" operator="equal">
      <formula>"غياب"</formula>
    </cfRule>
    <cfRule type="cellIs" dxfId="30248" priority="30207" operator="equal">
      <formula>#N/A</formula>
    </cfRule>
  </conditionalFormatting>
  <conditionalFormatting sqref="E75:F75">
    <cfRule type="cellIs" dxfId="30247" priority="30204" operator="equal">
      <formula>"غياب"</formula>
    </cfRule>
    <cfRule type="cellIs" dxfId="30246" priority="30205" operator="equal">
      <formula>#N/A</formula>
    </cfRule>
  </conditionalFormatting>
  <conditionalFormatting sqref="E75:F75">
    <cfRule type="cellIs" dxfId="30245" priority="30202" operator="equal">
      <formula>"غياب"</formula>
    </cfRule>
    <cfRule type="cellIs" dxfId="30244" priority="30203" operator="equal">
      <formula>#N/A</formula>
    </cfRule>
  </conditionalFormatting>
  <conditionalFormatting sqref="E75:F75">
    <cfRule type="cellIs" dxfId="30243" priority="30200" operator="equal">
      <formula>"غياب"</formula>
    </cfRule>
    <cfRule type="cellIs" dxfId="30242" priority="30201" operator="equal">
      <formula>#N/A</formula>
    </cfRule>
  </conditionalFormatting>
  <conditionalFormatting sqref="E75:F75">
    <cfRule type="cellIs" dxfId="30241" priority="30198" operator="equal">
      <formula>"غياب"</formula>
    </cfRule>
    <cfRule type="cellIs" dxfId="30240" priority="30199" operator="equal">
      <formula>#N/A</formula>
    </cfRule>
  </conditionalFormatting>
  <conditionalFormatting sqref="E75:F75">
    <cfRule type="cellIs" dxfId="30239" priority="30196" operator="equal">
      <formula>"غياب"</formula>
    </cfRule>
    <cfRule type="cellIs" dxfId="30238" priority="30197" operator="equal">
      <formula>#N/A</formula>
    </cfRule>
  </conditionalFormatting>
  <conditionalFormatting sqref="E75:F75">
    <cfRule type="cellIs" dxfId="30237" priority="30194" operator="equal">
      <formula>"غياب"</formula>
    </cfRule>
    <cfRule type="cellIs" dxfId="30236" priority="30195" operator="equal">
      <formula>#N/A</formula>
    </cfRule>
  </conditionalFormatting>
  <conditionalFormatting sqref="E75:F75">
    <cfRule type="cellIs" dxfId="30235" priority="30192" operator="equal">
      <formula>"غياب"</formula>
    </cfRule>
    <cfRule type="cellIs" dxfId="30234" priority="30193" operator="equal">
      <formula>#N/A</formula>
    </cfRule>
  </conditionalFormatting>
  <conditionalFormatting sqref="E75:F75">
    <cfRule type="cellIs" dxfId="30233" priority="30190" operator="equal">
      <formula>"غياب"</formula>
    </cfRule>
    <cfRule type="cellIs" dxfId="30232" priority="30191" operator="equal">
      <formula>#N/A</formula>
    </cfRule>
  </conditionalFormatting>
  <conditionalFormatting sqref="E75:F75">
    <cfRule type="cellIs" dxfId="30231" priority="30188" operator="equal">
      <formula>"غياب"</formula>
    </cfRule>
    <cfRule type="cellIs" dxfId="30230" priority="30189" operator="equal">
      <formula>#N/A</formula>
    </cfRule>
  </conditionalFormatting>
  <conditionalFormatting sqref="E75:F75">
    <cfRule type="cellIs" dxfId="30229" priority="30186" operator="equal">
      <formula>"غياب"</formula>
    </cfRule>
    <cfRule type="cellIs" dxfId="30228" priority="30187" operator="equal">
      <formula>#N/A</formula>
    </cfRule>
  </conditionalFormatting>
  <conditionalFormatting sqref="E75:F75">
    <cfRule type="cellIs" dxfId="30227" priority="30184" operator="equal">
      <formula>"غياب"</formula>
    </cfRule>
    <cfRule type="cellIs" dxfId="30226" priority="30185" operator="equal">
      <formula>#N/A</formula>
    </cfRule>
  </conditionalFormatting>
  <conditionalFormatting sqref="E75:F75">
    <cfRule type="cellIs" dxfId="30225" priority="30182" operator="equal">
      <formula>"غياب"</formula>
    </cfRule>
    <cfRule type="cellIs" dxfId="30224" priority="30183" operator="equal">
      <formula>#N/A</formula>
    </cfRule>
  </conditionalFormatting>
  <conditionalFormatting sqref="E75:F75">
    <cfRule type="cellIs" dxfId="30223" priority="30180" operator="equal">
      <formula>"غياب"</formula>
    </cfRule>
    <cfRule type="cellIs" dxfId="30222" priority="30181" operator="equal">
      <formula>#N/A</formula>
    </cfRule>
  </conditionalFormatting>
  <conditionalFormatting sqref="E75:F75">
    <cfRule type="cellIs" dxfId="30221" priority="30178" operator="equal">
      <formula>"غياب"</formula>
    </cfRule>
    <cfRule type="cellIs" dxfId="30220" priority="30179" operator="equal">
      <formula>#N/A</formula>
    </cfRule>
  </conditionalFormatting>
  <conditionalFormatting sqref="E75:F75">
    <cfRule type="cellIs" dxfId="30219" priority="30176" operator="equal">
      <formula>"غياب"</formula>
    </cfRule>
    <cfRule type="cellIs" dxfId="30218" priority="30177" operator="equal">
      <formula>#N/A</formula>
    </cfRule>
  </conditionalFormatting>
  <conditionalFormatting sqref="E75:F75">
    <cfRule type="cellIs" dxfId="30217" priority="30174" operator="equal">
      <formula>"غياب"</formula>
    </cfRule>
    <cfRule type="cellIs" dxfId="30216" priority="30175" operator="equal">
      <formula>#N/A</formula>
    </cfRule>
  </conditionalFormatting>
  <conditionalFormatting sqref="E75:F75">
    <cfRule type="cellIs" dxfId="30215" priority="30172" operator="equal">
      <formula>"غياب"</formula>
    </cfRule>
    <cfRule type="cellIs" dxfId="30214" priority="30173" operator="equal">
      <formula>#N/A</formula>
    </cfRule>
  </conditionalFormatting>
  <conditionalFormatting sqref="E75:F75">
    <cfRule type="cellIs" dxfId="30213" priority="30170" operator="equal">
      <formula>"غياب"</formula>
    </cfRule>
    <cfRule type="cellIs" dxfId="30212" priority="30171" operator="equal">
      <formula>#N/A</formula>
    </cfRule>
  </conditionalFormatting>
  <conditionalFormatting sqref="E75:F75">
    <cfRule type="cellIs" dxfId="30211" priority="30168" operator="equal">
      <formula>"غياب"</formula>
    </cfRule>
    <cfRule type="cellIs" dxfId="30210" priority="30169" operator="equal">
      <formula>#N/A</formula>
    </cfRule>
  </conditionalFormatting>
  <conditionalFormatting sqref="E75:F75">
    <cfRule type="cellIs" dxfId="30209" priority="30166" operator="equal">
      <formula>"غياب"</formula>
    </cfRule>
    <cfRule type="cellIs" dxfId="30208" priority="30167" operator="equal">
      <formula>#N/A</formula>
    </cfRule>
  </conditionalFormatting>
  <conditionalFormatting sqref="E75:F75">
    <cfRule type="cellIs" dxfId="30207" priority="30164" operator="equal">
      <formula>"غياب"</formula>
    </cfRule>
    <cfRule type="cellIs" dxfId="30206" priority="30165" operator="equal">
      <formula>#N/A</formula>
    </cfRule>
  </conditionalFormatting>
  <conditionalFormatting sqref="E75:F75">
    <cfRule type="cellIs" dxfId="30205" priority="30162" operator="equal">
      <formula>"غياب"</formula>
    </cfRule>
    <cfRule type="cellIs" dxfId="30204" priority="30163" operator="equal">
      <formula>#N/A</formula>
    </cfRule>
  </conditionalFormatting>
  <conditionalFormatting sqref="E75:F75">
    <cfRule type="cellIs" dxfId="30203" priority="30160" operator="equal">
      <formula>"غياب"</formula>
    </cfRule>
    <cfRule type="cellIs" dxfId="30202" priority="30161" operator="equal">
      <formula>#N/A</formula>
    </cfRule>
  </conditionalFormatting>
  <conditionalFormatting sqref="E75:F75">
    <cfRule type="cellIs" dxfId="30201" priority="30158" operator="equal">
      <formula>"غياب"</formula>
    </cfRule>
    <cfRule type="cellIs" dxfId="30200" priority="30159" operator="equal">
      <formula>#N/A</formula>
    </cfRule>
  </conditionalFormatting>
  <conditionalFormatting sqref="E75:F75">
    <cfRule type="cellIs" dxfId="30199" priority="30156" operator="equal">
      <formula>"غياب"</formula>
    </cfRule>
    <cfRule type="cellIs" dxfId="30198" priority="30157" operator="equal">
      <formula>#N/A</formula>
    </cfRule>
  </conditionalFormatting>
  <conditionalFormatting sqref="E75:F75">
    <cfRule type="cellIs" dxfId="30197" priority="30154" operator="equal">
      <formula>"غياب"</formula>
    </cfRule>
    <cfRule type="cellIs" dxfId="30196" priority="30155" operator="equal">
      <formula>#N/A</formula>
    </cfRule>
  </conditionalFormatting>
  <conditionalFormatting sqref="E75:F75">
    <cfRule type="cellIs" dxfId="30195" priority="30152" operator="equal">
      <formula>"غياب"</formula>
    </cfRule>
    <cfRule type="cellIs" dxfId="30194" priority="30153" operator="equal">
      <formula>#N/A</formula>
    </cfRule>
  </conditionalFormatting>
  <conditionalFormatting sqref="E75:F75">
    <cfRule type="cellIs" dxfId="30193" priority="30150" operator="equal">
      <formula>"غياب"</formula>
    </cfRule>
    <cfRule type="cellIs" dxfId="30192" priority="30151" operator="equal">
      <formula>#N/A</formula>
    </cfRule>
  </conditionalFormatting>
  <conditionalFormatting sqref="E75:F75">
    <cfRule type="cellIs" dxfId="30191" priority="30148" operator="equal">
      <formula>"غياب"</formula>
    </cfRule>
    <cfRule type="cellIs" dxfId="30190" priority="30149" operator="equal">
      <formula>#N/A</formula>
    </cfRule>
  </conditionalFormatting>
  <conditionalFormatting sqref="E75:F75">
    <cfRule type="cellIs" dxfId="30189" priority="30146" operator="equal">
      <formula>"غياب"</formula>
    </cfRule>
    <cfRule type="cellIs" dxfId="30188" priority="30147" operator="equal">
      <formula>#N/A</formula>
    </cfRule>
  </conditionalFormatting>
  <conditionalFormatting sqref="E75:F75">
    <cfRule type="cellIs" dxfId="30187" priority="30144" operator="equal">
      <formula>"غياب"</formula>
    </cfRule>
    <cfRule type="cellIs" dxfId="30186" priority="30145" operator="equal">
      <formula>#N/A</formula>
    </cfRule>
  </conditionalFormatting>
  <conditionalFormatting sqref="E75:F75">
    <cfRule type="cellIs" dxfId="30185" priority="30142" operator="equal">
      <formula>"غياب"</formula>
    </cfRule>
    <cfRule type="cellIs" dxfId="30184" priority="30143" operator="equal">
      <formula>#N/A</formula>
    </cfRule>
  </conditionalFormatting>
  <conditionalFormatting sqref="E75:F75">
    <cfRule type="cellIs" dxfId="30183" priority="30140" operator="equal">
      <formula>"غياب"</formula>
    </cfRule>
    <cfRule type="cellIs" dxfId="30182" priority="30141" operator="equal">
      <formula>#N/A</formula>
    </cfRule>
  </conditionalFormatting>
  <conditionalFormatting sqref="E75:F75">
    <cfRule type="cellIs" dxfId="30181" priority="30138" operator="equal">
      <formula>"غياب"</formula>
    </cfRule>
    <cfRule type="cellIs" dxfId="30180" priority="30139" operator="equal">
      <formula>#N/A</formula>
    </cfRule>
  </conditionalFormatting>
  <conditionalFormatting sqref="E75:F75">
    <cfRule type="cellIs" dxfId="30179" priority="30136" operator="equal">
      <formula>"غياب"</formula>
    </cfRule>
    <cfRule type="cellIs" dxfId="30178" priority="30137" operator="equal">
      <formula>#N/A</formula>
    </cfRule>
  </conditionalFormatting>
  <conditionalFormatting sqref="E75:F75">
    <cfRule type="cellIs" dxfId="30177" priority="30134" operator="equal">
      <formula>"غياب"</formula>
    </cfRule>
    <cfRule type="cellIs" dxfId="30176" priority="30135" operator="equal">
      <formula>#N/A</formula>
    </cfRule>
  </conditionalFormatting>
  <conditionalFormatting sqref="E75:F75">
    <cfRule type="cellIs" dxfId="30175" priority="30132" operator="equal">
      <formula>"غياب"</formula>
    </cfRule>
    <cfRule type="cellIs" dxfId="30174" priority="30133" operator="equal">
      <formula>#N/A</formula>
    </cfRule>
  </conditionalFormatting>
  <conditionalFormatting sqref="E75:F75">
    <cfRule type="cellIs" dxfId="30173" priority="30130" operator="equal">
      <formula>"غياب"</formula>
    </cfRule>
    <cfRule type="cellIs" dxfId="30172" priority="30131" operator="equal">
      <formula>#N/A</formula>
    </cfRule>
  </conditionalFormatting>
  <conditionalFormatting sqref="E75:F75">
    <cfRule type="cellIs" dxfId="30171" priority="30128" operator="equal">
      <formula>"غياب"</formula>
    </cfRule>
    <cfRule type="cellIs" dxfId="30170" priority="30129" operator="equal">
      <formula>#N/A</formula>
    </cfRule>
  </conditionalFormatting>
  <conditionalFormatting sqref="E75:F75">
    <cfRule type="cellIs" dxfId="30169" priority="30126" operator="equal">
      <formula>"غياب"</formula>
    </cfRule>
    <cfRule type="cellIs" dxfId="30168" priority="30127" operator="equal">
      <formula>#N/A</formula>
    </cfRule>
  </conditionalFormatting>
  <conditionalFormatting sqref="E75:F75">
    <cfRule type="cellIs" dxfId="30167" priority="30124" operator="equal">
      <formula>"غياب"</formula>
    </cfRule>
    <cfRule type="cellIs" dxfId="30166" priority="30125" operator="equal">
      <formula>#N/A</formula>
    </cfRule>
  </conditionalFormatting>
  <conditionalFormatting sqref="E75:F75">
    <cfRule type="cellIs" dxfId="30165" priority="30122" operator="equal">
      <formula>"غياب"</formula>
    </cfRule>
    <cfRule type="cellIs" dxfId="30164" priority="30123" operator="equal">
      <formula>#N/A</formula>
    </cfRule>
  </conditionalFormatting>
  <conditionalFormatting sqref="E75:F75">
    <cfRule type="cellIs" dxfId="30163" priority="30120" operator="equal">
      <formula>"غياب"</formula>
    </cfRule>
    <cfRule type="cellIs" dxfId="30162" priority="30121" operator="equal">
      <formula>#N/A</formula>
    </cfRule>
  </conditionalFormatting>
  <conditionalFormatting sqref="E75:F75">
    <cfRule type="cellIs" dxfId="30161" priority="30118" operator="equal">
      <formula>"غياب"</formula>
    </cfRule>
    <cfRule type="cellIs" dxfId="30160" priority="30119" operator="equal">
      <formula>#N/A</formula>
    </cfRule>
  </conditionalFormatting>
  <conditionalFormatting sqref="E75:F75">
    <cfRule type="cellIs" dxfId="30159" priority="30116" operator="equal">
      <formula>"غياب"</formula>
    </cfRule>
    <cfRule type="cellIs" dxfId="30158" priority="30117" operator="equal">
      <formula>#N/A</formula>
    </cfRule>
  </conditionalFormatting>
  <conditionalFormatting sqref="E75:F75">
    <cfRule type="cellIs" dxfId="30157" priority="30114" operator="equal">
      <formula>"غياب"</formula>
    </cfRule>
    <cfRule type="cellIs" dxfId="30156" priority="30115" operator="equal">
      <formula>#N/A</formula>
    </cfRule>
  </conditionalFormatting>
  <conditionalFormatting sqref="E75:F75">
    <cfRule type="cellIs" dxfId="30155" priority="30112" operator="equal">
      <formula>"غياب"</formula>
    </cfRule>
    <cfRule type="cellIs" dxfId="30154" priority="30113" operator="equal">
      <formula>#N/A</formula>
    </cfRule>
  </conditionalFormatting>
  <conditionalFormatting sqref="E75:F75">
    <cfRule type="cellIs" dxfId="30153" priority="30110" operator="equal">
      <formula>"غياب"</formula>
    </cfRule>
    <cfRule type="cellIs" dxfId="30152" priority="30111" operator="equal">
      <formula>#N/A</formula>
    </cfRule>
  </conditionalFormatting>
  <conditionalFormatting sqref="E75:F75">
    <cfRule type="cellIs" dxfId="30151" priority="30108" operator="equal">
      <formula>"غياب"</formula>
    </cfRule>
    <cfRule type="cellIs" dxfId="30150" priority="30109" operator="equal">
      <formula>#N/A</formula>
    </cfRule>
  </conditionalFormatting>
  <conditionalFormatting sqref="E75:F75">
    <cfRule type="cellIs" dxfId="30149" priority="30106" operator="equal">
      <formula>"غياب"</formula>
    </cfRule>
    <cfRule type="cellIs" dxfId="30148" priority="30107" operator="equal">
      <formula>#N/A</formula>
    </cfRule>
  </conditionalFormatting>
  <conditionalFormatting sqref="E75:F75">
    <cfRule type="cellIs" dxfId="30147" priority="30104" operator="equal">
      <formula>"غياب"</formula>
    </cfRule>
    <cfRule type="cellIs" dxfId="30146" priority="30105" operator="equal">
      <formula>#N/A</formula>
    </cfRule>
  </conditionalFormatting>
  <conditionalFormatting sqref="E75:F75">
    <cfRule type="cellIs" dxfId="30145" priority="30102" operator="equal">
      <formula>"غياب"</formula>
    </cfRule>
    <cfRule type="cellIs" dxfId="30144" priority="30103" operator="equal">
      <formula>#N/A</formula>
    </cfRule>
  </conditionalFormatting>
  <conditionalFormatting sqref="E75:F75">
    <cfRule type="cellIs" dxfId="30143" priority="30100" operator="equal">
      <formula>"غياب"</formula>
    </cfRule>
    <cfRule type="cellIs" dxfId="30142" priority="30101" operator="equal">
      <formula>#N/A</formula>
    </cfRule>
  </conditionalFormatting>
  <conditionalFormatting sqref="E75:F75">
    <cfRule type="cellIs" dxfId="30141" priority="30098" operator="equal">
      <formula>"غياب"</formula>
    </cfRule>
    <cfRule type="cellIs" dxfId="30140" priority="30099" operator="equal">
      <formula>#N/A</formula>
    </cfRule>
  </conditionalFormatting>
  <conditionalFormatting sqref="E75:F75">
    <cfRule type="cellIs" dxfId="30139" priority="30096" operator="equal">
      <formula>"غياب"</formula>
    </cfRule>
    <cfRule type="cellIs" dxfId="30138" priority="30097" operator="equal">
      <formula>#N/A</formula>
    </cfRule>
  </conditionalFormatting>
  <conditionalFormatting sqref="E75:F75">
    <cfRule type="cellIs" dxfId="30137" priority="30094" operator="equal">
      <formula>"غياب"</formula>
    </cfRule>
    <cfRule type="cellIs" dxfId="30136" priority="30095" operator="equal">
      <formula>#N/A</formula>
    </cfRule>
  </conditionalFormatting>
  <conditionalFormatting sqref="E75:F75">
    <cfRule type="cellIs" dxfId="30135" priority="30092" operator="equal">
      <formula>"غياب"</formula>
    </cfRule>
    <cfRule type="cellIs" dxfId="30134" priority="30093" operator="equal">
      <formula>#N/A</formula>
    </cfRule>
  </conditionalFormatting>
  <conditionalFormatting sqref="E75:F75">
    <cfRule type="cellIs" dxfId="30133" priority="30090" operator="equal">
      <formula>"غياب"</formula>
    </cfRule>
    <cfRule type="cellIs" dxfId="30132" priority="30091" operator="equal">
      <formula>#N/A</formula>
    </cfRule>
  </conditionalFormatting>
  <conditionalFormatting sqref="E75:F75">
    <cfRule type="cellIs" dxfId="30131" priority="30088" operator="equal">
      <formula>"غياب"</formula>
    </cfRule>
    <cfRule type="cellIs" dxfId="30130" priority="30089" operator="equal">
      <formula>#N/A</formula>
    </cfRule>
  </conditionalFormatting>
  <conditionalFormatting sqref="E75:F75">
    <cfRule type="cellIs" dxfId="30129" priority="30086" operator="equal">
      <formula>"غياب"</formula>
    </cfRule>
    <cfRule type="cellIs" dxfId="30128" priority="30087" operator="equal">
      <formula>#N/A</formula>
    </cfRule>
  </conditionalFormatting>
  <conditionalFormatting sqref="E75:F75">
    <cfRule type="cellIs" dxfId="30127" priority="30084" operator="equal">
      <formula>"غياب"</formula>
    </cfRule>
    <cfRule type="cellIs" dxfId="30126" priority="30085" operator="equal">
      <formula>#N/A</formula>
    </cfRule>
  </conditionalFormatting>
  <conditionalFormatting sqref="E75:F75">
    <cfRule type="cellIs" dxfId="30125" priority="30082" operator="equal">
      <formula>"غياب"</formula>
    </cfRule>
    <cfRule type="cellIs" dxfId="30124" priority="30083" operator="equal">
      <formula>#N/A</formula>
    </cfRule>
  </conditionalFormatting>
  <conditionalFormatting sqref="E75:F75">
    <cfRule type="cellIs" dxfId="30123" priority="30080" operator="equal">
      <formula>"غياب"</formula>
    </cfRule>
    <cfRule type="cellIs" dxfId="30122" priority="30081" operator="equal">
      <formula>#N/A</formula>
    </cfRule>
  </conditionalFormatting>
  <conditionalFormatting sqref="E75:F75">
    <cfRule type="cellIs" dxfId="30121" priority="30078" operator="equal">
      <formula>"غياب"</formula>
    </cfRule>
    <cfRule type="cellIs" dxfId="30120" priority="30079" operator="equal">
      <formula>#N/A</formula>
    </cfRule>
  </conditionalFormatting>
  <conditionalFormatting sqref="E75:F75">
    <cfRule type="cellIs" dxfId="30119" priority="30076" operator="equal">
      <formula>"غياب"</formula>
    </cfRule>
    <cfRule type="cellIs" dxfId="30118" priority="30077" operator="equal">
      <formula>#N/A</formula>
    </cfRule>
  </conditionalFormatting>
  <conditionalFormatting sqref="E75:F75">
    <cfRule type="cellIs" dxfId="30117" priority="30074" operator="equal">
      <formula>"غياب"</formula>
    </cfRule>
    <cfRule type="cellIs" dxfId="30116" priority="30075" operator="equal">
      <formula>#N/A</formula>
    </cfRule>
  </conditionalFormatting>
  <conditionalFormatting sqref="E75:F75">
    <cfRule type="cellIs" dxfId="30115" priority="30072" operator="equal">
      <formula>"غياب"</formula>
    </cfRule>
    <cfRule type="cellIs" dxfId="30114" priority="30073" operator="equal">
      <formula>#N/A</formula>
    </cfRule>
  </conditionalFormatting>
  <conditionalFormatting sqref="E75:F75">
    <cfRule type="cellIs" dxfId="30113" priority="30070" operator="equal">
      <formula>"غياب"</formula>
    </cfRule>
    <cfRule type="cellIs" dxfId="30112" priority="30071" operator="equal">
      <formula>#N/A</formula>
    </cfRule>
  </conditionalFormatting>
  <conditionalFormatting sqref="E75:F75">
    <cfRule type="cellIs" dxfId="30111" priority="30068" operator="equal">
      <formula>"غياب"</formula>
    </cfRule>
    <cfRule type="cellIs" dxfId="30110" priority="30069" operator="equal">
      <formula>#N/A</formula>
    </cfRule>
  </conditionalFormatting>
  <conditionalFormatting sqref="E75:F75">
    <cfRule type="cellIs" dxfId="30109" priority="30066" operator="equal">
      <formula>"غياب"</formula>
    </cfRule>
    <cfRule type="cellIs" dxfId="30108" priority="30067" operator="equal">
      <formula>#N/A</formula>
    </cfRule>
  </conditionalFormatting>
  <conditionalFormatting sqref="E75:F75">
    <cfRule type="cellIs" dxfId="30107" priority="30064" operator="equal">
      <formula>"غياب"</formula>
    </cfRule>
    <cfRule type="cellIs" dxfId="30106" priority="30065" operator="equal">
      <formula>#N/A</formula>
    </cfRule>
  </conditionalFormatting>
  <conditionalFormatting sqref="E75:F75">
    <cfRule type="cellIs" dxfId="30105" priority="30062" operator="equal">
      <formula>"غياب"</formula>
    </cfRule>
    <cfRule type="cellIs" dxfId="30104" priority="30063" operator="equal">
      <formula>#N/A</formula>
    </cfRule>
  </conditionalFormatting>
  <conditionalFormatting sqref="E75:F75">
    <cfRule type="cellIs" dxfId="30103" priority="30060" operator="equal">
      <formula>"غياب"</formula>
    </cfRule>
    <cfRule type="cellIs" dxfId="30102" priority="30061" operator="equal">
      <formula>#N/A</formula>
    </cfRule>
  </conditionalFormatting>
  <conditionalFormatting sqref="E75:F75">
    <cfRule type="cellIs" dxfId="30101" priority="30058" operator="equal">
      <formula>"غياب"</formula>
    </cfRule>
    <cfRule type="cellIs" dxfId="30100" priority="30059" operator="equal">
      <formula>#N/A</formula>
    </cfRule>
  </conditionalFormatting>
  <conditionalFormatting sqref="E75:F75">
    <cfRule type="cellIs" dxfId="30099" priority="30056" operator="equal">
      <formula>"غياب"</formula>
    </cfRule>
    <cfRule type="cellIs" dxfId="30098" priority="30057" operator="equal">
      <formula>#N/A</formula>
    </cfRule>
  </conditionalFormatting>
  <conditionalFormatting sqref="E75:F75">
    <cfRule type="cellIs" dxfId="30097" priority="30054" operator="equal">
      <formula>"غياب"</formula>
    </cfRule>
    <cfRule type="cellIs" dxfId="30096" priority="30055" operator="equal">
      <formula>#N/A</formula>
    </cfRule>
  </conditionalFormatting>
  <conditionalFormatting sqref="E75:F75">
    <cfRule type="cellIs" dxfId="30095" priority="30052" operator="equal">
      <formula>"غياب"</formula>
    </cfRule>
    <cfRule type="cellIs" dxfId="30094" priority="30053" operator="equal">
      <formula>#N/A</formula>
    </cfRule>
  </conditionalFormatting>
  <conditionalFormatting sqref="E75:F75">
    <cfRule type="cellIs" dxfId="30093" priority="30050" operator="equal">
      <formula>"غياب"</formula>
    </cfRule>
    <cfRule type="cellIs" dxfId="30092" priority="30051" operator="equal">
      <formula>#N/A</formula>
    </cfRule>
  </conditionalFormatting>
  <conditionalFormatting sqref="E75:F75">
    <cfRule type="cellIs" dxfId="30091" priority="30048" operator="equal">
      <formula>"غياب"</formula>
    </cfRule>
    <cfRule type="cellIs" dxfId="30090" priority="30049" operator="equal">
      <formula>#N/A</formula>
    </cfRule>
  </conditionalFormatting>
  <conditionalFormatting sqref="E75:F75">
    <cfRule type="cellIs" dxfId="30089" priority="30046" operator="equal">
      <formula>"غياب"</formula>
    </cfRule>
    <cfRule type="cellIs" dxfId="30088" priority="30047" operator="equal">
      <formula>#N/A</formula>
    </cfRule>
  </conditionalFormatting>
  <conditionalFormatting sqref="E75:F75">
    <cfRule type="cellIs" dxfId="30087" priority="30044" operator="equal">
      <formula>"غياب"</formula>
    </cfRule>
    <cfRule type="cellIs" dxfId="30086" priority="30045" operator="equal">
      <formula>#N/A</formula>
    </cfRule>
  </conditionalFormatting>
  <conditionalFormatting sqref="E75:F75">
    <cfRule type="cellIs" dxfId="30085" priority="30042" operator="equal">
      <formula>"غياب"</formula>
    </cfRule>
    <cfRule type="cellIs" dxfId="30084" priority="30043" operator="equal">
      <formula>#N/A</formula>
    </cfRule>
  </conditionalFormatting>
  <conditionalFormatting sqref="E75:F75">
    <cfRule type="cellIs" dxfId="30083" priority="30040" operator="equal">
      <formula>"غياب"</formula>
    </cfRule>
    <cfRule type="cellIs" dxfId="30082" priority="30041" operator="equal">
      <formula>#N/A</formula>
    </cfRule>
  </conditionalFormatting>
  <conditionalFormatting sqref="E75:F75">
    <cfRule type="cellIs" dxfId="30081" priority="30038" operator="equal">
      <formula>"غياب"</formula>
    </cfRule>
    <cfRule type="cellIs" dxfId="30080" priority="30039" operator="equal">
      <formula>#N/A</formula>
    </cfRule>
  </conditionalFormatting>
  <conditionalFormatting sqref="E75:F75">
    <cfRule type="cellIs" dxfId="30079" priority="30036" operator="equal">
      <formula>"غياب"</formula>
    </cfRule>
    <cfRule type="cellIs" dxfId="30078" priority="30037" operator="equal">
      <formula>#N/A</formula>
    </cfRule>
  </conditionalFormatting>
  <conditionalFormatting sqref="E75:F75">
    <cfRule type="cellIs" dxfId="30077" priority="30034" operator="equal">
      <formula>"غياب"</formula>
    </cfRule>
    <cfRule type="cellIs" dxfId="30076" priority="30035" operator="equal">
      <formula>#N/A</formula>
    </cfRule>
  </conditionalFormatting>
  <conditionalFormatting sqref="E75:F75">
    <cfRule type="cellIs" dxfId="30075" priority="30032" operator="equal">
      <formula>"غياب"</formula>
    </cfRule>
    <cfRule type="cellIs" dxfId="30074" priority="30033" operator="equal">
      <formula>#N/A</formula>
    </cfRule>
  </conditionalFormatting>
  <conditionalFormatting sqref="E75:F75">
    <cfRule type="cellIs" dxfId="30073" priority="30031" operator="equal">
      <formula>"غياب"</formula>
    </cfRule>
  </conditionalFormatting>
  <conditionalFormatting sqref="E75:F75">
    <cfRule type="cellIs" dxfId="30072" priority="30029" operator="equal">
      <formula>"غياب"</formula>
    </cfRule>
    <cfRule type="cellIs" dxfId="30071" priority="30030" operator="equal">
      <formula>#N/A</formula>
    </cfRule>
  </conditionalFormatting>
  <conditionalFormatting sqref="E75:F75">
    <cfRule type="cellIs" dxfId="30070" priority="30027" operator="equal">
      <formula>"غياب"</formula>
    </cfRule>
    <cfRule type="cellIs" dxfId="30069" priority="30028" operator="equal">
      <formula>#N/A</formula>
    </cfRule>
  </conditionalFormatting>
  <conditionalFormatting sqref="E75:F75">
    <cfRule type="cellIs" dxfId="30068" priority="30025" operator="equal">
      <formula>"غياب"</formula>
    </cfRule>
    <cfRule type="cellIs" dxfId="30067" priority="30026" operator="equal">
      <formula>#N/A</formula>
    </cfRule>
  </conditionalFormatting>
  <conditionalFormatting sqref="E75:F75">
    <cfRule type="cellIs" dxfId="30066" priority="30023" operator="equal">
      <formula>"غياب"</formula>
    </cfRule>
    <cfRule type="cellIs" dxfId="30065" priority="30024" operator="equal">
      <formula>#N/A</formula>
    </cfRule>
  </conditionalFormatting>
  <conditionalFormatting sqref="E75:F75">
    <cfRule type="cellIs" dxfId="30064" priority="30021" operator="equal">
      <formula>"غياب"</formula>
    </cfRule>
    <cfRule type="cellIs" dxfId="30063" priority="30022" operator="equal">
      <formula>#N/A</formula>
    </cfRule>
  </conditionalFormatting>
  <conditionalFormatting sqref="E75:F75">
    <cfRule type="cellIs" dxfId="30062" priority="30019" operator="equal">
      <formula>"غياب"</formula>
    </cfRule>
    <cfRule type="cellIs" dxfId="30061" priority="30020" operator="equal">
      <formula>#N/A</formula>
    </cfRule>
  </conditionalFormatting>
  <conditionalFormatting sqref="E75:F75">
    <cfRule type="cellIs" dxfId="30060" priority="30017" operator="equal">
      <formula>"غياب"</formula>
    </cfRule>
    <cfRule type="cellIs" dxfId="30059" priority="30018" operator="equal">
      <formula>#N/A</formula>
    </cfRule>
  </conditionalFormatting>
  <conditionalFormatting sqref="E75:F75">
    <cfRule type="cellIs" dxfId="30058" priority="30015" operator="equal">
      <formula>"غياب"</formula>
    </cfRule>
    <cfRule type="cellIs" dxfId="30057" priority="30016" operator="equal">
      <formula>#N/A</formula>
    </cfRule>
  </conditionalFormatting>
  <conditionalFormatting sqref="E75:F75">
    <cfRule type="cellIs" dxfId="30056" priority="30013" operator="equal">
      <formula>"غياب"</formula>
    </cfRule>
    <cfRule type="cellIs" dxfId="30055" priority="30014" operator="equal">
      <formula>#N/A</formula>
    </cfRule>
  </conditionalFormatting>
  <conditionalFormatting sqref="E75:F75">
    <cfRule type="cellIs" dxfId="30054" priority="30011" operator="equal">
      <formula>"غياب"</formula>
    </cfRule>
    <cfRule type="cellIs" dxfId="30053" priority="30012" operator="equal">
      <formula>#N/A</formula>
    </cfRule>
  </conditionalFormatting>
  <conditionalFormatting sqref="E75:F75">
    <cfRule type="cellIs" dxfId="30052" priority="30009" operator="equal">
      <formula>"غياب"</formula>
    </cfRule>
    <cfRule type="cellIs" dxfId="30051" priority="30010" operator="equal">
      <formula>#N/A</formula>
    </cfRule>
  </conditionalFormatting>
  <conditionalFormatting sqref="E75:F75">
    <cfRule type="cellIs" dxfId="30050" priority="30007" operator="equal">
      <formula>"غياب"</formula>
    </cfRule>
    <cfRule type="cellIs" dxfId="30049" priority="30008" operator="equal">
      <formula>#N/A</formula>
    </cfRule>
  </conditionalFormatting>
  <conditionalFormatting sqref="E75:F75">
    <cfRule type="cellIs" dxfId="30048" priority="30005" operator="equal">
      <formula>"غياب"</formula>
    </cfRule>
    <cfRule type="cellIs" dxfId="30047" priority="30006" operator="equal">
      <formula>#N/A</formula>
    </cfRule>
  </conditionalFormatting>
  <conditionalFormatting sqref="E75:F75">
    <cfRule type="cellIs" dxfId="30046" priority="30003" operator="equal">
      <formula>"غياب"</formula>
    </cfRule>
    <cfRule type="cellIs" dxfId="30045" priority="30004" operator="equal">
      <formula>#N/A</formula>
    </cfRule>
  </conditionalFormatting>
  <conditionalFormatting sqref="E75:F75">
    <cfRule type="cellIs" dxfId="30044" priority="30001" operator="equal">
      <formula>"غياب"</formula>
    </cfRule>
    <cfRule type="cellIs" dxfId="30043" priority="30002" operator="equal">
      <formula>#N/A</formula>
    </cfRule>
  </conditionalFormatting>
  <conditionalFormatting sqref="E75:F75">
    <cfRule type="cellIs" dxfId="30042" priority="29999" operator="equal">
      <formula>"غياب"</formula>
    </cfRule>
    <cfRule type="cellIs" dxfId="30041" priority="30000" operator="equal">
      <formula>#N/A</formula>
    </cfRule>
  </conditionalFormatting>
  <conditionalFormatting sqref="E75:F75">
    <cfRule type="cellIs" dxfId="30040" priority="29997" operator="equal">
      <formula>"غياب"</formula>
    </cfRule>
    <cfRule type="cellIs" dxfId="30039" priority="29998" operator="equal">
      <formula>#N/A</formula>
    </cfRule>
  </conditionalFormatting>
  <conditionalFormatting sqref="E75:F75">
    <cfRule type="cellIs" dxfId="30038" priority="29995" operator="equal">
      <formula>"غياب"</formula>
    </cfRule>
    <cfRule type="cellIs" dxfId="30037" priority="29996" operator="equal">
      <formula>#N/A</formula>
    </cfRule>
  </conditionalFormatting>
  <conditionalFormatting sqref="E75:F75">
    <cfRule type="cellIs" dxfId="30036" priority="29993" operator="equal">
      <formula>"غياب"</formula>
    </cfRule>
    <cfRule type="cellIs" dxfId="30035" priority="29994" operator="equal">
      <formula>#N/A</formula>
    </cfRule>
  </conditionalFormatting>
  <conditionalFormatting sqref="E75:F75">
    <cfRule type="cellIs" dxfId="30034" priority="29991" operator="equal">
      <formula>"غياب"</formula>
    </cfRule>
    <cfRule type="cellIs" dxfId="30033" priority="29992" operator="equal">
      <formula>#N/A</formula>
    </cfRule>
  </conditionalFormatting>
  <conditionalFormatting sqref="E75:F75">
    <cfRule type="cellIs" dxfId="30032" priority="29989" operator="equal">
      <formula>"غياب"</formula>
    </cfRule>
    <cfRule type="cellIs" dxfId="30031" priority="29990" operator="equal">
      <formula>#N/A</formula>
    </cfRule>
  </conditionalFormatting>
  <conditionalFormatting sqref="E75:F75">
    <cfRule type="cellIs" dxfId="30030" priority="29988" operator="equal">
      <formula>"غياب"</formula>
    </cfRule>
  </conditionalFormatting>
  <conditionalFormatting sqref="E75:F75">
    <cfRule type="cellIs" dxfId="30029" priority="29986" operator="equal">
      <formula>"غياب"</formula>
    </cfRule>
    <cfRule type="cellIs" dxfId="30028" priority="29987" operator="equal">
      <formula>#N/A</formula>
    </cfRule>
  </conditionalFormatting>
  <conditionalFormatting sqref="E75:F75">
    <cfRule type="cellIs" dxfId="30027" priority="29984" operator="equal">
      <formula>"غياب"</formula>
    </cfRule>
    <cfRule type="cellIs" dxfId="30026" priority="29985" operator="equal">
      <formula>#N/A</formula>
    </cfRule>
  </conditionalFormatting>
  <conditionalFormatting sqref="E75:F75">
    <cfRule type="cellIs" dxfId="30025" priority="29982" operator="equal">
      <formula>"غياب"</formula>
    </cfRule>
    <cfRule type="cellIs" dxfId="30024" priority="29983" operator="equal">
      <formula>#N/A</formula>
    </cfRule>
  </conditionalFormatting>
  <conditionalFormatting sqref="E75:F75">
    <cfRule type="cellIs" dxfId="30023" priority="29980" operator="equal">
      <formula>"غياب"</formula>
    </cfRule>
    <cfRule type="cellIs" dxfId="30022" priority="29981" operator="equal">
      <formula>#N/A</formula>
    </cfRule>
  </conditionalFormatting>
  <conditionalFormatting sqref="E75:F75">
    <cfRule type="cellIs" dxfId="30021" priority="29978" operator="equal">
      <formula>"غياب"</formula>
    </cfRule>
    <cfRule type="cellIs" dxfId="30020" priority="29979" operator="equal">
      <formula>#N/A</formula>
    </cfRule>
  </conditionalFormatting>
  <conditionalFormatting sqref="E75:F75">
    <cfRule type="cellIs" dxfId="30019" priority="29976" operator="equal">
      <formula>"غياب"</formula>
    </cfRule>
    <cfRule type="cellIs" dxfId="30018" priority="29977" operator="equal">
      <formula>#N/A</formula>
    </cfRule>
  </conditionalFormatting>
  <conditionalFormatting sqref="E75:F75">
    <cfRule type="cellIs" dxfId="30017" priority="29974" operator="equal">
      <formula>"غياب"</formula>
    </cfRule>
    <cfRule type="cellIs" dxfId="30016" priority="29975" operator="equal">
      <formula>#N/A</formula>
    </cfRule>
  </conditionalFormatting>
  <conditionalFormatting sqref="E75:F75">
    <cfRule type="cellIs" dxfId="30015" priority="29972" operator="equal">
      <formula>"غياب"</formula>
    </cfRule>
    <cfRule type="cellIs" dxfId="30014" priority="29973" operator="equal">
      <formula>#N/A</formula>
    </cfRule>
  </conditionalFormatting>
  <conditionalFormatting sqref="E75:F75">
    <cfRule type="cellIs" dxfId="30013" priority="29970" operator="equal">
      <formula>"غياب"</formula>
    </cfRule>
    <cfRule type="cellIs" dxfId="30012" priority="29971" operator="equal">
      <formula>#N/A</formula>
    </cfRule>
  </conditionalFormatting>
  <conditionalFormatting sqref="E75:F75">
    <cfRule type="cellIs" dxfId="30011" priority="29968" operator="equal">
      <formula>"غياب"</formula>
    </cfRule>
    <cfRule type="cellIs" dxfId="30010" priority="29969" operator="equal">
      <formula>#N/A</formula>
    </cfRule>
  </conditionalFormatting>
  <conditionalFormatting sqref="E75:F75">
    <cfRule type="cellIs" dxfId="30009" priority="29966" operator="equal">
      <formula>"غياب"</formula>
    </cfRule>
    <cfRule type="cellIs" dxfId="30008" priority="29967" operator="equal">
      <formula>#N/A</formula>
    </cfRule>
  </conditionalFormatting>
  <conditionalFormatting sqref="E75:F75">
    <cfRule type="cellIs" dxfId="30007" priority="29964" operator="equal">
      <formula>"غياب"</formula>
    </cfRule>
    <cfRule type="cellIs" dxfId="30006" priority="29965" operator="equal">
      <formula>#N/A</formula>
    </cfRule>
  </conditionalFormatting>
  <conditionalFormatting sqref="E75:F75">
    <cfRule type="cellIs" dxfId="30005" priority="29962" operator="equal">
      <formula>"غياب"</formula>
    </cfRule>
    <cfRule type="cellIs" dxfId="30004" priority="29963" operator="equal">
      <formula>#N/A</formula>
    </cfRule>
  </conditionalFormatting>
  <conditionalFormatting sqref="E75:F75">
    <cfRule type="cellIs" dxfId="30003" priority="29960" operator="equal">
      <formula>"غياب"</formula>
    </cfRule>
    <cfRule type="cellIs" dxfId="30002" priority="29961" operator="equal">
      <formula>#N/A</formula>
    </cfRule>
  </conditionalFormatting>
  <conditionalFormatting sqref="E75:F75">
    <cfRule type="cellIs" dxfId="30001" priority="29958" operator="equal">
      <formula>"غياب"</formula>
    </cfRule>
    <cfRule type="cellIs" dxfId="30000" priority="29959" operator="equal">
      <formula>#N/A</formula>
    </cfRule>
  </conditionalFormatting>
  <conditionalFormatting sqref="E75:F75">
    <cfRule type="cellIs" dxfId="29999" priority="29956" operator="equal">
      <formula>"غياب"</formula>
    </cfRule>
    <cfRule type="cellIs" dxfId="29998" priority="29957" operator="equal">
      <formula>#N/A</formula>
    </cfRule>
  </conditionalFormatting>
  <conditionalFormatting sqref="E75:F75">
    <cfRule type="cellIs" dxfId="29997" priority="29954" operator="equal">
      <formula>"غياب"</formula>
    </cfRule>
    <cfRule type="cellIs" dxfId="29996" priority="29955" operator="equal">
      <formula>#N/A</formula>
    </cfRule>
  </conditionalFormatting>
  <conditionalFormatting sqref="E75:F75">
    <cfRule type="cellIs" dxfId="29995" priority="29952" operator="equal">
      <formula>"غياب"</formula>
    </cfRule>
    <cfRule type="cellIs" dxfId="29994" priority="29953" operator="equal">
      <formula>#N/A</formula>
    </cfRule>
  </conditionalFormatting>
  <conditionalFormatting sqref="E75:F75">
    <cfRule type="cellIs" dxfId="29993" priority="29950" operator="equal">
      <formula>"غياب"</formula>
    </cfRule>
    <cfRule type="cellIs" dxfId="29992" priority="29951" operator="equal">
      <formula>#N/A</formula>
    </cfRule>
  </conditionalFormatting>
  <conditionalFormatting sqref="E75:F75">
    <cfRule type="cellIs" dxfId="29991" priority="29948" operator="equal">
      <formula>"غياب"</formula>
    </cfRule>
    <cfRule type="cellIs" dxfId="29990" priority="29949" operator="equal">
      <formula>#N/A</formula>
    </cfRule>
  </conditionalFormatting>
  <conditionalFormatting sqref="E75:F75">
    <cfRule type="cellIs" dxfId="29989" priority="29946" operator="equal">
      <formula>"غياب"</formula>
    </cfRule>
    <cfRule type="cellIs" dxfId="29988" priority="29947" operator="equal">
      <formula>#N/A</formula>
    </cfRule>
  </conditionalFormatting>
  <conditionalFormatting sqref="E75:F75">
    <cfRule type="cellIs" dxfId="29987" priority="29944" operator="equal">
      <formula>"غياب"</formula>
    </cfRule>
    <cfRule type="cellIs" dxfId="29986" priority="29945" operator="equal">
      <formula>#N/A</formula>
    </cfRule>
  </conditionalFormatting>
  <conditionalFormatting sqref="E75:F75">
    <cfRule type="cellIs" dxfId="29985" priority="29942" operator="equal">
      <formula>"غياب"</formula>
    </cfRule>
    <cfRule type="cellIs" dxfId="29984" priority="29943" operator="equal">
      <formula>#N/A</formula>
    </cfRule>
  </conditionalFormatting>
  <conditionalFormatting sqref="E75:F75">
    <cfRule type="cellIs" dxfId="29983" priority="29940" operator="equal">
      <formula>"غياب"</formula>
    </cfRule>
    <cfRule type="cellIs" dxfId="29982" priority="29941" operator="equal">
      <formula>#N/A</formula>
    </cfRule>
  </conditionalFormatting>
  <conditionalFormatting sqref="E75:F75">
    <cfRule type="cellIs" dxfId="29981" priority="29938" operator="equal">
      <formula>"غياب"</formula>
    </cfRule>
    <cfRule type="cellIs" dxfId="29980" priority="29939" operator="equal">
      <formula>#N/A</formula>
    </cfRule>
  </conditionalFormatting>
  <conditionalFormatting sqref="E75:F75">
    <cfRule type="cellIs" dxfId="29979" priority="29936" operator="equal">
      <formula>"غياب"</formula>
    </cfRule>
    <cfRule type="cellIs" dxfId="29978" priority="29937" operator="equal">
      <formula>#N/A</formula>
    </cfRule>
  </conditionalFormatting>
  <conditionalFormatting sqref="E75:F75">
    <cfRule type="cellIs" dxfId="29977" priority="29934" operator="equal">
      <formula>"غياب"</formula>
    </cfRule>
    <cfRule type="cellIs" dxfId="29976" priority="29935" operator="equal">
      <formula>#N/A</formula>
    </cfRule>
  </conditionalFormatting>
  <conditionalFormatting sqref="E75:F75">
    <cfRule type="cellIs" dxfId="29975" priority="29932" operator="equal">
      <formula>"غياب"</formula>
    </cfRule>
    <cfRule type="cellIs" dxfId="29974" priority="29933" operator="equal">
      <formula>#N/A</formula>
    </cfRule>
  </conditionalFormatting>
  <conditionalFormatting sqref="E75:F75">
    <cfRule type="cellIs" dxfId="29973" priority="29930" operator="equal">
      <formula>"غياب"</formula>
    </cfRule>
    <cfRule type="cellIs" dxfId="29972" priority="29931" operator="equal">
      <formula>#N/A</formula>
    </cfRule>
  </conditionalFormatting>
  <conditionalFormatting sqref="E75:F75">
    <cfRule type="cellIs" dxfId="29971" priority="29928" operator="equal">
      <formula>"غياب"</formula>
    </cfRule>
    <cfRule type="cellIs" dxfId="29970" priority="29929" operator="equal">
      <formula>#N/A</formula>
    </cfRule>
  </conditionalFormatting>
  <conditionalFormatting sqref="E75:F75">
    <cfRule type="cellIs" dxfId="29969" priority="29926" operator="equal">
      <formula>"غياب"</formula>
    </cfRule>
    <cfRule type="cellIs" dxfId="29968" priority="29927" operator="equal">
      <formula>#N/A</formula>
    </cfRule>
  </conditionalFormatting>
  <conditionalFormatting sqref="E75:F75">
    <cfRule type="cellIs" dxfId="29967" priority="29924" operator="equal">
      <formula>"غياب"</formula>
    </cfRule>
    <cfRule type="cellIs" dxfId="29966" priority="29925" operator="equal">
      <formula>#N/A</formula>
    </cfRule>
  </conditionalFormatting>
  <conditionalFormatting sqref="E75:F75">
    <cfRule type="cellIs" dxfId="29965" priority="29922" operator="equal">
      <formula>"غياب"</formula>
    </cfRule>
    <cfRule type="cellIs" dxfId="29964" priority="29923" operator="equal">
      <formula>#N/A</formula>
    </cfRule>
  </conditionalFormatting>
  <conditionalFormatting sqref="E75:F75">
    <cfRule type="cellIs" dxfId="29963" priority="29920" operator="equal">
      <formula>"غياب"</formula>
    </cfRule>
    <cfRule type="cellIs" dxfId="29962" priority="29921" operator="equal">
      <formula>#N/A</formula>
    </cfRule>
  </conditionalFormatting>
  <conditionalFormatting sqref="E75:F75">
    <cfRule type="cellIs" dxfId="29961" priority="29918" operator="equal">
      <formula>"غياب"</formula>
    </cfRule>
    <cfRule type="cellIs" dxfId="29960" priority="29919" operator="equal">
      <formula>#N/A</formula>
    </cfRule>
  </conditionalFormatting>
  <conditionalFormatting sqref="E75:F75">
    <cfRule type="cellIs" dxfId="29959" priority="29916" operator="equal">
      <formula>"غياب"</formula>
    </cfRule>
    <cfRule type="cellIs" dxfId="29958" priority="29917" operator="equal">
      <formula>#N/A</formula>
    </cfRule>
  </conditionalFormatting>
  <conditionalFormatting sqref="E75:F75">
    <cfRule type="cellIs" dxfId="29957" priority="29915" operator="equal">
      <formula>"غياب"</formula>
    </cfRule>
  </conditionalFormatting>
  <conditionalFormatting sqref="E75:F75">
    <cfRule type="cellIs" dxfId="29956" priority="29913" operator="equal">
      <formula>"غياب"</formula>
    </cfRule>
    <cfRule type="cellIs" dxfId="29955" priority="29914" operator="equal">
      <formula>#N/A</formula>
    </cfRule>
  </conditionalFormatting>
  <conditionalFormatting sqref="E75:F75">
    <cfRule type="cellIs" dxfId="29954" priority="29911" operator="equal">
      <formula>"غياب"</formula>
    </cfRule>
    <cfRule type="cellIs" dxfId="29953" priority="29912" operator="equal">
      <formula>#N/A</formula>
    </cfRule>
  </conditionalFormatting>
  <conditionalFormatting sqref="E75:F75">
    <cfRule type="cellIs" dxfId="29952" priority="29909" operator="equal">
      <formula>"غياب"</formula>
    </cfRule>
    <cfRule type="cellIs" dxfId="29951" priority="29910" operator="equal">
      <formula>#N/A</formula>
    </cfRule>
  </conditionalFormatting>
  <conditionalFormatting sqref="E75:F75">
    <cfRule type="cellIs" dxfId="29950" priority="29907" operator="equal">
      <formula>"غياب"</formula>
    </cfRule>
    <cfRule type="cellIs" dxfId="29949" priority="29908" operator="equal">
      <formula>#N/A</formula>
    </cfRule>
  </conditionalFormatting>
  <conditionalFormatting sqref="E75:F75">
    <cfRule type="cellIs" dxfId="29948" priority="29905" operator="equal">
      <formula>"غياب"</formula>
    </cfRule>
    <cfRule type="cellIs" dxfId="29947" priority="29906" operator="equal">
      <formula>#N/A</formula>
    </cfRule>
  </conditionalFormatting>
  <conditionalFormatting sqref="E75:F75">
    <cfRule type="cellIs" dxfId="29946" priority="29903" operator="equal">
      <formula>"غياب"</formula>
    </cfRule>
    <cfRule type="cellIs" dxfId="29945" priority="29904" operator="equal">
      <formula>#N/A</formula>
    </cfRule>
  </conditionalFormatting>
  <conditionalFormatting sqref="E75:F75">
    <cfRule type="cellIs" dxfId="29944" priority="29901" operator="equal">
      <formula>"غياب"</formula>
    </cfRule>
    <cfRule type="cellIs" dxfId="29943" priority="29902" operator="equal">
      <formula>#N/A</formula>
    </cfRule>
  </conditionalFormatting>
  <conditionalFormatting sqref="E75:F75">
    <cfRule type="cellIs" dxfId="29942" priority="29899" operator="equal">
      <formula>"غياب"</formula>
    </cfRule>
    <cfRule type="cellIs" dxfId="29941" priority="29900" operator="equal">
      <formula>#N/A</formula>
    </cfRule>
  </conditionalFormatting>
  <conditionalFormatting sqref="E75:F75">
    <cfRule type="cellIs" dxfId="29940" priority="29897" operator="equal">
      <formula>"غياب"</formula>
    </cfRule>
    <cfRule type="cellIs" dxfId="29939" priority="29898" operator="equal">
      <formula>#N/A</formula>
    </cfRule>
  </conditionalFormatting>
  <conditionalFormatting sqref="E75:F75">
    <cfRule type="cellIs" dxfId="29938" priority="29895" operator="equal">
      <formula>"غياب"</formula>
    </cfRule>
    <cfRule type="cellIs" dxfId="29937" priority="29896" operator="equal">
      <formula>#N/A</formula>
    </cfRule>
  </conditionalFormatting>
  <conditionalFormatting sqref="E75:F75">
    <cfRule type="cellIs" dxfId="29936" priority="29893" operator="equal">
      <formula>"غياب"</formula>
    </cfRule>
    <cfRule type="cellIs" dxfId="29935" priority="29894" operator="equal">
      <formula>#N/A</formula>
    </cfRule>
  </conditionalFormatting>
  <conditionalFormatting sqref="E75:F75">
    <cfRule type="cellIs" dxfId="29934" priority="29891" operator="equal">
      <formula>"غياب"</formula>
    </cfRule>
    <cfRule type="cellIs" dxfId="29933" priority="29892" operator="equal">
      <formula>#N/A</formula>
    </cfRule>
  </conditionalFormatting>
  <conditionalFormatting sqref="E75:F75">
    <cfRule type="cellIs" dxfId="29932" priority="29889" operator="equal">
      <formula>"غياب"</formula>
    </cfRule>
    <cfRule type="cellIs" dxfId="29931" priority="29890" operator="equal">
      <formula>#N/A</formula>
    </cfRule>
  </conditionalFormatting>
  <conditionalFormatting sqref="E75:F75">
    <cfRule type="cellIs" dxfId="29930" priority="29887" operator="equal">
      <formula>"غياب"</formula>
    </cfRule>
    <cfRule type="cellIs" dxfId="29929" priority="29888" operator="equal">
      <formula>#N/A</formula>
    </cfRule>
  </conditionalFormatting>
  <conditionalFormatting sqref="E75:F75">
    <cfRule type="cellIs" dxfId="29928" priority="29885" operator="equal">
      <formula>"غياب"</formula>
    </cfRule>
    <cfRule type="cellIs" dxfId="29927" priority="29886" operator="equal">
      <formula>#N/A</formula>
    </cfRule>
  </conditionalFormatting>
  <conditionalFormatting sqref="E75:F75">
    <cfRule type="cellIs" dxfId="29926" priority="29883" operator="equal">
      <formula>"غياب"</formula>
    </cfRule>
    <cfRule type="cellIs" dxfId="29925" priority="29884" operator="equal">
      <formula>#N/A</formula>
    </cfRule>
  </conditionalFormatting>
  <conditionalFormatting sqref="E75:F75">
    <cfRule type="cellIs" dxfId="29924" priority="29881" operator="equal">
      <formula>"غياب"</formula>
    </cfRule>
    <cfRule type="cellIs" dxfId="29923" priority="29882" operator="equal">
      <formula>#N/A</formula>
    </cfRule>
  </conditionalFormatting>
  <conditionalFormatting sqref="E75:F75">
    <cfRule type="cellIs" dxfId="29922" priority="29879" operator="equal">
      <formula>"غياب"</formula>
    </cfRule>
    <cfRule type="cellIs" dxfId="29921" priority="29880" operator="equal">
      <formula>#N/A</formula>
    </cfRule>
  </conditionalFormatting>
  <conditionalFormatting sqref="E75:F75">
    <cfRule type="cellIs" dxfId="29920" priority="29877" operator="equal">
      <formula>"غياب"</formula>
    </cfRule>
    <cfRule type="cellIs" dxfId="29919" priority="29878" operator="equal">
      <formula>#N/A</formula>
    </cfRule>
  </conditionalFormatting>
  <conditionalFormatting sqref="E75:F75">
    <cfRule type="cellIs" dxfId="29918" priority="29875" operator="equal">
      <formula>"غياب"</formula>
    </cfRule>
    <cfRule type="cellIs" dxfId="29917" priority="29876" operator="equal">
      <formula>#N/A</formula>
    </cfRule>
  </conditionalFormatting>
  <conditionalFormatting sqref="E75:F75">
    <cfRule type="cellIs" dxfId="29916" priority="29873" operator="equal">
      <formula>"غياب"</formula>
    </cfRule>
    <cfRule type="cellIs" dxfId="29915" priority="29874" operator="equal">
      <formula>#N/A</formula>
    </cfRule>
  </conditionalFormatting>
  <conditionalFormatting sqref="E75:F75">
    <cfRule type="cellIs" dxfId="29914" priority="29872" operator="equal">
      <formula>"غياب"</formula>
    </cfRule>
  </conditionalFormatting>
  <conditionalFormatting sqref="E75:F75">
    <cfRule type="cellIs" dxfId="29913" priority="29870" operator="equal">
      <formula>"غياب"</formula>
    </cfRule>
    <cfRule type="cellIs" dxfId="29912" priority="29871" operator="equal">
      <formula>#N/A</formula>
    </cfRule>
  </conditionalFormatting>
  <conditionalFormatting sqref="E75:F75">
    <cfRule type="cellIs" dxfId="29911" priority="29868" operator="equal">
      <formula>"غياب"</formula>
    </cfRule>
    <cfRule type="cellIs" dxfId="29910" priority="29869" operator="equal">
      <formula>#N/A</formula>
    </cfRule>
  </conditionalFormatting>
  <conditionalFormatting sqref="E75:F75">
    <cfRule type="cellIs" dxfId="29909" priority="29866" operator="equal">
      <formula>"غياب"</formula>
    </cfRule>
    <cfRule type="cellIs" dxfId="29908" priority="29867" operator="equal">
      <formula>#N/A</formula>
    </cfRule>
  </conditionalFormatting>
  <conditionalFormatting sqref="E75:F75">
    <cfRule type="cellIs" dxfId="29907" priority="29864" operator="equal">
      <formula>"غياب"</formula>
    </cfRule>
    <cfRule type="cellIs" dxfId="29906" priority="29865" operator="equal">
      <formula>#N/A</formula>
    </cfRule>
  </conditionalFormatting>
  <conditionalFormatting sqref="E75:F75">
    <cfRule type="cellIs" dxfId="29905" priority="29862" operator="equal">
      <formula>"غياب"</formula>
    </cfRule>
    <cfRule type="cellIs" dxfId="29904" priority="29863" operator="equal">
      <formula>#N/A</formula>
    </cfRule>
  </conditionalFormatting>
  <conditionalFormatting sqref="E75:F75">
    <cfRule type="cellIs" dxfId="29903" priority="29860" operator="equal">
      <formula>"غياب"</formula>
    </cfRule>
    <cfRule type="cellIs" dxfId="29902" priority="29861" operator="equal">
      <formula>#N/A</formula>
    </cfRule>
  </conditionalFormatting>
  <conditionalFormatting sqref="E75:F75">
    <cfRule type="cellIs" dxfId="29901" priority="29858" operator="equal">
      <formula>"غياب"</formula>
    </cfRule>
    <cfRule type="cellIs" dxfId="29900" priority="29859" operator="equal">
      <formula>#N/A</formula>
    </cfRule>
  </conditionalFormatting>
  <conditionalFormatting sqref="E75:F75">
    <cfRule type="cellIs" dxfId="29899" priority="29856" operator="equal">
      <formula>"غياب"</formula>
    </cfRule>
    <cfRule type="cellIs" dxfId="29898" priority="29857" operator="equal">
      <formula>#N/A</formula>
    </cfRule>
  </conditionalFormatting>
  <conditionalFormatting sqref="E75:F75">
    <cfRule type="cellIs" dxfId="29897" priority="29854" operator="equal">
      <formula>"غياب"</formula>
    </cfRule>
    <cfRule type="cellIs" dxfId="29896" priority="29855" operator="equal">
      <formula>#N/A</formula>
    </cfRule>
  </conditionalFormatting>
  <conditionalFormatting sqref="E75:F75">
    <cfRule type="cellIs" dxfId="29895" priority="29852" operator="equal">
      <formula>"غياب"</formula>
    </cfRule>
    <cfRule type="cellIs" dxfId="29894" priority="29853" operator="equal">
      <formula>#N/A</formula>
    </cfRule>
  </conditionalFormatting>
  <conditionalFormatting sqref="E75:F75">
    <cfRule type="cellIs" dxfId="29893" priority="29850" operator="equal">
      <formula>"غياب"</formula>
    </cfRule>
    <cfRule type="cellIs" dxfId="29892" priority="29851" operator="equal">
      <formula>#N/A</formula>
    </cfRule>
  </conditionalFormatting>
  <conditionalFormatting sqref="E75:F75">
    <cfRule type="cellIs" dxfId="29891" priority="29848" operator="equal">
      <formula>"غياب"</formula>
    </cfRule>
    <cfRule type="cellIs" dxfId="29890" priority="29849" operator="equal">
      <formula>#N/A</formula>
    </cfRule>
  </conditionalFormatting>
  <conditionalFormatting sqref="E75:F75">
    <cfRule type="cellIs" dxfId="29889" priority="29846" operator="equal">
      <formula>"غياب"</formula>
    </cfRule>
    <cfRule type="cellIs" dxfId="29888" priority="29847" operator="equal">
      <formula>#N/A</formula>
    </cfRule>
  </conditionalFormatting>
  <conditionalFormatting sqref="E75:F75">
    <cfRule type="cellIs" dxfId="29887" priority="29844" operator="equal">
      <formula>"غياب"</formula>
    </cfRule>
    <cfRule type="cellIs" dxfId="29886" priority="29845" operator="equal">
      <formula>#N/A</formula>
    </cfRule>
  </conditionalFormatting>
  <conditionalFormatting sqref="E75:F75">
    <cfRule type="cellIs" dxfId="29885" priority="29842" operator="equal">
      <formula>"غياب"</formula>
    </cfRule>
    <cfRule type="cellIs" dxfId="29884" priority="29843" operator="equal">
      <formula>#N/A</formula>
    </cfRule>
  </conditionalFormatting>
  <conditionalFormatting sqref="E75:F75">
    <cfRule type="cellIs" dxfId="29883" priority="29840" operator="equal">
      <formula>"غياب"</formula>
    </cfRule>
    <cfRule type="cellIs" dxfId="29882" priority="29841" operator="equal">
      <formula>#N/A</formula>
    </cfRule>
  </conditionalFormatting>
  <conditionalFormatting sqref="E75:F75">
    <cfRule type="cellIs" dxfId="29881" priority="29838" operator="equal">
      <formula>"غياب"</formula>
    </cfRule>
    <cfRule type="cellIs" dxfId="29880" priority="29839" operator="equal">
      <formula>#N/A</formula>
    </cfRule>
  </conditionalFormatting>
  <conditionalFormatting sqref="E75:F75">
    <cfRule type="cellIs" dxfId="29879" priority="29836" operator="equal">
      <formula>"غياب"</formula>
    </cfRule>
    <cfRule type="cellIs" dxfId="29878" priority="29837" operator="equal">
      <formula>#N/A</formula>
    </cfRule>
  </conditionalFormatting>
  <conditionalFormatting sqref="E75:F75">
    <cfRule type="cellIs" dxfId="29877" priority="29834" operator="equal">
      <formula>"غياب"</formula>
    </cfRule>
    <cfRule type="cellIs" dxfId="29876" priority="29835" operator="equal">
      <formula>#N/A</formula>
    </cfRule>
  </conditionalFormatting>
  <conditionalFormatting sqref="E75:F75">
    <cfRule type="cellIs" dxfId="29875" priority="29832" operator="equal">
      <formula>"غياب"</formula>
    </cfRule>
    <cfRule type="cellIs" dxfId="29874" priority="29833" operator="equal">
      <formula>#N/A</formula>
    </cfRule>
  </conditionalFormatting>
  <conditionalFormatting sqref="E75:F75">
    <cfRule type="cellIs" dxfId="29873" priority="29830" operator="equal">
      <formula>"غياب"</formula>
    </cfRule>
    <cfRule type="cellIs" dxfId="29872" priority="29831" operator="equal">
      <formula>#N/A</formula>
    </cfRule>
  </conditionalFormatting>
  <conditionalFormatting sqref="E75:F75">
    <cfRule type="cellIs" dxfId="29871" priority="29829" operator="equal">
      <formula>"غياب"</formula>
    </cfRule>
  </conditionalFormatting>
  <conditionalFormatting sqref="E75:F75">
    <cfRule type="cellIs" dxfId="29870" priority="29827" operator="equal">
      <formula>"غياب"</formula>
    </cfRule>
    <cfRule type="cellIs" dxfId="29869" priority="29828" operator="equal">
      <formula>#N/A</formula>
    </cfRule>
  </conditionalFormatting>
  <conditionalFormatting sqref="E75:F75">
    <cfRule type="cellIs" dxfId="29868" priority="29825" operator="equal">
      <formula>"غياب"</formula>
    </cfRule>
    <cfRule type="cellIs" dxfId="29867" priority="29826" operator="equal">
      <formula>#N/A</formula>
    </cfRule>
  </conditionalFormatting>
  <conditionalFormatting sqref="E75:F75">
    <cfRule type="cellIs" dxfId="29866" priority="29823" operator="equal">
      <formula>"غياب"</formula>
    </cfRule>
    <cfRule type="cellIs" dxfId="29865" priority="29824" operator="equal">
      <formula>#N/A</formula>
    </cfRule>
  </conditionalFormatting>
  <conditionalFormatting sqref="E75:F75">
    <cfRule type="cellIs" dxfId="29864" priority="29821" operator="equal">
      <formula>"غياب"</formula>
    </cfRule>
    <cfRule type="cellIs" dxfId="29863" priority="29822" operator="equal">
      <formula>#N/A</formula>
    </cfRule>
  </conditionalFormatting>
  <conditionalFormatting sqref="E75:F75">
    <cfRule type="cellIs" dxfId="29862" priority="29819" operator="equal">
      <formula>"غياب"</formula>
    </cfRule>
    <cfRule type="cellIs" dxfId="29861" priority="29820" operator="equal">
      <formula>#N/A</formula>
    </cfRule>
  </conditionalFormatting>
  <conditionalFormatting sqref="E75:F75">
    <cfRule type="cellIs" dxfId="29860" priority="29817" operator="equal">
      <formula>"غياب"</formula>
    </cfRule>
    <cfRule type="cellIs" dxfId="29859" priority="29818" operator="equal">
      <formula>#N/A</formula>
    </cfRule>
  </conditionalFormatting>
  <conditionalFormatting sqref="E75:F75">
    <cfRule type="cellIs" dxfId="29858" priority="29815" operator="equal">
      <formula>"غياب"</formula>
    </cfRule>
    <cfRule type="cellIs" dxfId="29857" priority="29816" operator="equal">
      <formula>#N/A</formula>
    </cfRule>
  </conditionalFormatting>
  <conditionalFormatting sqref="E75:F75">
    <cfRule type="cellIs" dxfId="29856" priority="29813" operator="equal">
      <formula>"غياب"</formula>
    </cfRule>
    <cfRule type="cellIs" dxfId="29855" priority="29814" operator="equal">
      <formula>#N/A</formula>
    </cfRule>
  </conditionalFormatting>
  <conditionalFormatting sqref="E75:F75">
    <cfRule type="cellIs" dxfId="29854" priority="29811" operator="equal">
      <formula>"غياب"</formula>
    </cfRule>
    <cfRule type="cellIs" dxfId="29853" priority="29812" operator="equal">
      <formula>#N/A</formula>
    </cfRule>
  </conditionalFormatting>
  <conditionalFormatting sqref="E75:F75">
    <cfRule type="cellIs" dxfId="29852" priority="29809" operator="equal">
      <formula>"غياب"</formula>
    </cfRule>
    <cfRule type="cellIs" dxfId="29851" priority="29810" operator="equal">
      <formula>#N/A</formula>
    </cfRule>
  </conditionalFormatting>
  <conditionalFormatting sqref="E75:F75">
    <cfRule type="cellIs" dxfId="29850" priority="29807" operator="equal">
      <formula>"غياب"</formula>
    </cfRule>
    <cfRule type="cellIs" dxfId="29849" priority="29808" operator="equal">
      <formula>#N/A</formula>
    </cfRule>
  </conditionalFormatting>
  <conditionalFormatting sqref="E75:F75">
    <cfRule type="cellIs" dxfId="29848" priority="29805" operator="equal">
      <formula>"غياب"</formula>
    </cfRule>
    <cfRule type="cellIs" dxfId="29847" priority="29806" operator="equal">
      <formula>#N/A</formula>
    </cfRule>
  </conditionalFormatting>
  <conditionalFormatting sqref="E75:F75">
    <cfRule type="cellIs" dxfId="29846" priority="29803" operator="equal">
      <formula>"غياب"</formula>
    </cfRule>
    <cfRule type="cellIs" dxfId="29845" priority="29804" operator="equal">
      <formula>#N/A</formula>
    </cfRule>
  </conditionalFormatting>
  <conditionalFormatting sqref="E75:F75">
    <cfRule type="cellIs" dxfId="29844" priority="29801" operator="equal">
      <formula>"غياب"</formula>
    </cfRule>
    <cfRule type="cellIs" dxfId="29843" priority="29802" operator="equal">
      <formula>#N/A</formula>
    </cfRule>
  </conditionalFormatting>
  <conditionalFormatting sqref="E75:F75">
    <cfRule type="cellIs" dxfId="29842" priority="29799" operator="equal">
      <formula>"غياب"</formula>
    </cfRule>
    <cfRule type="cellIs" dxfId="29841" priority="29800" operator="equal">
      <formula>#N/A</formula>
    </cfRule>
  </conditionalFormatting>
  <conditionalFormatting sqref="E75:F75">
    <cfRule type="cellIs" dxfId="29840" priority="29797" operator="equal">
      <formula>"غياب"</formula>
    </cfRule>
    <cfRule type="cellIs" dxfId="29839" priority="29798" operator="equal">
      <formula>#N/A</formula>
    </cfRule>
  </conditionalFormatting>
  <conditionalFormatting sqref="E75:F75">
    <cfRule type="cellIs" dxfId="29838" priority="29795" operator="equal">
      <formula>"غياب"</formula>
    </cfRule>
    <cfRule type="cellIs" dxfId="29837" priority="29796" operator="equal">
      <formula>#N/A</formula>
    </cfRule>
  </conditionalFormatting>
  <conditionalFormatting sqref="E75:F75">
    <cfRule type="cellIs" dxfId="29836" priority="29793" operator="equal">
      <formula>"غياب"</formula>
    </cfRule>
    <cfRule type="cellIs" dxfId="29835" priority="29794" operator="equal">
      <formula>#N/A</formula>
    </cfRule>
  </conditionalFormatting>
  <conditionalFormatting sqref="E75:F75">
    <cfRule type="cellIs" dxfId="29834" priority="29791" operator="equal">
      <formula>"غياب"</formula>
    </cfRule>
    <cfRule type="cellIs" dxfId="29833" priority="29792" operator="equal">
      <formula>#N/A</formula>
    </cfRule>
  </conditionalFormatting>
  <conditionalFormatting sqref="E75:F75">
    <cfRule type="cellIs" dxfId="29832" priority="29789" operator="equal">
      <formula>"غياب"</formula>
    </cfRule>
    <cfRule type="cellIs" dxfId="29831" priority="29790" operator="equal">
      <formula>#N/A</formula>
    </cfRule>
  </conditionalFormatting>
  <conditionalFormatting sqref="E75:F75">
    <cfRule type="cellIs" dxfId="29830" priority="29787" operator="equal">
      <formula>"غياب"</formula>
    </cfRule>
    <cfRule type="cellIs" dxfId="29829" priority="29788" operator="equal">
      <formula>#N/A</formula>
    </cfRule>
  </conditionalFormatting>
  <conditionalFormatting sqref="E75:F75">
    <cfRule type="cellIs" dxfId="29828" priority="29786" operator="equal">
      <formula>"غياب"</formula>
    </cfRule>
  </conditionalFormatting>
  <conditionalFormatting sqref="E75:F75">
    <cfRule type="cellIs" dxfId="29827" priority="29784" operator="equal">
      <formula>"غياب"</formula>
    </cfRule>
    <cfRule type="cellIs" dxfId="29826" priority="29785" operator="equal">
      <formula>#N/A</formula>
    </cfRule>
  </conditionalFormatting>
  <conditionalFormatting sqref="E75:F75">
    <cfRule type="cellIs" dxfId="29825" priority="29782" operator="equal">
      <formula>"غياب"</formula>
    </cfRule>
    <cfRule type="cellIs" dxfId="29824" priority="29783" operator="equal">
      <formula>#N/A</formula>
    </cfRule>
  </conditionalFormatting>
  <conditionalFormatting sqref="E75:F75">
    <cfRule type="cellIs" dxfId="29823" priority="29780" operator="equal">
      <formula>"غياب"</formula>
    </cfRule>
    <cfRule type="cellIs" dxfId="29822" priority="29781" operator="equal">
      <formula>#N/A</formula>
    </cfRule>
  </conditionalFormatting>
  <conditionalFormatting sqref="E75:F75">
    <cfRule type="cellIs" dxfId="29821" priority="29778" operator="equal">
      <formula>"غياب"</formula>
    </cfRule>
    <cfRule type="cellIs" dxfId="29820" priority="29779" operator="equal">
      <formula>#N/A</formula>
    </cfRule>
  </conditionalFormatting>
  <conditionalFormatting sqref="E75:F75">
    <cfRule type="cellIs" dxfId="29819" priority="29776" operator="equal">
      <formula>"غياب"</formula>
    </cfRule>
    <cfRule type="cellIs" dxfId="29818" priority="29777" operator="equal">
      <formula>#N/A</formula>
    </cfRule>
  </conditionalFormatting>
  <conditionalFormatting sqref="E75:F75">
    <cfRule type="cellIs" dxfId="29817" priority="29774" operator="equal">
      <formula>"غياب"</formula>
    </cfRule>
    <cfRule type="cellIs" dxfId="29816" priority="29775" operator="equal">
      <formula>#N/A</formula>
    </cfRule>
  </conditionalFormatting>
  <conditionalFormatting sqref="E75:F75">
    <cfRule type="cellIs" dxfId="29815" priority="29772" operator="equal">
      <formula>"غياب"</formula>
    </cfRule>
    <cfRule type="cellIs" dxfId="29814" priority="29773" operator="equal">
      <formula>#N/A</formula>
    </cfRule>
  </conditionalFormatting>
  <conditionalFormatting sqref="E75:F75">
    <cfRule type="cellIs" dxfId="29813" priority="29770" operator="equal">
      <formula>"غياب"</formula>
    </cfRule>
    <cfRule type="cellIs" dxfId="29812" priority="29771" operator="equal">
      <formula>#N/A</formula>
    </cfRule>
  </conditionalFormatting>
  <conditionalFormatting sqref="E75:F75">
    <cfRule type="cellIs" dxfId="29811" priority="29768" operator="equal">
      <formula>"غياب"</formula>
    </cfRule>
    <cfRule type="cellIs" dxfId="29810" priority="29769" operator="equal">
      <formula>#N/A</formula>
    </cfRule>
  </conditionalFormatting>
  <conditionalFormatting sqref="E75:F75">
    <cfRule type="cellIs" dxfId="29809" priority="29766" operator="equal">
      <formula>"غياب"</formula>
    </cfRule>
    <cfRule type="cellIs" dxfId="29808" priority="29767" operator="equal">
      <formula>#N/A</formula>
    </cfRule>
  </conditionalFormatting>
  <conditionalFormatting sqref="E75:F75">
    <cfRule type="cellIs" dxfId="29807" priority="29764" operator="equal">
      <formula>"غياب"</formula>
    </cfRule>
    <cfRule type="cellIs" dxfId="29806" priority="29765" operator="equal">
      <formula>#N/A</formula>
    </cfRule>
  </conditionalFormatting>
  <conditionalFormatting sqref="E75:F75">
    <cfRule type="cellIs" dxfId="29805" priority="29762" operator="equal">
      <formula>"غياب"</formula>
    </cfRule>
    <cfRule type="cellIs" dxfId="29804" priority="29763" operator="equal">
      <formula>#N/A</formula>
    </cfRule>
  </conditionalFormatting>
  <conditionalFormatting sqref="E75:F75">
    <cfRule type="cellIs" dxfId="29803" priority="29760" operator="equal">
      <formula>"غياب"</formula>
    </cfRule>
    <cfRule type="cellIs" dxfId="29802" priority="29761" operator="equal">
      <formula>#N/A</formula>
    </cfRule>
  </conditionalFormatting>
  <conditionalFormatting sqref="E75:F75">
    <cfRule type="cellIs" dxfId="29801" priority="29758" operator="equal">
      <formula>"غياب"</formula>
    </cfRule>
    <cfRule type="cellIs" dxfId="29800" priority="29759" operator="equal">
      <formula>#N/A</formula>
    </cfRule>
  </conditionalFormatting>
  <conditionalFormatting sqref="E75:F75">
    <cfRule type="cellIs" dxfId="29799" priority="29756" operator="equal">
      <formula>"غياب"</formula>
    </cfRule>
    <cfRule type="cellIs" dxfId="29798" priority="29757" operator="equal">
      <formula>#N/A</formula>
    </cfRule>
  </conditionalFormatting>
  <conditionalFormatting sqref="E75:F75">
    <cfRule type="cellIs" dxfId="29797" priority="29754" operator="equal">
      <formula>"غياب"</formula>
    </cfRule>
    <cfRule type="cellIs" dxfId="29796" priority="29755" operator="equal">
      <formula>#N/A</formula>
    </cfRule>
  </conditionalFormatting>
  <conditionalFormatting sqref="E75:F75">
    <cfRule type="cellIs" dxfId="29795" priority="29752" operator="equal">
      <formula>"غياب"</formula>
    </cfRule>
    <cfRule type="cellIs" dxfId="29794" priority="29753" operator="equal">
      <formula>#N/A</formula>
    </cfRule>
  </conditionalFormatting>
  <conditionalFormatting sqref="E75:F75">
    <cfRule type="cellIs" dxfId="29793" priority="29750" operator="equal">
      <formula>"غياب"</formula>
    </cfRule>
    <cfRule type="cellIs" dxfId="29792" priority="29751" operator="equal">
      <formula>#N/A</formula>
    </cfRule>
  </conditionalFormatting>
  <conditionalFormatting sqref="E75:F75">
    <cfRule type="cellIs" dxfId="29791" priority="29748" operator="equal">
      <formula>"غياب"</formula>
    </cfRule>
    <cfRule type="cellIs" dxfId="29790" priority="29749" operator="equal">
      <formula>#N/A</formula>
    </cfRule>
  </conditionalFormatting>
  <conditionalFormatting sqref="E75:F75">
    <cfRule type="cellIs" dxfId="29789" priority="29746" operator="equal">
      <formula>"غياب"</formula>
    </cfRule>
    <cfRule type="cellIs" dxfId="29788" priority="29747" operator="equal">
      <formula>#N/A</formula>
    </cfRule>
  </conditionalFormatting>
  <conditionalFormatting sqref="E75:F75">
    <cfRule type="cellIs" dxfId="29787" priority="29744" operator="equal">
      <formula>"غياب"</formula>
    </cfRule>
    <cfRule type="cellIs" dxfId="29786" priority="29745" operator="equal">
      <formula>#N/A</formula>
    </cfRule>
  </conditionalFormatting>
  <conditionalFormatting sqref="E75:F75">
    <cfRule type="cellIs" dxfId="29785" priority="29742" operator="equal">
      <formula>"غياب"</formula>
    </cfRule>
    <cfRule type="cellIs" dxfId="29784" priority="29743" operator="equal">
      <formula>#N/A</formula>
    </cfRule>
  </conditionalFormatting>
  <conditionalFormatting sqref="E75:F75">
    <cfRule type="cellIs" dxfId="29783" priority="29740" operator="equal">
      <formula>"غياب"</formula>
    </cfRule>
    <cfRule type="cellIs" dxfId="29782" priority="29741" operator="equal">
      <formula>#N/A</formula>
    </cfRule>
  </conditionalFormatting>
  <conditionalFormatting sqref="E75:F75">
    <cfRule type="cellIs" dxfId="29781" priority="29738" operator="equal">
      <formula>"غياب"</formula>
    </cfRule>
    <cfRule type="cellIs" dxfId="29780" priority="29739" operator="equal">
      <formula>#N/A</formula>
    </cfRule>
  </conditionalFormatting>
  <conditionalFormatting sqref="E75:F75">
    <cfRule type="cellIs" dxfId="29779" priority="29736" operator="equal">
      <formula>"غياب"</formula>
    </cfRule>
    <cfRule type="cellIs" dxfId="29778" priority="29737" operator="equal">
      <formula>#N/A</formula>
    </cfRule>
  </conditionalFormatting>
  <conditionalFormatting sqref="E75:F75">
    <cfRule type="cellIs" dxfId="29777" priority="29734" operator="equal">
      <formula>"غياب"</formula>
    </cfRule>
    <cfRule type="cellIs" dxfId="29776" priority="29735" operator="equal">
      <formula>#N/A</formula>
    </cfRule>
  </conditionalFormatting>
  <conditionalFormatting sqref="E75:F75">
    <cfRule type="cellIs" dxfId="29775" priority="29732" operator="equal">
      <formula>"غياب"</formula>
    </cfRule>
    <cfRule type="cellIs" dxfId="29774" priority="29733" operator="equal">
      <formula>#N/A</formula>
    </cfRule>
  </conditionalFormatting>
  <conditionalFormatting sqref="E75:F75">
    <cfRule type="cellIs" dxfId="29773" priority="29730" operator="equal">
      <formula>"غياب"</formula>
    </cfRule>
    <cfRule type="cellIs" dxfId="29772" priority="29731" operator="equal">
      <formula>#N/A</formula>
    </cfRule>
  </conditionalFormatting>
  <conditionalFormatting sqref="E75:F75">
    <cfRule type="cellIs" dxfId="29771" priority="29728" operator="equal">
      <formula>"غياب"</formula>
    </cfRule>
    <cfRule type="cellIs" dxfId="29770" priority="29729" operator="equal">
      <formula>#N/A</formula>
    </cfRule>
  </conditionalFormatting>
  <conditionalFormatting sqref="E75:F75">
    <cfRule type="cellIs" dxfId="29769" priority="29726" operator="equal">
      <formula>"غياب"</formula>
    </cfRule>
    <cfRule type="cellIs" dxfId="29768" priority="29727" operator="equal">
      <formula>#N/A</formula>
    </cfRule>
  </conditionalFormatting>
  <conditionalFormatting sqref="E75:F75">
    <cfRule type="cellIs" dxfId="29767" priority="29724" operator="equal">
      <formula>"غياب"</formula>
    </cfRule>
    <cfRule type="cellIs" dxfId="29766" priority="29725" operator="equal">
      <formula>#N/A</formula>
    </cfRule>
  </conditionalFormatting>
  <conditionalFormatting sqref="E75:F75">
    <cfRule type="cellIs" dxfId="29765" priority="29722" operator="equal">
      <formula>"غياب"</formula>
    </cfRule>
    <cfRule type="cellIs" dxfId="29764" priority="29723" operator="equal">
      <formula>#N/A</formula>
    </cfRule>
  </conditionalFormatting>
  <conditionalFormatting sqref="E75:F75">
    <cfRule type="cellIs" dxfId="29763" priority="29720" operator="equal">
      <formula>"غياب"</formula>
    </cfRule>
    <cfRule type="cellIs" dxfId="29762" priority="29721" operator="equal">
      <formula>#N/A</formula>
    </cfRule>
  </conditionalFormatting>
  <conditionalFormatting sqref="E75:F75">
    <cfRule type="cellIs" dxfId="29761" priority="29718" operator="equal">
      <formula>"غياب"</formula>
    </cfRule>
    <cfRule type="cellIs" dxfId="29760" priority="29719" operator="equal">
      <formula>#N/A</formula>
    </cfRule>
  </conditionalFormatting>
  <conditionalFormatting sqref="E75:F75">
    <cfRule type="cellIs" dxfId="29759" priority="29716" operator="equal">
      <formula>"غياب"</formula>
    </cfRule>
    <cfRule type="cellIs" dxfId="29758" priority="29717" operator="equal">
      <formula>#N/A</formula>
    </cfRule>
  </conditionalFormatting>
  <conditionalFormatting sqref="E75:F75">
    <cfRule type="cellIs" dxfId="29757" priority="29714" operator="equal">
      <formula>"غياب"</formula>
    </cfRule>
    <cfRule type="cellIs" dxfId="29756" priority="29715" operator="equal">
      <formula>#N/A</formula>
    </cfRule>
  </conditionalFormatting>
  <conditionalFormatting sqref="E75:F75">
    <cfRule type="cellIs" dxfId="29755" priority="29712" operator="equal">
      <formula>"غياب"</formula>
    </cfRule>
    <cfRule type="cellIs" dxfId="29754" priority="29713" operator="equal">
      <formula>#N/A</formula>
    </cfRule>
  </conditionalFormatting>
  <conditionalFormatting sqref="E75:F75">
    <cfRule type="cellIs" dxfId="29753" priority="29710" operator="equal">
      <formula>"غياب"</formula>
    </cfRule>
    <cfRule type="cellIs" dxfId="29752" priority="29711" operator="equal">
      <formula>#N/A</formula>
    </cfRule>
  </conditionalFormatting>
  <conditionalFormatting sqref="E75:F75">
    <cfRule type="cellIs" dxfId="29751" priority="29708" operator="equal">
      <formula>"غياب"</formula>
    </cfRule>
    <cfRule type="cellIs" dxfId="29750" priority="29709" operator="equal">
      <formula>#N/A</formula>
    </cfRule>
  </conditionalFormatting>
  <conditionalFormatting sqref="E75:F75">
    <cfRule type="cellIs" dxfId="29749" priority="29706" operator="equal">
      <formula>"غياب"</formula>
    </cfRule>
    <cfRule type="cellIs" dxfId="29748" priority="29707" operator="equal">
      <formula>#N/A</formula>
    </cfRule>
  </conditionalFormatting>
  <conditionalFormatting sqref="E75:F75">
    <cfRule type="cellIs" dxfId="29747" priority="29704" operator="equal">
      <formula>"غياب"</formula>
    </cfRule>
    <cfRule type="cellIs" dxfId="29746" priority="29705" operator="equal">
      <formula>#N/A</formula>
    </cfRule>
  </conditionalFormatting>
  <conditionalFormatting sqref="E75:F75">
    <cfRule type="cellIs" dxfId="29745" priority="29702" operator="equal">
      <formula>"غياب"</formula>
    </cfRule>
    <cfRule type="cellIs" dxfId="29744" priority="29703" operator="equal">
      <formula>#N/A</formula>
    </cfRule>
  </conditionalFormatting>
  <conditionalFormatting sqref="E75:F75">
    <cfRule type="cellIs" dxfId="29743" priority="29700" operator="equal">
      <formula>"غياب"</formula>
    </cfRule>
    <cfRule type="cellIs" dxfId="29742" priority="29701" operator="equal">
      <formula>#N/A</formula>
    </cfRule>
  </conditionalFormatting>
  <conditionalFormatting sqref="E75:F75">
    <cfRule type="cellIs" dxfId="29741" priority="29698" operator="equal">
      <formula>"غياب"</formula>
    </cfRule>
    <cfRule type="cellIs" dxfId="29740" priority="29699" operator="equal">
      <formula>#N/A</formula>
    </cfRule>
  </conditionalFormatting>
  <conditionalFormatting sqref="E75:F75">
    <cfRule type="cellIs" dxfId="29739" priority="29696" operator="equal">
      <formula>"غياب"</formula>
    </cfRule>
    <cfRule type="cellIs" dxfId="29738" priority="29697" operator="equal">
      <formula>#N/A</formula>
    </cfRule>
  </conditionalFormatting>
  <conditionalFormatting sqref="E75:F75">
    <cfRule type="cellIs" dxfId="29737" priority="29695" operator="equal">
      <formula>"غياب"</formula>
    </cfRule>
  </conditionalFormatting>
  <conditionalFormatting sqref="E75:F75">
    <cfRule type="cellIs" dxfId="29736" priority="29693" operator="equal">
      <formula>"غياب"</formula>
    </cfRule>
    <cfRule type="cellIs" dxfId="29735" priority="29694" operator="equal">
      <formula>#N/A</formula>
    </cfRule>
  </conditionalFormatting>
  <conditionalFormatting sqref="E75:F75">
    <cfRule type="cellIs" dxfId="29734" priority="29691" operator="equal">
      <formula>"غياب"</formula>
    </cfRule>
    <cfRule type="cellIs" dxfId="29733" priority="29692" operator="equal">
      <formula>#N/A</formula>
    </cfRule>
  </conditionalFormatting>
  <conditionalFormatting sqref="E75:F75">
    <cfRule type="cellIs" dxfId="29732" priority="29689" operator="equal">
      <formula>"غياب"</formula>
    </cfRule>
    <cfRule type="cellIs" dxfId="29731" priority="29690" operator="equal">
      <formula>#N/A</formula>
    </cfRule>
  </conditionalFormatting>
  <conditionalFormatting sqref="E75:F75">
    <cfRule type="cellIs" dxfId="29730" priority="29687" operator="equal">
      <formula>"غياب"</formula>
    </cfRule>
    <cfRule type="cellIs" dxfId="29729" priority="29688" operator="equal">
      <formula>#N/A</formula>
    </cfRule>
  </conditionalFormatting>
  <conditionalFormatting sqref="E75:F75">
    <cfRule type="cellIs" dxfId="29728" priority="29685" operator="equal">
      <formula>"غياب"</formula>
    </cfRule>
    <cfRule type="cellIs" dxfId="29727" priority="29686" operator="equal">
      <formula>#N/A</formula>
    </cfRule>
  </conditionalFormatting>
  <conditionalFormatting sqref="E75:F75">
    <cfRule type="cellIs" dxfId="29726" priority="29683" operator="equal">
      <formula>"غياب"</formula>
    </cfRule>
    <cfRule type="cellIs" dxfId="29725" priority="29684" operator="equal">
      <formula>#N/A</formula>
    </cfRule>
  </conditionalFormatting>
  <conditionalFormatting sqref="E75:F75">
    <cfRule type="cellIs" dxfId="29724" priority="29681" operator="equal">
      <formula>"غياب"</formula>
    </cfRule>
    <cfRule type="cellIs" dxfId="29723" priority="29682" operator="equal">
      <formula>#N/A</formula>
    </cfRule>
  </conditionalFormatting>
  <conditionalFormatting sqref="E75:F75">
    <cfRule type="cellIs" dxfId="29722" priority="29679" operator="equal">
      <formula>"غياب"</formula>
    </cfRule>
    <cfRule type="cellIs" dxfId="29721" priority="29680" operator="equal">
      <formula>#N/A</formula>
    </cfRule>
  </conditionalFormatting>
  <conditionalFormatting sqref="E75:F75">
    <cfRule type="cellIs" dxfId="29720" priority="29677" operator="equal">
      <formula>"غياب"</formula>
    </cfRule>
    <cfRule type="cellIs" dxfId="29719" priority="29678" operator="equal">
      <formula>#N/A</formula>
    </cfRule>
  </conditionalFormatting>
  <conditionalFormatting sqref="E75:F75">
    <cfRule type="cellIs" dxfId="29718" priority="29675" operator="equal">
      <formula>"غياب"</formula>
    </cfRule>
    <cfRule type="cellIs" dxfId="29717" priority="29676" operator="equal">
      <formula>#N/A</formula>
    </cfRule>
  </conditionalFormatting>
  <conditionalFormatting sqref="E75:F75">
    <cfRule type="cellIs" dxfId="29716" priority="29673" operator="equal">
      <formula>"غياب"</formula>
    </cfRule>
    <cfRule type="cellIs" dxfId="29715" priority="29674" operator="equal">
      <formula>#N/A</formula>
    </cfRule>
  </conditionalFormatting>
  <conditionalFormatting sqref="E75:F75">
    <cfRule type="cellIs" dxfId="29714" priority="29671" operator="equal">
      <formula>"غياب"</formula>
    </cfRule>
    <cfRule type="cellIs" dxfId="29713" priority="29672" operator="equal">
      <formula>#N/A</formula>
    </cfRule>
  </conditionalFormatting>
  <conditionalFormatting sqref="E75:F75">
    <cfRule type="cellIs" dxfId="29712" priority="29669" operator="equal">
      <formula>"غياب"</formula>
    </cfRule>
    <cfRule type="cellIs" dxfId="29711" priority="29670" operator="equal">
      <formula>#N/A</formula>
    </cfRule>
  </conditionalFormatting>
  <conditionalFormatting sqref="E75:F75">
    <cfRule type="cellIs" dxfId="29710" priority="29667" operator="equal">
      <formula>"غياب"</formula>
    </cfRule>
    <cfRule type="cellIs" dxfId="29709" priority="29668" operator="equal">
      <formula>#N/A</formula>
    </cfRule>
  </conditionalFormatting>
  <conditionalFormatting sqref="E75:F75">
    <cfRule type="cellIs" dxfId="29708" priority="29665" operator="equal">
      <formula>"غياب"</formula>
    </cfRule>
    <cfRule type="cellIs" dxfId="29707" priority="29666" operator="equal">
      <formula>#N/A</formula>
    </cfRule>
  </conditionalFormatting>
  <conditionalFormatting sqref="E75:F75">
    <cfRule type="cellIs" dxfId="29706" priority="29663" operator="equal">
      <formula>"غياب"</formula>
    </cfRule>
    <cfRule type="cellIs" dxfId="29705" priority="29664" operator="equal">
      <formula>#N/A</formula>
    </cfRule>
  </conditionalFormatting>
  <conditionalFormatting sqref="E75:F75">
    <cfRule type="cellIs" dxfId="29704" priority="29661" operator="equal">
      <formula>"غياب"</formula>
    </cfRule>
    <cfRule type="cellIs" dxfId="29703" priority="29662" operator="equal">
      <formula>#N/A</formula>
    </cfRule>
  </conditionalFormatting>
  <conditionalFormatting sqref="E75:F75">
    <cfRule type="cellIs" dxfId="29702" priority="29659" operator="equal">
      <formula>"غياب"</formula>
    </cfRule>
    <cfRule type="cellIs" dxfId="29701" priority="29660" operator="equal">
      <formula>#N/A</formula>
    </cfRule>
  </conditionalFormatting>
  <conditionalFormatting sqref="E75:F75">
    <cfRule type="cellIs" dxfId="29700" priority="29657" operator="equal">
      <formula>"غياب"</formula>
    </cfRule>
    <cfRule type="cellIs" dxfId="29699" priority="29658" operator="equal">
      <formula>#N/A</formula>
    </cfRule>
  </conditionalFormatting>
  <conditionalFormatting sqref="E75:F75">
    <cfRule type="cellIs" dxfId="29698" priority="29655" operator="equal">
      <formula>"غياب"</formula>
    </cfRule>
    <cfRule type="cellIs" dxfId="29697" priority="29656" operator="equal">
      <formula>#N/A</formula>
    </cfRule>
  </conditionalFormatting>
  <conditionalFormatting sqref="E75:F75">
    <cfRule type="cellIs" dxfId="29696" priority="29653" operator="equal">
      <formula>"غياب"</formula>
    </cfRule>
    <cfRule type="cellIs" dxfId="29695" priority="29654" operator="equal">
      <formula>#N/A</formula>
    </cfRule>
  </conditionalFormatting>
  <conditionalFormatting sqref="E75:F75">
    <cfRule type="cellIs" dxfId="29694" priority="29652" operator="equal">
      <formula>"غياب"</formula>
    </cfRule>
  </conditionalFormatting>
  <conditionalFormatting sqref="E75:F75">
    <cfRule type="cellIs" dxfId="29693" priority="29650" operator="equal">
      <formula>"غياب"</formula>
    </cfRule>
    <cfRule type="cellIs" dxfId="29692" priority="29651" operator="equal">
      <formula>#N/A</formula>
    </cfRule>
  </conditionalFormatting>
  <conditionalFormatting sqref="E75:F75">
    <cfRule type="cellIs" dxfId="29691" priority="29648" operator="equal">
      <formula>"غياب"</formula>
    </cfRule>
    <cfRule type="cellIs" dxfId="29690" priority="29649" operator="equal">
      <formula>#N/A</formula>
    </cfRule>
  </conditionalFormatting>
  <conditionalFormatting sqref="E75:F75">
    <cfRule type="cellIs" dxfId="29689" priority="29646" operator="equal">
      <formula>"غياب"</formula>
    </cfRule>
    <cfRule type="cellIs" dxfId="29688" priority="29647" operator="equal">
      <formula>#N/A</formula>
    </cfRule>
  </conditionalFormatting>
  <conditionalFormatting sqref="E75:F75">
    <cfRule type="cellIs" dxfId="29687" priority="29644" operator="equal">
      <formula>"غياب"</formula>
    </cfRule>
    <cfRule type="cellIs" dxfId="29686" priority="29645" operator="equal">
      <formula>#N/A</formula>
    </cfRule>
  </conditionalFormatting>
  <conditionalFormatting sqref="E75:F75">
    <cfRule type="cellIs" dxfId="29685" priority="29642" operator="equal">
      <formula>"غياب"</formula>
    </cfRule>
    <cfRule type="cellIs" dxfId="29684" priority="29643" operator="equal">
      <formula>#N/A</formula>
    </cfRule>
  </conditionalFormatting>
  <conditionalFormatting sqref="E75:F75">
    <cfRule type="cellIs" dxfId="29683" priority="29640" operator="equal">
      <formula>"غياب"</formula>
    </cfRule>
    <cfRule type="cellIs" dxfId="29682" priority="29641" operator="equal">
      <formula>#N/A</formula>
    </cfRule>
  </conditionalFormatting>
  <conditionalFormatting sqref="E75:F75">
    <cfRule type="cellIs" dxfId="29681" priority="29638" operator="equal">
      <formula>"غياب"</formula>
    </cfRule>
    <cfRule type="cellIs" dxfId="29680" priority="29639" operator="equal">
      <formula>#N/A</formula>
    </cfRule>
  </conditionalFormatting>
  <conditionalFormatting sqref="E75:F75">
    <cfRule type="cellIs" dxfId="29679" priority="29636" operator="equal">
      <formula>"غياب"</formula>
    </cfRule>
    <cfRule type="cellIs" dxfId="29678" priority="29637" operator="equal">
      <formula>#N/A</formula>
    </cfRule>
  </conditionalFormatting>
  <conditionalFormatting sqref="E75:F75">
    <cfRule type="cellIs" dxfId="29677" priority="29634" operator="equal">
      <formula>"غياب"</formula>
    </cfRule>
    <cfRule type="cellIs" dxfId="29676" priority="29635" operator="equal">
      <formula>#N/A</formula>
    </cfRule>
  </conditionalFormatting>
  <conditionalFormatting sqref="E75:F75">
    <cfRule type="cellIs" dxfId="29675" priority="29632" operator="equal">
      <formula>"غياب"</formula>
    </cfRule>
    <cfRule type="cellIs" dxfId="29674" priority="29633" operator="equal">
      <formula>#N/A</formula>
    </cfRule>
  </conditionalFormatting>
  <conditionalFormatting sqref="E75:F75">
    <cfRule type="cellIs" dxfId="29673" priority="29630" operator="equal">
      <formula>"غياب"</formula>
    </cfRule>
    <cfRule type="cellIs" dxfId="29672" priority="29631" operator="equal">
      <formula>#N/A</formula>
    </cfRule>
  </conditionalFormatting>
  <conditionalFormatting sqref="E75:F75">
    <cfRule type="cellIs" dxfId="29671" priority="29628" operator="equal">
      <formula>"غياب"</formula>
    </cfRule>
    <cfRule type="cellIs" dxfId="29670" priority="29629" operator="equal">
      <formula>#N/A</formula>
    </cfRule>
  </conditionalFormatting>
  <conditionalFormatting sqref="E75:F75">
    <cfRule type="cellIs" dxfId="29669" priority="29626" operator="equal">
      <formula>"غياب"</formula>
    </cfRule>
    <cfRule type="cellIs" dxfId="29668" priority="29627" operator="equal">
      <formula>#N/A</formula>
    </cfRule>
  </conditionalFormatting>
  <conditionalFormatting sqref="E75:F75">
    <cfRule type="cellIs" dxfId="29667" priority="29624" operator="equal">
      <formula>"غياب"</formula>
    </cfRule>
    <cfRule type="cellIs" dxfId="29666" priority="29625" operator="equal">
      <formula>#N/A</formula>
    </cfRule>
  </conditionalFormatting>
  <conditionalFormatting sqref="E75:F75">
    <cfRule type="cellIs" dxfId="29665" priority="29622" operator="equal">
      <formula>"غياب"</formula>
    </cfRule>
    <cfRule type="cellIs" dxfId="29664" priority="29623" operator="equal">
      <formula>#N/A</formula>
    </cfRule>
  </conditionalFormatting>
  <conditionalFormatting sqref="E75:F75">
    <cfRule type="cellIs" dxfId="29663" priority="29620" operator="equal">
      <formula>"غياب"</formula>
    </cfRule>
    <cfRule type="cellIs" dxfId="29662" priority="29621" operator="equal">
      <formula>#N/A</formula>
    </cfRule>
  </conditionalFormatting>
  <conditionalFormatting sqref="E75:F75">
    <cfRule type="cellIs" dxfId="29661" priority="29618" operator="equal">
      <formula>"غياب"</formula>
    </cfRule>
    <cfRule type="cellIs" dxfId="29660" priority="29619" operator="equal">
      <formula>#N/A</formula>
    </cfRule>
  </conditionalFormatting>
  <conditionalFormatting sqref="E75:F75">
    <cfRule type="cellIs" dxfId="29659" priority="29616" operator="equal">
      <formula>"غياب"</formula>
    </cfRule>
    <cfRule type="cellIs" dxfId="29658" priority="29617" operator="equal">
      <formula>#N/A</formula>
    </cfRule>
  </conditionalFormatting>
  <conditionalFormatting sqref="E75:F75">
    <cfRule type="cellIs" dxfId="29657" priority="29614" operator="equal">
      <formula>"غياب"</formula>
    </cfRule>
    <cfRule type="cellIs" dxfId="29656" priority="29615" operator="equal">
      <formula>#N/A</formula>
    </cfRule>
  </conditionalFormatting>
  <conditionalFormatting sqref="E75:F75">
    <cfRule type="cellIs" dxfId="29655" priority="29612" operator="equal">
      <formula>"غياب"</formula>
    </cfRule>
    <cfRule type="cellIs" dxfId="29654" priority="29613" operator="equal">
      <formula>#N/A</formula>
    </cfRule>
  </conditionalFormatting>
  <conditionalFormatting sqref="E75:F75">
    <cfRule type="cellIs" dxfId="29653" priority="29610" operator="equal">
      <formula>"غياب"</formula>
    </cfRule>
    <cfRule type="cellIs" dxfId="29652" priority="29611" operator="equal">
      <formula>#N/A</formula>
    </cfRule>
  </conditionalFormatting>
  <conditionalFormatting sqref="E75:F75">
    <cfRule type="cellIs" dxfId="29651" priority="29608" operator="equal">
      <formula>"غياب"</formula>
    </cfRule>
    <cfRule type="cellIs" dxfId="29650" priority="29609" operator="equal">
      <formula>#N/A</formula>
    </cfRule>
  </conditionalFormatting>
  <conditionalFormatting sqref="E75:F75">
    <cfRule type="cellIs" dxfId="29649" priority="29606" operator="equal">
      <formula>"غياب"</formula>
    </cfRule>
    <cfRule type="cellIs" dxfId="29648" priority="29607" operator="equal">
      <formula>#N/A</formula>
    </cfRule>
  </conditionalFormatting>
  <conditionalFormatting sqref="E75:F75">
    <cfRule type="cellIs" dxfId="29647" priority="29604" operator="equal">
      <formula>"غياب"</formula>
    </cfRule>
    <cfRule type="cellIs" dxfId="29646" priority="29605" operator="equal">
      <formula>#N/A</formula>
    </cfRule>
  </conditionalFormatting>
  <conditionalFormatting sqref="E75:F75">
    <cfRule type="cellIs" dxfId="29645" priority="29602" operator="equal">
      <formula>"غياب"</formula>
    </cfRule>
    <cfRule type="cellIs" dxfId="29644" priority="29603" operator="equal">
      <formula>#N/A</formula>
    </cfRule>
  </conditionalFormatting>
  <conditionalFormatting sqref="E75:F75">
    <cfRule type="cellIs" dxfId="29643" priority="29600" operator="equal">
      <formula>"غياب"</formula>
    </cfRule>
    <cfRule type="cellIs" dxfId="29642" priority="29601" operator="equal">
      <formula>#N/A</formula>
    </cfRule>
  </conditionalFormatting>
  <conditionalFormatting sqref="E75:F75">
    <cfRule type="cellIs" dxfId="29641" priority="29598" operator="equal">
      <formula>"غياب"</formula>
    </cfRule>
    <cfRule type="cellIs" dxfId="29640" priority="29599" operator="equal">
      <formula>#N/A</formula>
    </cfRule>
  </conditionalFormatting>
  <conditionalFormatting sqref="E75:F75">
    <cfRule type="cellIs" dxfId="29639" priority="29596" operator="equal">
      <formula>"غياب"</formula>
    </cfRule>
    <cfRule type="cellIs" dxfId="29638" priority="29597" operator="equal">
      <formula>#N/A</formula>
    </cfRule>
  </conditionalFormatting>
  <conditionalFormatting sqref="E75:F75">
    <cfRule type="cellIs" dxfId="29637" priority="29594" operator="equal">
      <formula>"غياب"</formula>
    </cfRule>
    <cfRule type="cellIs" dxfId="29636" priority="29595" operator="equal">
      <formula>#N/A</formula>
    </cfRule>
  </conditionalFormatting>
  <conditionalFormatting sqref="E75:F75">
    <cfRule type="cellIs" dxfId="29635" priority="29592" operator="equal">
      <formula>"غياب"</formula>
    </cfRule>
    <cfRule type="cellIs" dxfId="29634" priority="29593" operator="equal">
      <formula>#N/A</formula>
    </cfRule>
  </conditionalFormatting>
  <conditionalFormatting sqref="E75:F75">
    <cfRule type="cellIs" dxfId="29633" priority="29590" operator="equal">
      <formula>"غياب"</formula>
    </cfRule>
    <cfRule type="cellIs" dxfId="29632" priority="29591" operator="equal">
      <formula>#N/A</formula>
    </cfRule>
  </conditionalFormatting>
  <conditionalFormatting sqref="E75:F75">
    <cfRule type="cellIs" dxfId="29631" priority="29588" operator="equal">
      <formula>"غياب"</formula>
    </cfRule>
    <cfRule type="cellIs" dxfId="29630" priority="29589" operator="equal">
      <formula>#N/A</formula>
    </cfRule>
  </conditionalFormatting>
  <conditionalFormatting sqref="E75:F75">
    <cfRule type="cellIs" dxfId="29629" priority="29586" operator="equal">
      <formula>"غياب"</formula>
    </cfRule>
    <cfRule type="cellIs" dxfId="29628" priority="29587" operator="equal">
      <formula>#N/A</formula>
    </cfRule>
  </conditionalFormatting>
  <conditionalFormatting sqref="E75:F75">
    <cfRule type="cellIs" dxfId="29627" priority="29584" operator="equal">
      <formula>"غياب"</formula>
    </cfRule>
    <cfRule type="cellIs" dxfId="29626" priority="29585" operator="equal">
      <formula>#N/A</formula>
    </cfRule>
  </conditionalFormatting>
  <conditionalFormatting sqref="E75:F75">
    <cfRule type="cellIs" dxfId="29625" priority="29582" operator="equal">
      <formula>"غياب"</formula>
    </cfRule>
    <cfRule type="cellIs" dxfId="29624" priority="29583" operator="equal">
      <formula>#N/A</formula>
    </cfRule>
  </conditionalFormatting>
  <conditionalFormatting sqref="E75:F75">
    <cfRule type="cellIs" dxfId="29623" priority="29580" operator="equal">
      <formula>"غياب"</formula>
    </cfRule>
    <cfRule type="cellIs" dxfId="29622" priority="29581" operator="equal">
      <formula>#N/A</formula>
    </cfRule>
  </conditionalFormatting>
  <conditionalFormatting sqref="E75:F75">
    <cfRule type="cellIs" dxfId="29621" priority="29578" operator="equal">
      <formula>"غياب"</formula>
    </cfRule>
    <cfRule type="cellIs" dxfId="29620" priority="29579" operator="equal">
      <formula>#N/A</formula>
    </cfRule>
  </conditionalFormatting>
  <conditionalFormatting sqref="E75:F75">
    <cfRule type="cellIs" dxfId="29619" priority="29576" operator="equal">
      <formula>"غياب"</formula>
    </cfRule>
    <cfRule type="cellIs" dxfId="29618" priority="29577" operator="equal">
      <formula>#N/A</formula>
    </cfRule>
  </conditionalFormatting>
  <conditionalFormatting sqref="E75:F75">
    <cfRule type="cellIs" dxfId="29617" priority="29574" operator="equal">
      <formula>"غياب"</formula>
    </cfRule>
    <cfRule type="cellIs" dxfId="29616" priority="29575" operator="equal">
      <formula>#N/A</formula>
    </cfRule>
  </conditionalFormatting>
  <conditionalFormatting sqref="E75:F75">
    <cfRule type="cellIs" dxfId="29615" priority="29572" operator="equal">
      <formula>"غياب"</formula>
    </cfRule>
    <cfRule type="cellIs" dxfId="29614" priority="29573" operator="equal">
      <formula>#N/A</formula>
    </cfRule>
  </conditionalFormatting>
  <conditionalFormatting sqref="E75:F75">
    <cfRule type="cellIs" dxfId="29613" priority="29570" operator="equal">
      <formula>"غياب"</formula>
    </cfRule>
    <cfRule type="cellIs" dxfId="29612" priority="29571" operator="equal">
      <formula>#N/A</formula>
    </cfRule>
  </conditionalFormatting>
  <conditionalFormatting sqref="E75:F75">
    <cfRule type="cellIs" dxfId="29611" priority="29568" operator="equal">
      <formula>"غياب"</formula>
    </cfRule>
    <cfRule type="cellIs" dxfId="29610" priority="29569" operator="equal">
      <formula>#N/A</formula>
    </cfRule>
  </conditionalFormatting>
  <conditionalFormatting sqref="E75:F75">
    <cfRule type="cellIs" dxfId="29609" priority="29567" operator="equal">
      <formula>"غياب"</formula>
    </cfRule>
  </conditionalFormatting>
  <conditionalFormatting sqref="E75:F75">
    <cfRule type="cellIs" dxfId="29608" priority="29565" operator="equal">
      <formula>"غياب"</formula>
    </cfRule>
    <cfRule type="cellIs" dxfId="29607" priority="29566" operator="equal">
      <formula>#N/A</formula>
    </cfRule>
  </conditionalFormatting>
  <conditionalFormatting sqref="E75:F75">
    <cfRule type="cellIs" dxfId="29606" priority="29563" operator="equal">
      <formula>"غياب"</formula>
    </cfRule>
    <cfRule type="cellIs" dxfId="29605" priority="29564" operator="equal">
      <formula>#N/A</formula>
    </cfRule>
  </conditionalFormatting>
  <conditionalFormatting sqref="E75:F75">
    <cfRule type="cellIs" dxfId="29604" priority="29561" operator="equal">
      <formula>"غياب"</formula>
    </cfRule>
    <cfRule type="cellIs" dxfId="29603" priority="29562" operator="equal">
      <formula>#N/A</formula>
    </cfRule>
  </conditionalFormatting>
  <conditionalFormatting sqref="E75:F75">
    <cfRule type="cellIs" dxfId="29602" priority="29559" operator="equal">
      <formula>"غياب"</formula>
    </cfRule>
    <cfRule type="cellIs" dxfId="29601" priority="29560" operator="equal">
      <formula>#N/A</formula>
    </cfRule>
  </conditionalFormatting>
  <conditionalFormatting sqref="E75:F75">
    <cfRule type="cellIs" dxfId="29600" priority="29557" operator="equal">
      <formula>"غياب"</formula>
    </cfRule>
    <cfRule type="cellIs" dxfId="29599" priority="29558" operator="equal">
      <formula>#N/A</formula>
    </cfRule>
  </conditionalFormatting>
  <conditionalFormatting sqref="E75:F75">
    <cfRule type="cellIs" dxfId="29598" priority="29555" operator="equal">
      <formula>"غياب"</formula>
    </cfRule>
    <cfRule type="cellIs" dxfId="29597" priority="29556" operator="equal">
      <formula>#N/A</formula>
    </cfRule>
  </conditionalFormatting>
  <conditionalFormatting sqref="E75:F75">
    <cfRule type="cellIs" dxfId="29596" priority="29553" operator="equal">
      <formula>"غياب"</formula>
    </cfRule>
    <cfRule type="cellIs" dxfId="29595" priority="29554" operator="equal">
      <formula>#N/A</formula>
    </cfRule>
  </conditionalFormatting>
  <conditionalFormatting sqref="E75:F75">
    <cfRule type="cellIs" dxfId="29594" priority="29551" operator="equal">
      <formula>"غياب"</formula>
    </cfRule>
    <cfRule type="cellIs" dxfId="29593" priority="29552" operator="equal">
      <formula>#N/A</formula>
    </cfRule>
  </conditionalFormatting>
  <conditionalFormatting sqref="E75:F75">
    <cfRule type="cellIs" dxfId="29592" priority="29549" operator="equal">
      <formula>"غياب"</formula>
    </cfRule>
    <cfRule type="cellIs" dxfId="29591" priority="29550" operator="equal">
      <formula>#N/A</formula>
    </cfRule>
  </conditionalFormatting>
  <conditionalFormatting sqref="E75:F75">
    <cfRule type="cellIs" dxfId="29590" priority="29547" operator="equal">
      <formula>"غياب"</formula>
    </cfRule>
    <cfRule type="cellIs" dxfId="29589" priority="29548" operator="equal">
      <formula>#N/A</formula>
    </cfRule>
  </conditionalFormatting>
  <conditionalFormatting sqref="E75:F75">
    <cfRule type="cellIs" dxfId="29588" priority="29545" operator="equal">
      <formula>"غياب"</formula>
    </cfRule>
    <cfRule type="cellIs" dxfId="29587" priority="29546" operator="equal">
      <formula>#N/A</formula>
    </cfRule>
  </conditionalFormatting>
  <conditionalFormatting sqref="E75:F75">
    <cfRule type="cellIs" dxfId="29586" priority="29543" operator="equal">
      <formula>"غياب"</formula>
    </cfRule>
    <cfRule type="cellIs" dxfId="29585" priority="29544" operator="equal">
      <formula>#N/A</formula>
    </cfRule>
  </conditionalFormatting>
  <conditionalFormatting sqref="E75:F75">
    <cfRule type="cellIs" dxfId="29584" priority="29541" operator="equal">
      <formula>"غياب"</formula>
    </cfRule>
    <cfRule type="cellIs" dxfId="29583" priority="29542" operator="equal">
      <formula>#N/A</formula>
    </cfRule>
  </conditionalFormatting>
  <conditionalFormatting sqref="E75:F75">
    <cfRule type="cellIs" dxfId="29582" priority="29539" operator="equal">
      <formula>"غياب"</formula>
    </cfRule>
    <cfRule type="cellIs" dxfId="29581" priority="29540" operator="equal">
      <formula>#N/A</formula>
    </cfRule>
  </conditionalFormatting>
  <conditionalFormatting sqref="E75:F75">
    <cfRule type="cellIs" dxfId="29580" priority="29537" operator="equal">
      <formula>"غياب"</formula>
    </cfRule>
    <cfRule type="cellIs" dxfId="29579" priority="29538" operator="equal">
      <formula>#N/A</formula>
    </cfRule>
  </conditionalFormatting>
  <conditionalFormatting sqref="E75:F75">
    <cfRule type="cellIs" dxfId="29578" priority="29535" operator="equal">
      <formula>"غياب"</formula>
    </cfRule>
    <cfRule type="cellIs" dxfId="29577" priority="29536" operator="equal">
      <formula>#N/A</formula>
    </cfRule>
  </conditionalFormatting>
  <conditionalFormatting sqref="E75:F75">
    <cfRule type="cellIs" dxfId="29576" priority="29533" operator="equal">
      <formula>"غياب"</formula>
    </cfRule>
    <cfRule type="cellIs" dxfId="29575" priority="29534" operator="equal">
      <formula>#N/A</formula>
    </cfRule>
  </conditionalFormatting>
  <conditionalFormatting sqref="E75:F75">
    <cfRule type="cellIs" dxfId="29574" priority="29531" operator="equal">
      <formula>"غياب"</formula>
    </cfRule>
    <cfRule type="cellIs" dxfId="29573" priority="29532" operator="equal">
      <formula>#N/A</formula>
    </cfRule>
  </conditionalFormatting>
  <conditionalFormatting sqref="E75:F75">
    <cfRule type="cellIs" dxfId="29572" priority="29529" operator="equal">
      <formula>"غياب"</formula>
    </cfRule>
    <cfRule type="cellIs" dxfId="29571" priority="29530" operator="equal">
      <formula>#N/A</formula>
    </cfRule>
  </conditionalFormatting>
  <conditionalFormatting sqref="E75:F75">
    <cfRule type="cellIs" dxfId="29570" priority="29527" operator="equal">
      <formula>"غياب"</formula>
    </cfRule>
    <cfRule type="cellIs" dxfId="29569" priority="29528" operator="equal">
      <formula>#N/A</formula>
    </cfRule>
  </conditionalFormatting>
  <conditionalFormatting sqref="E75:F75">
    <cfRule type="cellIs" dxfId="29568" priority="29525" operator="equal">
      <formula>"غياب"</formula>
    </cfRule>
    <cfRule type="cellIs" dxfId="29567" priority="29526" operator="equal">
      <formula>#N/A</formula>
    </cfRule>
  </conditionalFormatting>
  <conditionalFormatting sqref="E75:F75">
    <cfRule type="cellIs" dxfId="29566" priority="29523" operator="equal">
      <formula>"غياب"</formula>
    </cfRule>
    <cfRule type="cellIs" dxfId="29565" priority="29524" operator="equal">
      <formula>#N/A</formula>
    </cfRule>
  </conditionalFormatting>
  <conditionalFormatting sqref="E75:F75">
    <cfRule type="cellIs" dxfId="29564" priority="29521" operator="equal">
      <formula>"غياب"</formula>
    </cfRule>
    <cfRule type="cellIs" dxfId="29563" priority="29522" operator="equal">
      <formula>#N/A</formula>
    </cfRule>
  </conditionalFormatting>
  <conditionalFormatting sqref="E75:F75">
    <cfRule type="cellIs" dxfId="29562" priority="29519" operator="equal">
      <formula>"غياب"</formula>
    </cfRule>
    <cfRule type="cellIs" dxfId="29561" priority="29520" operator="equal">
      <formula>#N/A</formula>
    </cfRule>
  </conditionalFormatting>
  <conditionalFormatting sqref="E75:F75">
    <cfRule type="cellIs" dxfId="29560" priority="29517" operator="equal">
      <formula>"غياب"</formula>
    </cfRule>
    <cfRule type="cellIs" dxfId="29559" priority="29518" operator="equal">
      <formula>#N/A</formula>
    </cfRule>
  </conditionalFormatting>
  <conditionalFormatting sqref="E75:F75">
    <cfRule type="cellIs" dxfId="29558" priority="29515" operator="equal">
      <formula>"غياب"</formula>
    </cfRule>
    <cfRule type="cellIs" dxfId="29557" priority="29516" operator="equal">
      <formula>#N/A</formula>
    </cfRule>
  </conditionalFormatting>
  <conditionalFormatting sqref="E75:F75">
    <cfRule type="cellIs" dxfId="29556" priority="29513" operator="equal">
      <formula>"غياب"</formula>
    </cfRule>
    <cfRule type="cellIs" dxfId="29555" priority="29514" operator="equal">
      <formula>#N/A</formula>
    </cfRule>
  </conditionalFormatting>
  <conditionalFormatting sqref="E75:F75">
    <cfRule type="cellIs" dxfId="29554" priority="29511" operator="equal">
      <formula>"غياب"</formula>
    </cfRule>
    <cfRule type="cellIs" dxfId="29553" priority="29512" operator="equal">
      <formula>#N/A</formula>
    </cfRule>
  </conditionalFormatting>
  <conditionalFormatting sqref="E75:F75">
    <cfRule type="cellIs" dxfId="29552" priority="29509" operator="equal">
      <formula>"غياب"</formula>
    </cfRule>
    <cfRule type="cellIs" dxfId="29551" priority="29510" operator="equal">
      <formula>#N/A</formula>
    </cfRule>
  </conditionalFormatting>
  <conditionalFormatting sqref="E75:F75">
    <cfRule type="cellIs" dxfId="29550" priority="29507" operator="equal">
      <formula>"غياب"</formula>
    </cfRule>
    <cfRule type="cellIs" dxfId="29549" priority="29508" operator="equal">
      <formula>#N/A</formula>
    </cfRule>
  </conditionalFormatting>
  <conditionalFormatting sqref="E75:F75">
    <cfRule type="cellIs" dxfId="29548" priority="29505" operator="equal">
      <formula>"غياب"</formula>
    </cfRule>
    <cfRule type="cellIs" dxfId="29547" priority="29506" operator="equal">
      <formula>#N/A</formula>
    </cfRule>
  </conditionalFormatting>
  <conditionalFormatting sqref="E75:F75">
    <cfRule type="cellIs" dxfId="29546" priority="29503" operator="equal">
      <formula>"غياب"</formula>
    </cfRule>
    <cfRule type="cellIs" dxfId="29545" priority="29504" operator="equal">
      <formula>#N/A</formula>
    </cfRule>
  </conditionalFormatting>
  <conditionalFormatting sqref="E75:F75">
    <cfRule type="cellIs" dxfId="29544" priority="29501" operator="equal">
      <formula>"غياب"</formula>
    </cfRule>
    <cfRule type="cellIs" dxfId="29543" priority="29502" operator="equal">
      <formula>#N/A</formula>
    </cfRule>
  </conditionalFormatting>
  <conditionalFormatting sqref="E75:F75">
    <cfRule type="cellIs" dxfId="29542" priority="29499" operator="equal">
      <formula>"غياب"</formula>
    </cfRule>
    <cfRule type="cellIs" dxfId="29541" priority="29500" operator="equal">
      <formula>#N/A</formula>
    </cfRule>
  </conditionalFormatting>
  <conditionalFormatting sqref="E75:F75">
    <cfRule type="cellIs" dxfId="29540" priority="29497" operator="equal">
      <formula>"غياب"</formula>
    </cfRule>
    <cfRule type="cellIs" dxfId="29539" priority="29498" operator="equal">
      <formula>#N/A</formula>
    </cfRule>
  </conditionalFormatting>
  <conditionalFormatting sqref="E75:F75">
    <cfRule type="cellIs" dxfId="29538" priority="29495" operator="equal">
      <formula>"غياب"</formula>
    </cfRule>
    <cfRule type="cellIs" dxfId="29537" priority="29496" operator="equal">
      <formula>#N/A</formula>
    </cfRule>
  </conditionalFormatting>
  <conditionalFormatting sqref="E75:F75">
    <cfRule type="cellIs" dxfId="29536" priority="29493" operator="equal">
      <formula>"غياب"</formula>
    </cfRule>
    <cfRule type="cellIs" dxfId="29535" priority="29494" operator="equal">
      <formula>#N/A</formula>
    </cfRule>
  </conditionalFormatting>
  <conditionalFormatting sqref="E75:F75">
    <cfRule type="cellIs" dxfId="29534" priority="29491" operator="equal">
      <formula>"غياب"</formula>
    </cfRule>
    <cfRule type="cellIs" dxfId="29533" priority="29492" operator="equal">
      <formula>#N/A</formula>
    </cfRule>
  </conditionalFormatting>
  <conditionalFormatting sqref="E75:F75">
    <cfRule type="cellIs" dxfId="29532" priority="29489" operator="equal">
      <formula>"غياب"</formula>
    </cfRule>
    <cfRule type="cellIs" dxfId="29531" priority="29490" operator="equal">
      <formula>#N/A</formula>
    </cfRule>
  </conditionalFormatting>
  <conditionalFormatting sqref="E75:F75">
    <cfRule type="cellIs" dxfId="29530" priority="29487" operator="equal">
      <formula>"غياب"</formula>
    </cfRule>
    <cfRule type="cellIs" dxfId="29529" priority="29488" operator="equal">
      <formula>#N/A</formula>
    </cfRule>
  </conditionalFormatting>
  <conditionalFormatting sqref="E75:F75">
    <cfRule type="cellIs" dxfId="29528" priority="29485" operator="equal">
      <formula>"غياب"</formula>
    </cfRule>
    <cfRule type="cellIs" dxfId="29527" priority="29486" operator="equal">
      <formula>#N/A</formula>
    </cfRule>
  </conditionalFormatting>
  <conditionalFormatting sqref="E75:F75">
    <cfRule type="cellIs" dxfId="29526" priority="29483" operator="equal">
      <formula>"غياب"</formula>
    </cfRule>
    <cfRule type="cellIs" dxfId="29525" priority="29484" operator="equal">
      <formula>#N/A</formula>
    </cfRule>
  </conditionalFormatting>
  <conditionalFormatting sqref="E75:F75">
    <cfRule type="cellIs" dxfId="29524" priority="29481" operator="equal">
      <formula>"غياب"</formula>
    </cfRule>
    <cfRule type="cellIs" dxfId="29523" priority="29482" operator="equal">
      <formula>#N/A</formula>
    </cfRule>
  </conditionalFormatting>
  <conditionalFormatting sqref="E75:F75">
    <cfRule type="cellIs" dxfId="29522" priority="29479" operator="equal">
      <formula>"غياب"</formula>
    </cfRule>
    <cfRule type="cellIs" dxfId="29521" priority="29480" operator="equal">
      <formula>#N/A</formula>
    </cfRule>
  </conditionalFormatting>
  <conditionalFormatting sqref="E75:F75">
    <cfRule type="cellIs" dxfId="29520" priority="29477" operator="equal">
      <formula>"غياب"</formula>
    </cfRule>
    <cfRule type="cellIs" dxfId="29519" priority="29478" operator="equal">
      <formula>#N/A</formula>
    </cfRule>
  </conditionalFormatting>
  <conditionalFormatting sqref="E75:F75">
    <cfRule type="cellIs" dxfId="29518" priority="29475" operator="equal">
      <formula>"غياب"</formula>
    </cfRule>
    <cfRule type="cellIs" dxfId="29517" priority="29476" operator="equal">
      <formula>#N/A</formula>
    </cfRule>
  </conditionalFormatting>
  <conditionalFormatting sqref="E75:F75">
    <cfRule type="cellIs" dxfId="29516" priority="29473" operator="equal">
      <formula>"غياب"</formula>
    </cfRule>
    <cfRule type="cellIs" dxfId="29515" priority="29474" operator="equal">
      <formula>#N/A</formula>
    </cfRule>
  </conditionalFormatting>
  <conditionalFormatting sqref="E75:F75">
    <cfRule type="cellIs" dxfId="29514" priority="29471" operator="equal">
      <formula>"غياب"</formula>
    </cfRule>
    <cfRule type="cellIs" dxfId="29513" priority="29472" operator="equal">
      <formula>#N/A</formula>
    </cfRule>
  </conditionalFormatting>
  <conditionalFormatting sqref="E75:F75">
    <cfRule type="cellIs" dxfId="29512" priority="29469" operator="equal">
      <formula>"غياب"</formula>
    </cfRule>
    <cfRule type="cellIs" dxfId="29511" priority="29470" operator="equal">
      <formula>#N/A</formula>
    </cfRule>
  </conditionalFormatting>
  <conditionalFormatting sqref="E75:F75">
    <cfRule type="cellIs" dxfId="29510" priority="29467" operator="equal">
      <formula>"غياب"</formula>
    </cfRule>
    <cfRule type="cellIs" dxfId="29509" priority="29468" operator="equal">
      <formula>#N/A</formula>
    </cfRule>
  </conditionalFormatting>
  <conditionalFormatting sqref="E75:F75">
    <cfRule type="cellIs" dxfId="29508" priority="29465" operator="equal">
      <formula>"غياب"</formula>
    </cfRule>
    <cfRule type="cellIs" dxfId="29507" priority="29466" operator="equal">
      <formula>#N/A</formula>
    </cfRule>
  </conditionalFormatting>
  <conditionalFormatting sqref="E75:F75">
    <cfRule type="cellIs" dxfId="29506" priority="29463" operator="equal">
      <formula>"غياب"</formula>
    </cfRule>
    <cfRule type="cellIs" dxfId="29505" priority="29464" operator="equal">
      <formula>#N/A</formula>
    </cfRule>
  </conditionalFormatting>
  <conditionalFormatting sqref="E75:F75">
    <cfRule type="cellIs" dxfId="29504" priority="29461" operator="equal">
      <formula>"غياب"</formula>
    </cfRule>
    <cfRule type="cellIs" dxfId="29503" priority="29462" operator="equal">
      <formula>#N/A</formula>
    </cfRule>
  </conditionalFormatting>
  <conditionalFormatting sqref="E75:F75">
    <cfRule type="cellIs" dxfId="29502" priority="29459" operator="equal">
      <formula>"غياب"</formula>
    </cfRule>
    <cfRule type="cellIs" dxfId="29501" priority="29460" operator="equal">
      <formula>#N/A</formula>
    </cfRule>
  </conditionalFormatting>
  <conditionalFormatting sqref="E75:F75">
    <cfRule type="cellIs" dxfId="29500" priority="29457" operator="equal">
      <formula>"غياب"</formula>
    </cfRule>
    <cfRule type="cellIs" dxfId="29499" priority="29458" operator="equal">
      <formula>#N/A</formula>
    </cfRule>
  </conditionalFormatting>
  <conditionalFormatting sqref="E75:F75">
    <cfRule type="cellIs" dxfId="29498" priority="29455" operator="equal">
      <formula>"غياب"</formula>
    </cfRule>
    <cfRule type="cellIs" dxfId="29497" priority="29456" operator="equal">
      <formula>#N/A</formula>
    </cfRule>
  </conditionalFormatting>
  <conditionalFormatting sqref="E75:F75">
    <cfRule type="cellIs" dxfId="29496" priority="29453" operator="equal">
      <formula>"غياب"</formula>
    </cfRule>
    <cfRule type="cellIs" dxfId="29495" priority="29454" operator="equal">
      <formula>#N/A</formula>
    </cfRule>
  </conditionalFormatting>
  <conditionalFormatting sqref="E75:F75">
    <cfRule type="cellIs" dxfId="29494" priority="29451" operator="equal">
      <formula>"غياب"</formula>
    </cfRule>
    <cfRule type="cellIs" dxfId="29493" priority="29452" operator="equal">
      <formula>#N/A</formula>
    </cfRule>
  </conditionalFormatting>
  <conditionalFormatting sqref="E75:F75">
    <cfRule type="cellIs" dxfId="29492" priority="29449" operator="equal">
      <formula>"غياب"</formula>
    </cfRule>
    <cfRule type="cellIs" dxfId="29491" priority="29450" operator="equal">
      <formula>#N/A</formula>
    </cfRule>
  </conditionalFormatting>
  <conditionalFormatting sqref="E75:F75">
    <cfRule type="cellIs" dxfId="29490" priority="29447" operator="equal">
      <formula>"غياب"</formula>
    </cfRule>
    <cfRule type="cellIs" dxfId="29489" priority="29448" operator="equal">
      <formula>#N/A</formula>
    </cfRule>
  </conditionalFormatting>
  <conditionalFormatting sqref="E75:F75">
    <cfRule type="cellIs" dxfId="29488" priority="29445" operator="equal">
      <formula>"غياب"</formula>
    </cfRule>
    <cfRule type="cellIs" dxfId="29487" priority="29446" operator="equal">
      <formula>#N/A</formula>
    </cfRule>
  </conditionalFormatting>
  <conditionalFormatting sqref="E75:F75">
    <cfRule type="cellIs" dxfId="29486" priority="29443" operator="equal">
      <formula>"غياب"</formula>
    </cfRule>
    <cfRule type="cellIs" dxfId="29485" priority="29444" operator="equal">
      <formula>#N/A</formula>
    </cfRule>
  </conditionalFormatting>
  <conditionalFormatting sqref="E75:F75">
    <cfRule type="cellIs" dxfId="29484" priority="29441" operator="equal">
      <formula>"غياب"</formula>
    </cfRule>
    <cfRule type="cellIs" dxfId="29483" priority="29442" operator="equal">
      <formula>#N/A</formula>
    </cfRule>
  </conditionalFormatting>
  <conditionalFormatting sqref="E75:F75">
    <cfRule type="cellIs" dxfId="29482" priority="29439" operator="equal">
      <formula>"غياب"</formula>
    </cfRule>
    <cfRule type="cellIs" dxfId="29481" priority="29440" operator="equal">
      <formula>#N/A</formula>
    </cfRule>
  </conditionalFormatting>
  <conditionalFormatting sqref="E75:F75">
    <cfRule type="cellIs" dxfId="29480" priority="29437" operator="equal">
      <formula>"غياب"</formula>
    </cfRule>
    <cfRule type="cellIs" dxfId="29479" priority="29438" operator="equal">
      <formula>#N/A</formula>
    </cfRule>
  </conditionalFormatting>
  <conditionalFormatting sqref="E75:F75">
    <cfRule type="cellIs" dxfId="29478" priority="29435" operator="equal">
      <formula>"غياب"</formula>
    </cfRule>
    <cfRule type="cellIs" dxfId="29477" priority="29436" operator="equal">
      <formula>#N/A</formula>
    </cfRule>
  </conditionalFormatting>
  <conditionalFormatting sqref="E75:F75">
    <cfRule type="cellIs" dxfId="29476" priority="29433" operator="equal">
      <formula>"غياب"</formula>
    </cfRule>
    <cfRule type="cellIs" dxfId="29475" priority="29434" operator="equal">
      <formula>#N/A</formula>
    </cfRule>
  </conditionalFormatting>
  <conditionalFormatting sqref="E75:F75">
    <cfRule type="cellIs" dxfId="29474" priority="29431" operator="equal">
      <formula>"غياب"</formula>
    </cfRule>
    <cfRule type="cellIs" dxfId="29473" priority="29432" operator="equal">
      <formula>#N/A</formula>
    </cfRule>
  </conditionalFormatting>
  <conditionalFormatting sqref="E75:F75">
    <cfRule type="cellIs" dxfId="29472" priority="29429" operator="equal">
      <formula>"غياب"</formula>
    </cfRule>
    <cfRule type="cellIs" dxfId="29471" priority="29430" operator="equal">
      <formula>#N/A</formula>
    </cfRule>
  </conditionalFormatting>
  <conditionalFormatting sqref="E75:F75">
    <cfRule type="cellIs" dxfId="29470" priority="29427" operator="equal">
      <formula>"غياب"</formula>
    </cfRule>
    <cfRule type="cellIs" dxfId="29469" priority="29428" operator="equal">
      <formula>#N/A</formula>
    </cfRule>
  </conditionalFormatting>
  <conditionalFormatting sqref="E75:F75">
    <cfRule type="cellIs" dxfId="29468" priority="29425" operator="equal">
      <formula>"غياب"</formula>
    </cfRule>
    <cfRule type="cellIs" dxfId="29467" priority="29426" operator="equal">
      <formula>#N/A</formula>
    </cfRule>
  </conditionalFormatting>
  <conditionalFormatting sqref="E75:F75">
    <cfRule type="cellIs" dxfId="29466" priority="29423" operator="equal">
      <formula>"غياب"</formula>
    </cfRule>
    <cfRule type="cellIs" dxfId="29465" priority="29424" operator="equal">
      <formula>#N/A</formula>
    </cfRule>
  </conditionalFormatting>
  <conditionalFormatting sqref="E75:F75">
    <cfRule type="cellIs" dxfId="29464" priority="29421" operator="equal">
      <formula>"غياب"</formula>
    </cfRule>
    <cfRule type="cellIs" dxfId="29463" priority="29422" operator="equal">
      <formula>#N/A</formula>
    </cfRule>
  </conditionalFormatting>
  <conditionalFormatting sqref="E75:F75">
    <cfRule type="cellIs" dxfId="29462" priority="29419" operator="equal">
      <formula>"غياب"</formula>
    </cfRule>
    <cfRule type="cellIs" dxfId="29461" priority="29420" operator="equal">
      <formula>#N/A</formula>
    </cfRule>
  </conditionalFormatting>
  <conditionalFormatting sqref="E75:F75">
    <cfRule type="cellIs" dxfId="29460" priority="29417" operator="equal">
      <formula>"غياب"</formula>
    </cfRule>
    <cfRule type="cellIs" dxfId="29459" priority="29418" operator="equal">
      <formula>#N/A</formula>
    </cfRule>
  </conditionalFormatting>
  <conditionalFormatting sqref="E75:F75">
    <cfRule type="cellIs" dxfId="29458" priority="29415" operator="equal">
      <formula>"غياب"</formula>
    </cfRule>
    <cfRule type="cellIs" dxfId="29457" priority="29416" operator="equal">
      <formula>#N/A</formula>
    </cfRule>
  </conditionalFormatting>
  <conditionalFormatting sqref="E75:F75">
    <cfRule type="cellIs" dxfId="29456" priority="29413" operator="equal">
      <formula>"غياب"</formula>
    </cfRule>
    <cfRule type="cellIs" dxfId="29455" priority="29414" operator="equal">
      <formula>#N/A</formula>
    </cfRule>
  </conditionalFormatting>
  <conditionalFormatting sqref="E75:F75">
    <cfRule type="cellIs" dxfId="29454" priority="29411" operator="equal">
      <formula>"غياب"</formula>
    </cfRule>
    <cfRule type="cellIs" dxfId="29453" priority="29412" operator="equal">
      <formula>#N/A</formula>
    </cfRule>
  </conditionalFormatting>
  <conditionalFormatting sqref="E75:F75">
    <cfRule type="cellIs" dxfId="29452" priority="29409" operator="equal">
      <formula>"غياب"</formula>
    </cfRule>
    <cfRule type="cellIs" dxfId="29451" priority="29410" operator="equal">
      <formula>#N/A</formula>
    </cfRule>
  </conditionalFormatting>
  <conditionalFormatting sqref="E75:F75">
    <cfRule type="cellIs" dxfId="29450" priority="29407" operator="equal">
      <formula>"غياب"</formula>
    </cfRule>
    <cfRule type="cellIs" dxfId="29449" priority="29408" operator="equal">
      <formula>#N/A</formula>
    </cfRule>
  </conditionalFormatting>
  <conditionalFormatting sqref="E75:F75">
    <cfRule type="cellIs" dxfId="29448" priority="29405" operator="equal">
      <formula>"غياب"</formula>
    </cfRule>
    <cfRule type="cellIs" dxfId="29447" priority="29406" operator="equal">
      <formula>#N/A</formula>
    </cfRule>
  </conditionalFormatting>
  <conditionalFormatting sqref="E75:F75">
    <cfRule type="cellIs" dxfId="29446" priority="29403" operator="equal">
      <formula>"غياب"</formula>
    </cfRule>
    <cfRule type="cellIs" dxfId="29445" priority="29404" operator="equal">
      <formula>#N/A</formula>
    </cfRule>
  </conditionalFormatting>
  <conditionalFormatting sqref="E75:F75">
    <cfRule type="cellIs" dxfId="29444" priority="29401" operator="equal">
      <formula>"غياب"</formula>
    </cfRule>
    <cfRule type="cellIs" dxfId="29443" priority="29402" operator="equal">
      <formula>#N/A</formula>
    </cfRule>
  </conditionalFormatting>
  <conditionalFormatting sqref="E75:F75">
    <cfRule type="cellIs" dxfId="29442" priority="29399" operator="equal">
      <formula>"غياب"</formula>
    </cfRule>
    <cfRule type="cellIs" dxfId="29441" priority="29400" operator="equal">
      <formula>#N/A</formula>
    </cfRule>
  </conditionalFormatting>
  <conditionalFormatting sqref="E75:F75">
    <cfRule type="cellIs" dxfId="29440" priority="29397" operator="equal">
      <formula>"غياب"</formula>
    </cfRule>
    <cfRule type="cellIs" dxfId="29439" priority="29398" operator="equal">
      <formula>#N/A</formula>
    </cfRule>
  </conditionalFormatting>
  <conditionalFormatting sqref="E75:F75">
    <cfRule type="cellIs" dxfId="29438" priority="29395" operator="equal">
      <formula>"غياب"</formula>
    </cfRule>
    <cfRule type="cellIs" dxfId="29437" priority="29396" operator="equal">
      <formula>#N/A</formula>
    </cfRule>
  </conditionalFormatting>
  <conditionalFormatting sqref="E75:F75">
    <cfRule type="cellIs" dxfId="29436" priority="29393" operator="equal">
      <formula>"غياب"</formula>
    </cfRule>
    <cfRule type="cellIs" dxfId="29435" priority="29394" operator="equal">
      <formula>#N/A</formula>
    </cfRule>
  </conditionalFormatting>
  <conditionalFormatting sqref="E75:F75">
    <cfRule type="cellIs" dxfId="29434" priority="29391" operator="equal">
      <formula>"غياب"</formula>
    </cfRule>
    <cfRule type="cellIs" dxfId="29433" priority="29392" operator="equal">
      <formula>#N/A</formula>
    </cfRule>
  </conditionalFormatting>
  <conditionalFormatting sqref="E75:F75">
    <cfRule type="cellIs" dxfId="29432" priority="29389" operator="equal">
      <formula>"غياب"</formula>
    </cfRule>
    <cfRule type="cellIs" dxfId="29431" priority="29390" operator="equal">
      <formula>#N/A</formula>
    </cfRule>
  </conditionalFormatting>
  <conditionalFormatting sqref="E75:F75">
    <cfRule type="cellIs" dxfId="29430" priority="29387" operator="equal">
      <formula>"غياب"</formula>
    </cfRule>
    <cfRule type="cellIs" dxfId="29429" priority="29388" operator="equal">
      <formula>#N/A</formula>
    </cfRule>
  </conditionalFormatting>
  <conditionalFormatting sqref="E75:F75">
    <cfRule type="cellIs" dxfId="29428" priority="29385" operator="equal">
      <formula>"غياب"</formula>
    </cfRule>
    <cfRule type="cellIs" dxfId="29427" priority="29386" operator="equal">
      <formula>#N/A</formula>
    </cfRule>
  </conditionalFormatting>
  <conditionalFormatting sqref="E75:F75">
    <cfRule type="cellIs" dxfId="29426" priority="29383" operator="equal">
      <formula>"غياب"</formula>
    </cfRule>
    <cfRule type="cellIs" dxfId="29425" priority="29384" operator="equal">
      <formula>#N/A</formula>
    </cfRule>
  </conditionalFormatting>
  <conditionalFormatting sqref="E75:F75">
    <cfRule type="cellIs" dxfId="29424" priority="29381" operator="equal">
      <formula>"غياب"</formula>
    </cfRule>
    <cfRule type="cellIs" dxfId="29423" priority="29382" operator="equal">
      <formula>#N/A</formula>
    </cfRule>
  </conditionalFormatting>
  <conditionalFormatting sqref="E75:F75">
    <cfRule type="cellIs" dxfId="29422" priority="29379" operator="equal">
      <formula>"غياب"</formula>
    </cfRule>
    <cfRule type="cellIs" dxfId="29421" priority="29380" operator="equal">
      <formula>#N/A</formula>
    </cfRule>
  </conditionalFormatting>
  <conditionalFormatting sqref="E75:F75">
    <cfRule type="cellIs" dxfId="29420" priority="29377" operator="equal">
      <formula>"غياب"</formula>
    </cfRule>
    <cfRule type="cellIs" dxfId="29419" priority="29378" operator="equal">
      <formula>#N/A</formula>
    </cfRule>
  </conditionalFormatting>
  <conditionalFormatting sqref="E75:F75">
    <cfRule type="cellIs" dxfId="29418" priority="29375" operator="equal">
      <formula>"غياب"</formula>
    </cfRule>
    <cfRule type="cellIs" dxfId="29417" priority="29376" operator="equal">
      <formula>#N/A</formula>
    </cfRule>
  </conditionalFormatting>
  <conditionalFormatting sqref="E75:F75">
    <cfRule type="cellIs" dxfId="29416" priority="29373" operator="equal">
      <formula>"غياب"</formula>
    </cfRule>
    <cfRule type="cellIs" dxfId="29415" priority="29374" operator="equal">
      <formula>#N/A</formula>
    </cfRule>
  </conditionalFormatting>
  <conditionalFormatting sqref="E75:F75">
    <cfRule type="cellIs" dxfId="29414" priority="29372" operator="equal">
      <formula>"غياب"</formula>
    </cfRule>
  </conditionalFormatting>
  <conditionalFormatting sqref="E75:F75">
    <cfRule type="cellIs" dxfId="29413" priority="29370" operator="equal">
      <formula>"غياب"</formula>
    </cfRule>
    <cfRule type="cellIs" dxfId="29412" priority="29371" operator="equal">
      <formula>#N/A</formula>
    </cfRule>
  </conditionalFormatting>
  <conditionalFormatting sqref="E75:F75">
    <cfRule type="cellIs" dxfId="29411" priority="29368" operator="equal">
      <formula>"غياب"</formula>
    </cfRule>
    <cfRule type="cellIs" dxfId="29410" priority="29369" operator="equal">
      <formula>#N/A</formula>
    </cfRule>
  </conditionalFormatting>
  <conditionalFormatting sqref="E75:F75">
    <cfRule type="cellIs" dxfId="29409" priority="29366" operator="equal">
      <formula>"غياب"</formula>
    </cfRule>
    <cfRule type="cellIs" dxfId="29408" priority="29367" operator="equal">
      <formula>#N/A</formula>
    </cfRule>
  </conditionalFormatting>
  <conditionalFormatting sqref="E75:F75">
    <cfRule type="cellIs" dxfId="29407" priority="29364" operator="equal">
      <formula>"غياب"</formula>
    </cfRule>
    <cfRule type="cellIs" dxfId="29406" priority="29365" operator="equal">
      <formula>#N/A</formula>
    </cfRule>
  </conditionalFormatting>
  <conditionalFormatting sqref="E75:F75">
    <cfRule type="cellIs" dxfId="29405" priority="29362" operator="equal">
      <formula>"غياب"</formula>
    </cfRule>
    <cfRule type="cellIs" dxfId="29404" priority="29363" operator="equal">
      <formula>#N/A</formula>
    </cfRule>
  </conditionalFormatting>
  <conditionalFormatting sqref="E75:F75">
    <cfRule type="cellIs" dxfId="29403" priority="29360" operator="equal">
      <formula>"غياب"</formula>
    </cfRule>
    <cfRule type="cellIs" dxfId="29402" priority="29361" operator="equal">
      <formula>#N/A</formula>
    </cfRule>
  </conditionalFormatting>
  <conditionalFormatting sqref="E75:F75">
    <cfRule type="cellIs" dxfId="29401" priority="29358" operator="equal">
      <formula>"غياب"</formula>
    </cfRule>
    <cfRule type="cellIs" dxfId="29400" priority="29359" operator="equal">
      <formula>#N/A</formula>
    </cfRule>
  </conditionalFormatting>
  <conditionalFormatting sqref="E75:F75">
    <cfRule type="cellIs" dxfId="29399" priority="29356" operator="equal">
      <formula>"غياب"</formula>
    </cfRule>
    <cfRule type="cellIs" dxfId="29398" priority="29357" operator="equal">
      <formula>#N/A</formula>
    </cfRule>
  </conditionalFormatting>
  <conditionalFormatting sqref="E75:F75">
    <cfRule type="cellIs" dxfId="29397" priority="29354" operator="equal">
      <formula>"غياب"</formula>
    </cfRule>
    <cfRule type="cellIs" dxfId="29396" priority="29355" operator="equal">
      <formula>#N/A</formula>
    </cfRule>
  </conditionalFormatting>
  <conditionalFormatting sqref="E75:F75">
    <cfRule type="cellIs" dxfId="29395" priority="29352" operator="equal">
      <formula>"غياب"</formula>
    </cfRule>
    <cfRule type="cellIs" dxfId="29394" priority="29353" operator="equal">
      <formula>#N/A</formula>
    </cfRule>
  </conditionalFormatting>
  <conditionalFormatting sqref="E75:F75">
    <cfRule type="cellIs" dxfId="29393" priority="29350" operator="equal">
      <formula>"غياب"</formula>
    </cfRule>
    <cfRule type="cellIs" dxfId="29392" priority="29351" operator="equal">
      <formula>#N/A</formula>
    </cfRule>
  </conditionalFormatting>
  <conditionalFormatting sqref="E75:F75">
    <cfRule type="cellIs" dxfId="29391" priority="29348" operator="equal">
      <formula>"غياب"</formula>
    </cfRule>
    <cfRule type="cellIs" dxfId="29390" priority="29349" operator="equal">
      <formula>#N/A</formula>
    </cfRule>
  </conditionalFormatting>
  <conditionalFormatting sqref="E75:F75">
    <cfRule type="cellIs" dxfId="29389" priority="29346" operator="equal">
      <formula>"غياب"</formula>
    </cfRule>
    <cfRule type="cellIs" dxfId="29388" priority="29347" operator="equal">
      <formula>#N/A</formula>
    </cfRule>
  </conditionalFormatting>
  <conditionalFormatting sqref="E75:F75">
    <cfRule type="cellIs" dxfId="29387" priority="29344" operator="equal">
      <formula>"غياب"</formula>
    </cfRule>
    <cfRule type="cellIs" dxfId="29386" priority="29345" operator="equal">
      <formula>#N/A</formula>
    </cfRule>
  </conditionalFormatting>
  <conditionalFormatting sqref="E75:F75">
    <cfRule type="cellIs" dxfId="29385" priority="29342" operator="equal">
      <formula>"غياب"</formula>
    </cfRule>
    <cfRule type="cellIs" dxfId="29384" priority="29343" operator="equal">
      <formula>#N/A</formula>
    </cfRule>
  </conditionalFormatting>
  <conditionalFormatting sqref="E75:F75">
    <cfRule type="cellIs" dxfId="29383" priority="29340" operator="equal">
      <formula>"غياب"</formula>
    </cfRule>
    <cfRule type="cellIs" dxfId="29382" priority="29341" operator="equal">
      <formula>#N/A</formula>
    </cfRule>
  </conditionalFormatting>
  <conditionalFormatting sqref="E75:F75">
    <cfRule type="cellIs" dxfId="29381" priority="29338" operator="equal">
      <formula>"غياب"</formula>
    </cfRule>
    <cfRule type="cellIs" dxfId="29380" priority="29339" operator="equal">
      <formula>#N/A</formula>
    </cfRule>
  </conditionalFormatting>
  <conditionalFormatting sqref="E75:F75">
    <cfRule type="cellIs" dxfId="29379" priority="29336" operator="equal">
      <formula>"غياب"</formula>
    </cfRule>
    <cfRule type="cellIs" dxfId="29378" priority="29337" operator="equal">
      <formula>#N/A</formula>
    </cfRule>
  </conditionalFormatting>
  <conditionalFormatting sqref="E75:F75">
    <cfRule type="cellIs" dxfId="29377" priority="29334" operator="equal">
      <formula>"غياب"</formula>
    </cfRule>
    <cfRule type="cellIs" dxfId="29376" priority="29335" operator="equal">
      <formula>#N/A</formula>
    </cfRule>
  </conditionalFormatting>
  <conditionalFormatting sqref="E75:F75">
    <cfRule type="cellIs" dxfId="29375" priority="29332" operator="equal">
      <formula>"غياب"</formula>
    </cfRule>
    <cfRule type="cellIs" dxfId="29374" priority="29333" operator="equal">
      <formula>#N/A</formula>
    </cfRule>
  </conditionalFormatting>
  <conditionalFormatting sqref="E75:F75">
    <cfRule type="cellIs" dxfId="29373" priority="29330" operator="equal">
      <formula>"غياب"</formula>
    </cfRule>
    <cfRule type="cellIs" dxfId="29372" priority="29331" operator="equal">
      <formula>#N/A</formula>
    </cfRule>
  </conditionalFormatting>
  <conditionalFormatting sqref="E75:F75">
    <cfRule type="cellIs" dxfId="29371" priority="29329" operator="equal">
      <formula>"غياب"</formula>
    </cfRule>
  </conditionalFormatting>
  <conditionalFormatting sqref="E75:F75">
    <cfRule type="cellIs" dxfId="29370" priority="29327" operator="equal">
      <formula>"غياب"</formula>
    </cfRule>
    <cfRule type="cellIs" dxfId="29369" priority="29328" operator="equal">
      <formula>#N/A</formula>
    </cfRule>
  </conditionalFormatting>
  <conditionalFormatting sqref="E75:F75">
    <cfRule type="cellIs" dxfId="29368" priority="29325" operator="equal">
      <formula>"غياب"</formula>
    </cfRule>
    <cfRule type="cellIs" dxfId="29367" priority="29326" operator="equal">
      <formula>#N/A</formula>
    </cfRule>
  </conditionalFormatting>
  <conditionalFormatting sqref="E75:F75">
    <cfRule type="cellIs" dxfId="29366" priority="29323" operator="equal">
      <formula>"غياب"</formula>
    </cfRule>
    <cfRule type="cellIs" dxfId="29365" priority="29324" operator="equal">
      <formula>#N/A</formula>
    </cfRule>
  </conditionalFormatting>
  <conditionalFormatting sqref="E75:F75">
    <cfRule type="cellIs" dxfId="29364" priority="29321" operator="equal">
      <formula>"غياب"</formula>
    </cfRule>
    <cfRule type="cellIs" dxfId="29363" priority="29322" operator="equal">
      <formula>#N/A</formula>
    </cfRule>
  </conditionalFormatting>
  <conditionalFormatting sqref="E75:F75">
    <cfRule type="cellIs" dxfId="29362" priority="29319" operator="equal">
      <formula>"غياب"</formula>
    </cfRule>
    <cfRule type="cellIs" dxfId="29361" priority="29320" operator="equal">
      <formula>#N/A</formula>
    </cfRule>
  </conditionalFormatting>
  <conditionalFormatting sqref="E75:F75">
    <cfRule type="cellIs" dxfId="29360" priority="29317" operator="equal">
      <formula>"غياب"</formula>
    </cfRule>
    <cfRule type="cellIs" dxfId="29359" priority="29318" operator="equal">
      <formula>#N/A</formula>
    </cfRule>
  </conditionalFormatting>
  <conditionalFormatting sqref="E75:F75">
    <cfRule type="cellIs" dxfId="29358" priority="29315" operator="equal">
      <formula>"غياب"</formula>
    </cfRule>
    <cfRule type="cellIs" dxfId="29357" priority="29316" operator="equal">
      <formula>#N/A</formula>
    </cfRule>
  </conditionalFormatting>
  <conditionalFormatting sqref="E75:F75">
    <cfRule type="cellIs" dxfId="29356" priority="29313" operator="equal">
      <formula>"غياب"</formula>
    </cfRule>
    <cfRule type="cellIs" dxfId="29355" priority="29314" operator="equal">
      <formula>#N/A</formula>
    </cfRule>
  </conditionalFormatting>
  <conditionalFormatting sqref="E75:F75">
    <cfRule type="cellIs" dxfId="29354" priority="29311" operator="equal">
      <formula>"غياب"</formula>
    </cfRule>
    <cfRule type="cellIs" dxfId="29353" priority="29312" operator="equal">
      <formula>#N/A</formula>
    </cfRule>
  </conditionalFormatting>
  <conditionalFormatting sqref="E75:F75">
    <cfRule type="cellIs" dxfId="29352" priority="29309" operator="equal">
      <formula>"غياب"</formula>
    </cfRule>
    <cfRule type="cellIs" dxfId="29351" priority="29310" operator="equal">
      <formula>#N/A</formula>
    </cfRule>
  </conditionalFormatting>
  <conditionalFormatting sqref="E75:F75">
    <cfRule type="cellIs" dxfId="29350" priority="29307" operator="equal">
      <formula>"غياب"</formula>
    </cfRule>
    <cfRule type="cellIs" dxfId="29349" priority="29308" operator="equal">
      <formula>#N/A</formula>
    </cfRule>
  </conditionalFormatting>
  <conditionalFormatting sqref="E75:F75">
    <cfRule type="cellIs" dxfId="29348" priority="29305" operator="equal">
      <formula>"غياب"</formula>
    </cfRule>
    <cfRule type="cellIs" dxfId="29347" priority="29306" operator="equal">
      <formula>#N/A</formula>
    </cfRule>
  </conditionalFormatting>
  <conditionalFormatting sqref="E75:F75">
    <cfRule type="cellIs" dxfId="29346" priority="29303" operator="equal">
      <formula>"غياب"</formula>
    </cfRule>
    <cfRule type="cellIs" dxfId="29345" priority="29304" operator="equal">
      <formula>#N/A</formula>
    </cfRule>
  </conditionalFormatting>
  <conditionalFormatting sqref="E75:F75">
    <cfRule type="cellIs" dxfId="29344" priority="29301" operator="equal">
      <formula>"غياب"</formula>
    </cfRule>
    <cfRule type="cellIs" dxfId="29343" priority="29302" operator="equal">
      <formula>#N/A</formula>
    </cfRule>
  </conditionalFormatting>
  <conditionalFormatting sqref="E75:F75">
    <cfRule type="cellIs" dxfId="29342" priority="29299" operator="equal">
      <formula>"غياب"</formula>
    </cfRule>
    <cfRule type="cellIs" dxfId="29341" priority="29300" operator="equal">
      <formula>#N/A</formula>
    </cfRule>
  </conditionalFormatting>
  <conditionalFormatting sqref="E75:F75">
    <cfRule type="cellIs" dxfId="29340" priority="29297" operator="equal">
      <formula>"غياب"</formula>
    </cfRule>
    <cfRule type="cellIs" dxfId="29339" priority="29298" operator="equal">
      <formula>#N/A</formula>
    </cfRule>
  </conditionalFormatting>
  <conditionalFormatting sqref="E75:F75">
    <cfRule type="cellIs" dxfId="29338" priority="29295" operator="equal">
      <formula>"غياب"</formula>
    </cfRule>
    <cfRule type="cellIs" dxfId="29337" priority="29296" operator="equal">
      <formula>#N/A</formula>
    </cfRule>
  </conditionalFormatting>
  <conditionalFormatting sqref="E75:F75">
    <cfRule type="cellIs" dxfId="29336" priority="29293" operator="equal">
      <formula>"غياب"</formula>
    </cfRule>
    <cfRule type="cellIs" dxfId="29335" priority="29294" operator="equal">
      <formula>#N/A</formula>
    </cfRule>
  </conditionalFormatting>
  <conditionalFormatting sqref="E75:F75">
    <cfRule type="cellIs" dxfId="29334" priority="29291" operator="equal">
      <formula>"غياب"</formula>
    </cfRule>
    <cfRule type="cellIs" dxfId="29333" priority="29292" operator="equal">
      <formula>#N/A</formula>
    </cfRule>
  </conditionalFormatting>
  <conditionalFormatting sqref="E75:F75">
    <cfRule type="cellIs" dxfId="29332" priority="29289" operator="equal">
      <formula>"غياب"</formula>
    </cfRule>
    <cfRule type="cellIs" dxfId="29331" priority="29290" operator="equal">
      <formula>#N/A</formula>
    </cfRule>
  </conditionalFormatting>
  <conditionalFormatting sqref="E75:F75">
    <cfRule type="cellIs" dxfId="29330" priority="29287" operator="equal">
      <formula>"غياب"</formula>
    </cfRule>
    <cfRule type="cellIs" dxfId="29329" priority="29288" operator="equal">
      <formula>#N/A</formula>
    </cfRule>
  </conditionalFormatting>
  <conditionalFormatting sqref="E75:F75">
    <cfRule type="cellIs" dxfId="29328" priority="29285" operator="equal">
      <formula>"غياب"</formula>
    </cfRule>
    <cfRule type="cellIs" dxfId="29327" priority="29286" operator="equal">
      <formula>#N/A</formula>
    </cfRule>
  </conditionalFormatting>
  <conditionalFormatting sqref="E75:F75">
    <cfRule type="cellIs" dxfId="29326" priority="29283" operator="equal">
      <formula>"غياب"</formula>
    </cfRule>
    <cfRule type="cellIs" dxfId="29325" priority="29284" operator="equal">
      <formula>#N/A</formula>
    </cfRule>
  </conditionalFormatting>
  <conditionalFormatting sqref="E75:F75">
    <cfRule type="cellIs" dxfId="29324" priority="29281" operator="equal">
      <formula>"غياب"</formula>
    </cfRule>
    <cfRule type="cellIs" dxfId="29323" priority="29282" operator="equal">
      <formula>#N/A</formula>
    </cfRule>
  </conditionalFormatting>
  <conditionalFormatting sqref="E75:F75">
    <cfRule type="cellIs" dxfId="29322" priority="29279" operator="equal">
      <formula>"غياب"</formula>
    </cfRule>
    <cfRule type="cellIs" dxfId="29321" priority="29280" operator="equal">
      <formula>#N/A</formula>
    </cfRule>
  </conditionalFormatting>
  <conditionalFormatting sqref="E75:F75">
    <cfRule type="cellIs" dxfId="29320" priority="29277" operator="equal">
      <formula>"غياب"</formula>
    </cfRule>
    <cfRule type="cellIs" dxfId="29319" priority="29278" operator="equal">
      <formula>#N/A</formula>
    </cfRule>
  </conditionalFormatting>
  <conditionalFormatting sqref="E75:F75">
    <cfRule type="cellIs" dxfId="29318" priority="29275" operator="equal">
      <formula>"غياب"</formula>
    </cfRule>
    <cfRule type="cellIs" dxfId="29317" priority="29276" operator="equal">
      <formula>#N/A</formula>
    </cfRule>
  </conditionalFormatting>
  <conditionalFormatting sqref="E75:F75">
    <cfRule type="cellIs" dxfId="29316" priority="29273" operator="equal">
      <formula>"غياب"</formula>
    </cfRule>
    <cfRule type="cellIs" dxfId="29315" priority="29274" operator="equal">
      <formula>#N/A</formula>
    </cfRule>
  </conditionalFormatting>
  <conditionalFormatting sqref="E75:F75">
    <cfRule type="cellIs" dxfId="29314" priority="29271" operator="equal">
      <formula>"غياب"</formula>
    </cfRule>
    <cfRule type="cellIs" dxfId="29313" priority="29272" operator="equal">
      <formula>#N/A</formula>
    </cfRule>
  </conditionalFormatting>
  <conditionalFormatting sqref="E75:F75">
    <cfRule type="cellIs" dxfId="29312" priority="29269" operator="equal">
      <formula>"غياب"</formula>
    </cfRule>
    <cfRule type="cellIs" dxfId="29311" priority="29270" operator="equal">
      <formula>#N/A</formula>
    </cfRule>
  </conditionalFormatting>
  <conditionalFormatting sqref="E75:F75">
    <cfRule type="cellIs" dxfId="29310" priority="29267" operator="equal">
      <formula>"غياب"</formula>
    </cfRule>
    <cfRule type="cellIs" dxfId="29309" priority="29268" operator="equal">
      <formula>#N/A</formula>
    </cfRule>
  </conditionalFormatting>
  <conditionalFormatting sqref="E75:F75">
    <cfRule type="cellIs" dxfId="29308" priority="29265" operator="equal">
      <formula>"غياب"</formula>
    </cfRule>
    <cfRule type="cellIs" dxfId="29307" priority="29266" operator="equal">
      <formula>#N/A</formula>
    </cfRule>
  </conditionalFormatting>
  <conditionalFormatting sqref="E75:F75">
    <cfRule type="cellIs" dxfId="29306" priority="29263" operator="equal">
      <formula>"غياب"</formula>
    </cfRule>
    <cfRule type="cellIs" dxfId="29305" priority="29264" operator="equal">
      <formula>#N/A</formula>
    </cfRule>
  </conditionalFormatting>
  <conditionalFormatting sqref="E75:F75">
    <cfRule type="cellIs" dxfId="29304" priority="29261" operator="equal">
      <formula>"غياب"</formula>
    </cfRule>
    <cfRule type="cellIs" dxfId="29303" priority="29262" operator="equal">
      <formula>#N/A</formula>
    </cfRule>
  </conditionalFormatting>
  <conditionalFormatting sqref="E75:F75">
    <cfRule type="cellIs" dxfId="29302" priority="29259" operator="equal">
      <formula>"غياب"</formula>
    </cfRule>
    <cfRule type="cellIs" dxfId="29301" priority="29260" operator="equal">
      <formula>#N/A</formula>
    </cfRule>
  </conditionalFormatting>
  <conditionalFormatting sqref="E75:F75">
    <cfRule type="cellIs" dxfId="29300" priority="29257" operator="equal">
      <formula>"غياب"</formula>
    </cfRule>
    <cfRule type="cellIs" dxfId="29299" priority="29258" operator="equal">
      <formula>#N/A</formula>
    </cfRule>
  </conditionalFormatting>
  <conditionalFormatting sqref="E75:F75">
    <cfRule type="cellIs" dxfId="29298" priority="29256" operator="equal">
      <formula>"غياب"</formula>
    </cfRule>
  </conditionalFormatting>
  <conditionalFormatting sqref="E75:F75">
    <cfRule type="cellIs" dxfId="29297" priority="29254" operator="equal">
      <formula>"غياب"</formula>
    </cfRule>
    <cfRule type="cellIs" dxfId="29296" priority="29255" operator="equal">
      <formula>#N/A</formula>
    </cfRule>
  </conditionalFormatting>
  <conditionalFormatting sqref="E75:F75">
    <cfRule type="cellIs" dxfId="29295" priority="29252" operator="equal">
      <formula>"غياب"</formula>
    </cfRule>
    <cfRule type="cellIs" dxfId="29294" priority="29253" operator="equal">
      <formula>#N/A</formula>
    </cfRule>
  </conditionalFormatting>
  <conditionalFormatting sqref="E75:F75">
    <cfRule type="cellIs" dxfId="29293" priority="29250" operator="equal">
      <formula>"غياب"</formula>
    </cfRule>
    <cfRule type="cellIs" dxfId="29292" priority="29251" operator="equal">
      <formula>#N/A</formula>
    </cfRule>
  </conditionalFormatting>
  <conditionalFormatting sqref="E75:F75">
    <cfRule type="cellIs" dxfId="29291" priority="29248" operator="equal">
      <formula>"غياب"</formula>
    </cfRule>
    <cfRule type="cellIs" dxfId="29290" priority="29249" operator="equal">
      <formula>#N/A</formula>
    </cfRule>
  </conditionalFormatting>
  <conditionalFormatting sqref="E75:F75">
    <cfRule type="cellIs" dxfId="29289" priority="29246" operator="equal">
      <formula>"غياب"</formula>
    </cfRule>
    <cfRule type="cellIs" dxfId="29288" priority="29247" operator="equal">
      <formula>#N/A</formula>
    </cfRule>
  </conditionalFormatting>
  <conditionalFormatting sqref="E75:F75">
    <cfRule type="cellIs" dxfId="29287" priority="29244" operator="equal">
      <formula>"غياب"</formula>
    </cfRule>
    <cfRule type="cellIs" dxfId="29286" priority="29245" operator="equal">
      <formula>#N/A</formula>
    </cfRule>
  </conditionalFormatting>
  <conditionalFormatting sqref="E75:F75">
    <cfRule type="cellIs" dxfId="29285" priority="29242" operator="equal">
      <formula>"غياب"</formula>
    </cfRule>
    <cfRule type="cellIs" dxfId="29284" priority="29243" operator="equal">
      <formula>#N/A</formula>
    </cfRule>
  </conditionalFormatting>
  <conditionalFormatting sqref="E75:F75">
    <cfRule type="cellIs" dxfId="29283" priority="29240" operator="equal">
      <formula>"غياب"</formula>
    </cfRule>
    <cfRule type="cellIs" dxfId="29282" priority="29241" operator="equal">
      <formula>#N/A</formula>
    </cfRule>
  </conditionalFormatting>
  <conditionalFormatting sqref="E75:F75">
    <cfRule type="cellIs" dxfId="29281" priority="29238" operator="equal">
      <formula>"غياب"</formula>
    </cfRule>
    <cfRule type="cellIs" dxfId="29280" priority="29239" operator="equal">
      <formula>#N/A</formula>
    </cfRule>
  </conditionalFormatting>
  <conditionalFormatting sqref="E75:F75">
    <cfRule type="cellIs" dxfId="29279" priority="29236" operator="equal">
      <formula>"غياب"</formula>
    </cfRule>
    <cfRule type="cellIs" dxfId="29278" priority="29237" operator="equal">
      <formula>#N/A</formula>
    </cfRule>
  </conditionalFormatting>
  <conditionalFormatting sqref="E75:F75">
    <cfRule type="cellIs" dxfId="29277" priority="29234" operator="equal">
      <formula>"غياب"</formula>
    </cfRule>
    <cfRule type="cellIs" dxfId="29276" priority="29235" operator="equal">
      <formula>#N/A</formula>
    </cfRule>
  </conditionalFormatting>
  <conditionalFormatting sqref="E75:F75">
    <cfRule type="cellIs" dxfId="29275" priority="29232" operator="equal">
      <formula>"غياب"</formula>
    </cfRule>
    <cfRule type="cellIs" dxfId="29274" priority="29233" operator="equal">
      <formula>#N/A</formula>
    </cfRule>
  </conditionalFormatting>
  <conditionalFormatting sqref="E75:F75">
    <cfRule type="cellIs" dxfId="29273" priority="29230" operator="equal">
      <formula>"غياب"</formula>
    </cfRule>
    <cfRule type="cellIs" dxfId="29272" priority="29231" operator="equal">
      <formula>#N/A</formula>
    </cfRule>
  </conditionalFormatting>
  <conditionalFormatting sqref="E75:F75">
    <cfRule type="cellIs" dxfId="29271" priority="29228" operator="equal">
      <formula>"غياب"</formula>
    </cfRule>
    <cfRule type="cellIs" dxfId="29270" priority="29229" operator="equal">
      <formula>#N/A</formula>
    </cfRule>
  </conditionalFormatting>
  <conditionalFormatting sqref="E75:F75">
    <cfRule type="cellIs" dxfId="29269" priority="29226" operator="equal">
      <formula>"غياب"</formula>
    </cfRule>
    <cfRule type="cellIs" dxfId="29268" priority="29227" operator="equal">
      <formula>#N/A</formula>
    </cfRule>
  </conditionalFormatting>
  <conditionalFormatting sqref="E75:F75">
    <cfRule type="cellIs" dxfId="29267" priority="29224" operator="equal">
      <formula>"غياب"</formula>
    </cfRule>
    <cfRule type="cellIs" dxfId="29266" priority="29225" operator="equal">
      <formula>#N/A</formula>
    </cfRule>
  </conditionalFormatting>
  <conditionalFormatting sqref="E75:F75">
    <cfRule type="cellIs" dxfId="29265" priority="29222" operator="equal">
      <formula>"غياب"</formula>
    </cfRule>
    <cfRule type="cellIs" dxfId="29264" priority="29223" operator="equal">
      <formula>#N/A</formula>
    </cfRule>
  </conditionalFormatting>
  <conditionalFormatting sqref="E75:F75">
    <cfRule type="cellIs" dxfId="29263" priority="29220" operator="equal">
      <formula>"غياب"</formula>
    </cfRule>
    <cfRule type="cellIs" dxfId="29262" priority="29221" operator="equal">
      <formula>#N/A</formula>
    </cfRule>
  </conditionalFormatting>
  <conditionalFormatting sqref="E75:F75">
    <cfRule type="cellIs" dxfId="29261" priority="29218" operator="equal">
      <formula>"غياب"</formula>
    </cfRule>
    <cfRule type="cellIs" dxfId="29260" priority="29219" operator="equal">
      <formula>#N/A</formula>
    </cfRule>
  </conditionalFormatting>
  <conditionalFormatting sqref="E75:F75">
    <cfRule type="cellIs" dxfId="29259" priority="29216" operator="equal">
      <formula>"غياب"</formula>
    </cfRule>
    <cfRule type="cellIs" dxfId="29258" priority="29217" operator="equal">
      <formula>#N/A</formula>
    </cfRule>
  </conditionalFormatting>
  <conditionalFormatting sqref="E75:F75">
    <cfRule type="cellIs" dxfId="29257" priority="29214" operator="equal">
      <formula>"غياب"</formula>
    </cfRule>
    <cfRule type="cellIs" dxfId="29256" priority="29215" operator="equal">
      <formula>#N/A</formula>
    </cfRule>
  </conditionalFormatting>
  <conditionalFormatting sqref="E75:F75">
    <cfRule type="cellIs" dxfId="29255" priority="29213" operator="equal">
      <formula>"غياب"</formula>
    </cfRule>
  </conditionalFormatting>
  <conditionalFormatting sqref="E75:F75">
    <cfRule type="cellIs" dxfId="29254" priority="29211" operator="equal">
      <formula>"غياب"</formula>
    </cfRule>
    <cfRule type="cellIs" dxfId="29253" priority="29212" operator="equal">
      <formula>#N/A</formula>
    </cfRule>
  </conditionalFormatting>
  <conditionalFormatting sqref="E75:F75">
    <cfRule type="cellIs" dxfId="29252" priority="29209" operator="equal">
      <formula>"غياب"</formula>
    </cfRule>
    <cfRule type="cellIs" dxfId="29251" priority="29210" operator="equal">
      <formula>#N/A</formula>
    </cfRule>
  </conditionalFormatting>
  <conditionalFormatting sqref="E75:F75">
    <cfRule type="cellIs" dxfId="29250" priority="29207" operator="equal">
      <formula>"غياب"</formula>
    </cfRule>
    <cfRule type="cellIs" dxfId="29249" priority="29208" operator="equal">
      <formula>#N/A</formula>
    </cfRule>
  </conditionalFormatting>
  <conditionalFormatting sqref="E75:F75">
    <cfRule type="cellIs" dxfId="29248" priority="29205" operator="equal">
      <formula>"غياب"</formula>
    </cfRule>
    <cfRule type="cellIs" dxfId="29247" priority="29206" operator="equal">
      <formula>#N/A</formula>
    </cfRule>
  </conditionalFormatting>
  <conditionalFormatting sqref="E75:F75">
    <cfRule type="cellIs" dxfId="29246" priority="29203" operator="equal">
      <formula>"غياب"</formula>
    </cfRule>
    <cfRule type="cellIs" dxfId="29245" priority="29204" operator="equal">
      <formula>#N/A</formula>
    </cfRule>
  </conditionalFormatting>
  <conditionalFormatting sqref="E75:F75">
    <cfRule type="cellIs" dxfId="29244" priority="29201" operator="equal">
      <formula>"غياب"</formula>
    </cfRule>
    <cfRule type="cellIs" dxfId="29243" priority="29202" operator="equal">
      <formula>#N/A</formula>
    </cfRule>
  </conditionalFormatting>
  <conditionalFormatting sqref="E75:F75">
    <cfRule type="cellIs" dxfId="29242" priority="29199" operator="equal">
      <formula>"غياب"</formula>
    </cfRule>
    <cfRule type="cellIs" dxfId="29241" priority="29200" operator="equal">
      <formula>#N/A</formula>
    </cfRule>
  </conditionalFormatting>
  <conditionalFormatting sqref="E75:F75">
    <cfRule type="cellIs" dxfId="29240" priority="29197" operator="equal">
      <formula>"غياب"</formula>
    </cfRule>
    <cfRule type="cellIs" dxfId="29239" priority="29198" operator="equal">
      <formula>#N/A</formula>
    </cfRule>
  </conditionalFormatting>
  <conditionalFormatting sqref="E75:F75">
    <cfRule type="cellIs" dxfId="29238" priority="29195" operator="equal">
      <formula>"غياب"</formula>
    </cfRule>
    <cfRule type="cellIs" dxfId="29237" priority="29196" operator="equal">
      <formula>#N/A</formula>
    </cfRule>
  </conditionalFormatting>
  <conditionalFormatting sqref="E75:F75">
    <cfRule type="cellIs" dxfId="29236" priority="29193" operator="equal">
      <formula>"غياب"</formula>
    </cfRule>
    <cfRule type="cellIs" dxfId="29235" priority="29194" operator="equal">
      <formula>#N/A</formula>
    </cfRule>
  </conditionalFormatting>
  <conditionalFormatting sqref="E75:F75">
    <cfRule type="cellIs" dxfId="29234" priority="29191" operator="equal">
      <formula>"غياب"</formula>
    </cfRule>
    <cfRule type="cellIs" dxfId="29233" priority="29192" operator="equal">
      <formula>#N/A</formula>
    </cfRule>
  </conditionalFormatting>
  <conditionalFormatting sqref="E75:F75">
    <cfRule type="cellIs" dxfId="29232" priority="29189" operator="equal">
      <formula>"غياب"</formula>
    </cfRule>
    <cfRule type="cellIs" dxfId="29231" priority="29190" operator="equal">
      <formula>#N/A</formula>
    </cfRule>
  </conditionalFormatting>
  <conditionalFormatting sqref="E75:F75">
    <cfRule type="cellIs" dxfId="29230" priority="29187" operator="equal">
      <formula>"غياب"</formula>
    </cfRule>
    <cfRule type="cellIs" dxfId="29229" priority="29188" operator="equal">
      <formula>#N/A</formula>
    </cfRule>
  </conditionalFormatting>
  <conditionalFormatting sqref="E75:F75">
    <cfRule type="cellIs" dxfId="29228" priority="29185" operator="equal">
      <formula>"غياب"</formula>
    </cfRule>
    <cfRule type="cellIs" dxfId="29227" priority="29186" operator="equal">
      <formula>#N/A</formula>
    </cfRule>
  </conditionalFormatting>
  <conditionalFormatting sqref="E75:F75">
    <cfRule type="cellIs" dxfId="29226" priority="29183" operator="equal">
      <formula>"غياب"</formula>
    </cfRule>
    <cfRule type="cellIs" dxfId="29225" priority="29184" operator="equal">
      <formula>#N/A</formula>
    </cfRule>
  </conditionalFormatting>
  <conditionalFormatting sqref="E75:F75">
    <cfRule type="cellIs" dxfId="29224" priority="29181" operator="equal">
      <formula>"غياب"</formula>
    </cfRule>
    <cfRule type="cellIs" dxfId="29223" priority="29182" operator="equal">
      <formula>#N/A</formula>
    </cfRule>
  </conditionalFormatting>
  <conditionalFormatting sqref="E75:F75">
    <cfRule type="cellIs" dxfId="29222" priority="29179" operator="equal">
      <formula>"غياب"</formula>
    </cfRule>
    <cfRule type="cellIs" dxfId="29221" priority="29180" operator="equal">
      <formula>#N/A</formula>
    </cfRule>
  </conditionalFormatting>
  <conditionalFormatting sqref="E75:F75">
    <cfRule type="cellIs" dxfId="29220" priority="29177" operator="equal">
      <formula>"غياب"</formula>
    </cfRule>
    <cfRule type="cellIs" dxfId="29219" priority="29178" operator="equal">
      <formula>#N/A</formula>
    </cfRule>
  </conditionalFormatting>
  <conditionalFormatting sqref="E75:F75">
    <cfRule type="cellIs" dxfId="29218" priority="29175" operator="equal">
      <formula>"غياب"</formula>
    </cfRule>
    <cfRule type="cellIs" dxfId="29217" priority="29176" operator="equal">
      <formula>#N/A</formula>
    </cfRule>
  </conditionalFormatting>
  <conditionalFormatting sqref="E75:F75">
    <cfRule type="cellIs" dxfId="29216" priority="29173" operator="equal">
      <formula>"غياب"</formula>
    </cfRule>
    <cfRule type="cellIs" dxfId="29215" priority="29174" operator="equal">
      <formula>#N/A</formula>
    </cfRule>
  </conditionalFormatting>
  <conditionalFormatting sqref="E75:F75">
    <cfRule type="cellIs" dxfId="29214" priority="29171" operator="equal">
      <formula>"غياب"</formula>
    </cfRule>
    <cfRule type="cellIs" dxfId="29213" priority="29172" operator="equal">
      <formula>#N/A</formula>
    </cfRule>
  </conditionalFormatting>
  <conditionalFormatting sqref="E75:F75">
    <cfRule type="cellIs" dxfId="29212" priority="29170" operator="equal">
      <formula>"غياب"</formula>
    </cfRule>
  </conditionalFormatting>
  <conditionalFormatting sqref="E75:F75">
    <cfRule type="cellIs" dxfId="29211" priority="29168" operator="equal">
      <formula>"غياب"</formula>
    </cfRule>
    <cfRule type="cellIs" dxfId="29210" priority="29169" operator="equal">
      <formula>#N/A</formula>
    </cfRule>
  </conditionalFormatting>
  <conditionalFormatting sqref="E75:F75">
    <cfRule type="cellIs" dxfId="29209" priority="29166" operator="equal">
      <formula>"غياب"</formula>
    </cfRule>
    <cfRule type="cellIs" dxfId="29208" priority="29167" operator="equal">
      <formula>#N/A</formula>
    </cfRule>
  </conditionalFormatting>
  <conditionalFormatting sqref="E75:F75">
    <cfRule type="cellIs" dxfId="29207" priority="29164" operator="equal">
      <formula>"غياب"</formula>
    </cfRule>
    <cfRule type="cellIs" dxfId="29206" priority="29165" operator="equal">
      <formula>#N/A</formula>
    </cfRule>
  </conditionalFormatting>
  <conditionalFormatting sqref="E75:F75">
    <cfRule type="cellIs" dxfId="29205" priority="29162" operator="equal">
      <formula>"غياب"</formula>
    </cfRule>
    <cfRule type="cellIs" dxfId="29204" priority="29163" operator="equal">
      <formula>#N/A</formula>
    </cfRule>
  </conditionalFormatting>
  <conditionalFormatting sqref="E75:F75">
    <cfRule type="cellIs" dxfId="29203" priority="29160" operator="equal">
      <formula>"غياب"</formula>
    </cfRule>
    <cfRule type="cellIs" dxfId="29202" priority="29161" operator="equal">
      <formula>#N/A</formula>
    </cfRule>
  </conditionalFormatting>
  <conditionalFormatting sqref="E75:F75">
    <cfRule type="cellIs" dxfId="29201" priority="29158" operator="equal">
      <formula>"غياب"</formula>
    </cfRule>
    <cfRule type="cellIs" dxfId="29200" priority="29159" operator="equal">
      <formula>#N/A</formula>
    </cfRule>
  </conditionalFormatting>
  <conditionalFormatting sqref="E75:F75">
    <cfRule type="cellIs" dxfId="29199" priority="29156" operator="equal">
      <formula>"غياب"</formula>
    </cfRule>
    <cfRule type="cellIs" dxfId="29198" priority="29157" operator="equal">
      <formula>#N/A</formula>
    </cfRule>
  </conditionalFormatting>
  <conditionalFormatting sqref="E75:F75">
    <cfRule type="cellIs" dxfId="29197" priority="29154" operator="equal">
      <formula>"غياب"</formula>
    </cfRule>
    <cfRule type="cellIs" dxfId="29196" priority="29155" operator="equal">
      <formula>#N/A</formula>
    </cfRule>
  </conditionalFormatting>
  <conditionalFormatting sqref="E75:F75">
    <cfRule type="cellIs" dxfId="29195" priority="29152" operator="equal">
      <formula>"غياب"</formula>
    </cfRule>
    <cfRule type="cellIs" dxfId="29194" priority="29153" operator="equal">
      <formula>#N/A</formula>
    </cfRule>
  </conditionalFormatting>
  <conditionalFormatting sqref="E75:F75">
    <cfRule type="cellIs" dxfId="29193" priority="29150" operator="equal">
      <formula>"غياب"</formula>
    </cfRule>
    <cfRule type="cellIs" dxfId="29192" priority="29151" operator="equal">
      <formula>#N/A</formula>
    </cfRule>
  </conditionalFormatting>
  <conditionalFormatting sqref="E75:F75">
    <cfRule type="cellIs" dxfId="29191" priority="29148" operator="equal">
      <formula>"غياب"</formula>
    </cfRule>
    <cfRule type="cellIs" dxfId="29190" priority="29149" operator="equal">
      <formula>#N/A</formula>
    </cfRule>
  </conditionalFormatting>
  <conditionalFormatting sqref="E75:F75">
    <cfRule type="cellIs" dxfId="29189" priority="29146" operator="equal">
      <formula>"غياب"</formula>
    </cfRule>
    <cfRule type="cellIs" dxfId="29188" priority="29147" operator="equal">
      <formula>#N/A</formula>
    </cfRule>
  </conditionalFormatting>
  <conditionalFormatting sqref="E75:F75">
    <cfRule type="cellIs" dxfId="29187" priority="29144" operator="equal">
      <formula>"غياب"</formula>
    </cfRule>
    <cfRule type="cellIs" dxfId="29186" priority="29145" operator="equal">
      <formula>#N/A</formula>
    </cfRule>
  </conditionalFormatting>
  <conditionalFormatting sqref="E75:F75">
    <cfRule type="cellIs" dxfId="29185" priority="29142" operator="equal">
      <formula>"غياب"</formula>
    </cfRule>
    <cfRule type="cellIs" dxfId="29184" priority="29143" operator="equal">
      <formula>#N/A</formula>
    </cfRule>
  </conditionalFormatting>
  <conditionalFormatting sqref="E75:F75">
    <cfRule type="cellIs" dxfId="29183" priority="29140" operator="equal">
      <formula>"غياب"</formula>
    </cfRule>
    <cfRule type="cellIs" dxfId="29182" priority="29141" operator="equal">
      <formula>#N/A</formula>
    </cfRule>
  </conditionalFormatting>
  <conditionalFormatting sqref="E75:F75">
    <cfRule type="cellIs" dxfId="29181" priority="29138" operator="equal">
      <formula>"غياب"</formula>
    </cfRule>
    <cfRule type="cellIs" dxfId="29180" priority="29139" operator="equal">
      <formula>#N/A</formula>
    </cfRule>
  </conditionalFormatting>
  <conditionalFormatting sqref="E75:F75">
    <cfRule type="cellIs" dxfId="29179" priority="29136" operator="equal">
      <formula>"غياب"</formula>
    </cfRule>
    <cfRule type="cellIs" dxfId="29178" priority="29137" operator="equal">
      <formula>#N/A</formula>
    </cfRule>
  </conditionalFormatting>
  <conditionalFormatting sqref="E75:F75">
    <cfRule type="cellIs" dxfId="29177" priority="29134" operator="equal">
      <formula>"غياب"</formula>
    </cfRule>
    <cfRule type="cellIs" dxfId="29176" priority="29135" operator="equal">
      <formula>#N/A</formula>
    </cfRule>
  </conditionalFormatting>
  <conditionalFormatting sqref="E75:F75">
    <cfRule type="cellIs" dxfId="29175" priority="29132" operator="equal">
      <formula>"غياب"</formula>
    </cfRule>
    <cfRule type="cellIs" dxfId="29174" priority="29133" operator="equal">
      <formula>#N/A</formula>
    </cfRule>
  </conditionalFormatting>
  <conditionalFormatting sqref="E75:F75">
    <cfRule type="cellIs" dxfId="29173" priority="29130" operator="equal">
      <formula>"غياب"</formula>
    </cfRule>
    <cfRule type="cellIs" dxfId="29172" priority="29131" operator="equal">
      <formula>#N/A</formula>
    </cfRule>
  </conditionalFormatting>
  <conditionalFormatting sqref="E75:F75">
    <cfRule type="cellIs" dxfId="29171" priority="29128" operator="equal">
      <formula>"غياب"</formula>
    </cfRule>
    <cfRule type="cellIs" dxfId="29170" priority="29129" operator="equal">
      <formula>#N/A</formula>
    </cfRule>
  </conditionalFormatting>
  <conditionalFormatting sqref="E75:F75">
    <cfRule type="cellIs" dxfId="29169" priority="29127" operator="equal">
      <formula>"غياب"</formula>
    </cfRule>
  </conditionalFormatting>
  <conditionalFormatting sqref="E75:F75">
    <cfRule type="cellIs" dxfId="29168" priority="29125" operator="equal">
      <formula>"غياب"</formula>
    </cfRule>
    <cfRule type="cellIs" dxfId="29167" priority="29126" operator="equal">
      <formula>#N/A</formula>
    </cfRule>
  </conditionalFormatting>
  <conditionalFormatting sqref="E75:F75">
    <cfRule type="cellIs" dxfId="29166" priority="29123" operator="equal">
      <formula>"غياب"</formula>
    </cfRule>
    <cfRule type="cellIs" dxfId="29165" priority="29124" operator="equal">
      <formula>#N/A</formula>
    </cfRule>
  </conditionalFormatting>
  <conditionalFormatting sqref="E75:F75">
    <cfRule type="cellIs" dxfId="29164" priority="29121" operator="equal">
      <formula>"غياب"</formula>
    </cfRule>
    <cfRule type="cellIs" dxfId="29163" priority="29122" operator="equal">
      <formula>#N/A</formula>
    </cfRule>
  </conditionalFormatting>
  <conditionalFormatting sqref="E75:F75">
    <cfRule type="cellIs" dxfId="29162" priority="29119" operator="equal">
      <formula>"غياب"</formula>
    </cfRule>
    <cfRule type="cellIs" dxfId="29161" priority="29120" operator="equal">
      <formula>#N/A</formula>
    </cfRule>
  </conditionalFormatting>
  <conditionalFormatting sqref="E75:F75">
    <cfRule type="cellIs" dxfId="29160" priority="29117" operator="equal">
      <formula>"غياب"</formula>
    </cfRule>
    <cfRule type="cellIs" dxfId="29159" priority="29118" operator="equal">
      <formula>#N/A</formula>
    </cfRule>
  </conditionalFormatting>
  <conditionalFormatting sqref="E75:F75">
    <cfRule type="cellIs" dxfId="29158" priority="29115" operator="equal">
      <formula>"غياب"</formula>
    </cfRule>
    <cfRule type="cellIs" dxfId="29157" priority="29116" operator="equal">
      <formula>#N/A</formula>
    </cfRule>
  </conditionalFormatting>
  <conditionalFormatting sqref="E75:F75">
    <cfRule type="cellIs" dxfId="29156" priority="29113" operator="equal">
      <formula>"غياب"</formula>
    </cfRule>
    <cfRule type="cellIs" dxfId="29155" priority="29114" operator="equal">
      <formula>#N/A</formula>
    </cfRule>
  </conditionalFormatting>
  <conditionalFormatting sqref="E75:F75">
    <cfRule type="cellIs" dxfId="29154" priority="29111" operator="equal">
      <formula>"غياب"</formula>
    </cfRule>
    <cfRule type="cellIs" dxfId="29153" priority="29112" operator="equal">
      <formula>#N/A</formula>
    </cfRule>
  </conditionalFormatting>
  <conditionalFormatting sqref="E75:F75">
    <cfRule type="cellIs" dxfId="29152" priority="29109" operator="equal">
      <formula>"غياب"</formula>
    </cfRule>
    <cfRule type="cellIs" dxfId="29151" priority="29110" operator="equal">
      <formula>#N/A</formula>
    </cfRule>
  </conditionalFormatting>
  <conditionalFormatting sqref="E75:F75">
    <cfRule type="cellIs" dxfId="29150" priority="29107" operator="equal">
      <formula>"غياب"</formula>
    </cfRule>
    <cfRule type="cellIs" dxfId="29149" priority="29108" operator="equal">
      <formula>#N/A</formula>
    </cfRule>
  </conditionalFormatting>
  <conditionalFormatting sqref="E75:F75">
    <cfRule type="cellIs" dxfId="29148" priority="29105" operator="equal">
      <formula>"غياب"</formula>
    </cfRule>
    <cfRule type="cellIs" dxfId="29147" priority="29106" operator="equal">
      <formula>#N/A</formula>
    </cfRule>
  </conditionalFormatting>
  <conditionalFormatting sqref="E75:F75">
    <cfRule type="cellIs" dxfId="29146" priority="29103" operator="equal">
      <formula>"غياب"</formula>
    </cfRule>
    <cfRule type="cellIs" dxfId="29145" priority="29104" operator="equal">
      <formula>#N/A</formula>
    </cfRule>
  </conditionalFormatting>
  <conditionalFormatting sqref="E75:F75">
    <cfRule type="cellIs" dxfId="29144" priority="29101" operator="equal">
      <formula>"غياب"</formula>
    </cfRule>
    <cfRule type="cellIs" dxfId="29143" priority="29102" operator="equal">
      <formula>#N/A</formula>
    </cfRule>
  </conditionalFormatting>
  <conditionalFormatting sqref="E75:F75">
    <cfRule type="cellIs" dxfId="29142" priority="29099" operator="equal">
      <formula>"غياب"</formula>
    </cfRule>
    <cfRule type="cellIs" dxfId="29141" priority="29100" operator="equal">
      <formula>#N/A</formula>
    </cfRule>
  </conditionalFormatting>
  <conditionalFormatting sqref="E75:F75">
    <cfRule type="cellIs" dxfId="29140" priority="29097" operator="equal">
      <formula>"غياب"</formula>
    </cfRule>
    <cfRule type="cellIs" dxfId="29139" priority="29098" operator="equal">
      <formula>#N/A</formula>
    </cfRule>
  </conditionalFormatting>
  <conditionalFormatting sqref="E75:F75">
    <cfRule type="cellIs" dxfId="29138" priority="29095" operator="equal">
      <formula>"غياب"</formula>
    </cfRule>
    <cfRule type="cellIs" dxfId="29137" priority="29096" operator="equal">
      <formula>#N/A</formula>
    </cfRule>
  </conditionalFormatting>
  <conditionalFormatting sqref="E75:F75">
    <cfRule type="cellIs" dxfId="29136" priority="29093" operator="equal">
      <formula>"غياب"</formula>
    </cfRule>
    <cfRule type="cellIs" dxfId="29135" priority="29094" operator="equal">
      <formula>#N/A</formula>
    </cfRule>
  </conditionalFormatting>
  <conditionalFormatting sqref="E75:F75">
    <cfRule type="cellIs" dxfId="29134" priority="29091" operator="equal">
      <formula>"غياب"</formula>
    </cfRule>
    <cfRule type="cellIs" dxfId="29133" priority="29092" operator="equal">
      <formula>#N/A</formula>
    </cfRule>
  </conditionalFormatting>
  <conditionalFormatting sqref="E75:F75">
    <cfRule type="cellIs" dxfId="29132" priority="29089" operator="equal">
      <formula>"غياب"</formula>
    </cfRule>
    <cfRule type="cellIs" dxfId="29131" priority="29090" operator="equal">
      <formula>#N/A</formula>
    </cfRule>
  </conditionalFormatting>
  <conditionalFormatting sqref="E75:F75">
    <cfRule type="cellIs" dxfId="29130" priority="29087" operator="equal">
      <formula>"غياب"</formula>
    </cfRule>
    <cfRule type="cellIs" dxfId="29129" priority="29088" operator="equal">
      <formula>#N/A</formula>
    </cfRule>
  </conditionalFormatting>
  <conditionalFormatting sqref="E75:F75">
    <cfRule type="cellIs" dxfId="29128" priority="29085" operator="equal">
      <formula>"غياب"</formula>
    </cfRule>
    <cfRule type="cellIs" dxfId="29127" priority="29086" operator="equal">
      <formula>#N/A</formula>
    </cfRule>
  </conditionalFormatting>
  <conditionalFormatting sqref="E75:F75">
    <cfRule type="cellIs" dxfId="29126" priority="29083" operator="equal">
      <formula>"غياب"</formula>
    </cfRule>
    <cfRule type="cellIs" dxfId="29125" priority="29084" operator="equal">
      <formula>#N/A</formula>
    </cfRule>
  </conditionalFormatting>
  <conditionalFormatting sqref="E75:F75">
    <cfRule type="cellIs" dxfId="29124" priority="29081" operator="equal">
      <formula>"غياب"</formula>
    </cfRule>
    <cfRule type="cellIs" dxfId="29123" priority="29082" operator="equal">
      <formula>#N/A</formula>
    </cfRule>
  </conditionalFormatting>
  <conditionalFormatting sqref="E75:F75">
    <cfRule type="cellIs" dxfId="29122" priority="29079" operator="equal">
      <formula>"غياب"</formula>
    </cfRule>
    <cfRule type="cellIs" dxfId="29121" priority="29080" operator="equal">
      <formula>#N/A</formula>
    </cfRule>
  </conditionalFormatting>
  <conditionalFormatting sqref="E75:F75">
    <cfRule type="cellIs" dxfId="29120" priority="29077" operator="equal">
      <formula>"غياب"</formula>
    </cfRule>
    <cfRule type="cellIs" dxfId="29119" priority="29078" operator="equal">
      <formula>#N/A</formula>
    </cfRule>
  </conditionalFormatting>
  <conditionalFormatting sqref="E75:F75">
    <cfRule type="cellIs" dxfId="29118" priority="29075" operator="equal">
      <formula>"غياب"</formula>
    </cfRule>
    <cfRule type="cellIs" dxfId="29117" priority="29076" operator="equal">
      <formula>#N/A</formula>
    </cfRule>
  </conditionalFormatting>
  <conditionalFormatting sqref="E75:F75">
    <cfRule type="cellIs" dxfId="29116" priority="29073" operator="equal">
      <formula>"غياب"</formula>
    </cfRule>
    <cfRule type="cellIs" dxfId="29115" priority="29074" operator="equal">
      <formula>#N/A</formula>
    </cfRule>
  </conditionalFormatting>
  <conditionalFormatting sqref="E75:F75">
    <cfRule type="cellIs" dxfId="29114" priority="29071" operator="equal">
      <formula>"غياب"</formula>
    </cfRule>
    <cfRule type="cellIs" dxfId="29113" priority="29072" operator="equal">
      <formula>#N/A</formula>
    </cfRule>
  </conditionalFormatting>
  <conditionalFormatting sqref="E75:F75">
    <cfRule type="cellIs" dxfId="29112" priority="29069" operator="equal">
      <formula>"غياب"</formula>
    </cfRule>
    <cfRule type="cellIs" dxfId="29111" priority="29070" operator="equal">
      <formula>#N/A</formula>
    </cfRule>
  </conditionalFormatting>
  <conditionalFormatting sqref="E75:F75">
    <cfRule type="cellIs" dxfId="29110" priority="29067" operator="equal">
      <formula>"غياب"</formula>
    </cfRule>
    <cfRule type="cellIs" dxfId="29109" priority="29068" operator="equal">
      <formula>#N/A</formula>
    </cfRule>
  </conditionalFormatting>
  <conditionalFormatting sqref="E75:F75">
    <cfRule type="cellIs" dxfId="29108" priority="29065" operator="equal">
      <formula>"غياب"</formula>
    </cfRule>
    <cfRule type="cellIs" dxfId="29107" priority="29066" operator="equal">
      <formula>#N/A</formula>
    </cfRule>
  </conditionalFormatting>
  <conditionalFormatting sqref="E75:F75">
    <cfRule type="cellIs" dxfId="29106" priority="29063" operator="equal">
      <formula>"غياب"</formula>
    </cfRule>
    <cfRule type="cellIs" dxfId="29105" priority="29064" operator="equal">
      <formula>#N/A</formula>
    </cfRule>
  </conditionalFormatting>
  <conditionalFormatting sqref="E75:F75">
    <cfRule type="cellIs" dxfId="29104" priority="29061" operator="equal">
      <formula>"غياب"</formula>
    </cfRule>
    <cfRule type="cellIs" dxfId="29103" priority="29062" operator="equal">
      <formula>#N/A</formula>
    </cfRule>
  </conditionalFormatting>
  <conditionalFormatting sqref="E75:F75">
    <cfRule type="cellIs" dxfId="29102" priority="29059" operator="equal">
      <formula>"غياب"</formula>
    </cfRule>
    <cfRule type="cellIs" dxfId="29101" priority="29060" operator="equal">
      <formula>#N/A</formula>
    </cfRule>
  </conditionalFormatting>
  <conditionalFormatting sqref="E75:F75">
    <cfRule type="cellIs" dxfId="29100" priority="29057" operator="equal">
      <formula>"غياب"</formula>
    </cfRule>
    <cfRule type="cellIs" dxfId="29099" priority="29058" operator="equal">
      <formula>#N/A</formula>
    </cfRule>
  </conditionalFormatting>
  <conditionalFormatting sqref="E75:F75">
    <cfRule type="cellIs" dxfId="29098" priority="29055" operator="equal">
      <formula>"غياب"</formula>
    </cfRule>
    <cfRule type="cellIs" dxfId="29097" priority="29056" operator="equal">
      <formula>#N/A</formula>
    </cfRule>
  </conditionalFormatting>
  <conditionalFormatting sqref="E75:F75">
    <cfRule type="cellIs" dxfId="29096" priority="29053" operator="equal">
      <formula>"غياب"</formula>
    </cfRule>
    <cfRule type="cellIs" dxfId="29095" priority="29054" operator="equal">
      <formula>#N/A</formula>
    </cfRule>
  </conditionalFormatting>
  <conditionalFormatting sqref="E75:F75">
    <cfRule type="cellIs" dxfId="29094" priority="29051" operator="equal">
      <formula>"غياب"</formula>
    </cfRule>
    <cfRule type="cellIs" dxfId="29093" priority="29052" operator="equal">
      <formula>#N/A</formula>
    </cfRule>
  </conditionalFormatting>
  <conditionalFormatting sqref="E75:F75">
    <cfRule type="cellIs" dxfId="29092" priority="29049" operator="equal">
      <formula>"غياب"</formula>
    </cfRule>
    <cfRule type="cellIs" dxfId="29091" priority="29050" operator="equal">
      <formula>#N/A</formula>
    </cfRule>
  </conditionalFormatting>
  <conditionalFormatting sqref="E75:F75">
    <cfRule type="cellIs" dxfId="29090" priority="29047" operator="equal">
      <formula>"غياب"</formula>
    </cfRule>
    <cfRule type="cellIs" dxfId="29089" priority="29048" operator="equal">
      <formula>#N/A</formula>
    </cfRule>
  </conditionalFormatting>
  <conditionalFormatting sqref="E75:F75">
    <cfRule type="cellIs" dxfId="29088" priority="29045" operator="equal">
      <formula>"غياب"</formula>
    </cfRule>
    <cfRule type="cellIs" dxfId="29087" priority="29046" operator="equal">
      <formula>#N/A</formula>
    </cfRule>
  </conditionalFormatting>
  <conditionalFormatting sqref="E75:F75">
    <cfRule type="cellIs" dxfId="29086" priority="29043" operator="equal">
      <formula>"غياب"</formula>
    </cfRule>
    <cfRule type="cellIs" dxfId="29085" priority="29044" operator="equal">
      <formula>#N/A</formula>
    </cfRule>
  </conditionalFormatting>
  <conditionalFormatting sqref="E75:F75">
    <cfRule type="cellIs" dxfId="29084" priority="29041" operator="equal">
      <formula>"غياب"</formula>
    </cfRule>
    <cfRule type="cellIs" dxfId="29083" priority="29042" operator="equal">
      <formula>#N/A</formula>
    </cfRule>
  </conditionalFormatting>
  <conditionalFormatting sqref="E75:F75">
    <cfRule type="cellIs" dxfId="29082" priority="29039" operator="equal">
      <formula>"غياب"</formula>
    </cfRule>
    <cfRule type="cellIs" dxfId="29081" priority="29040" operator="equal">
      <formula>#N/A</formula>
    </cfRule>
  </conditionalFormatting>
  <conditionalFormatting sqref="E75:F75">
    <cfRule type="cellIs" dxfId="29080" priority="29037" operator="equal">
      <formula>"غياب"</formula>
    </cfRule>
    <cfRule type="cellIs" dxfId="29079" priority="29038" operator="equal">
      <formula>#N/A</formula>
    </cfRule>
  </conditionalFormatting>
  <conditionalFormatting sqref="E75:F75">
    <cfRule type="cellIs" dxfId="29078" priority="29036" operator="equal">
      <formula>"غياب"</formula>
    </cfRule>
  </conditionalFormatting>
  <conditionalFormatting sqref="E75:F75">
    <cfRule type="cellIs" dxfId="29077" priority="29034" operator="equal">
      <formula>"غياب"</formula>
    </cfRule>
    <cfRule type="cellIs" dxfId="29076" priority="29035" operator="equal">
      <formula>#N/A</formula>
    </cfRule>
  </conditionalFormatting>
  <conditionalFormatting sqref="E75:F75">
    <cfRule type="cellIs" dxfId="29075" priority="29032" operator="equal">
      <formula>"غياب"</formula>
    </cfRule>
    <cfRule type="cellIs" dxfId="29074" priority="29033" operator="equal">
      <formula>#N/A</formula>
    </cfRule>
  </conditionalFormatting>
  <conditionalFormatting sqref="E75:F75">
    <cfRule type="cellIs" dxfId="29073" priority="29030" operator="equal">
      <formula>"غياب"</formula>
    </cfRule>
    <cfRule type="cellIs" dxfId="29072" priority="29031" operator="equal">
      <formula>#N/A</formula>
    </cfRule>
  </conditionalFormatting>
  <conditionalFormatting sqref="E75:F75">
    <cfRule type="cellIs" dxfId="29071" priority="29028" operator="equal">
      <formula>"غياب"</formula>
    </cfRule>
    <cfRule type="cellIs" dxfId="29070" priority="29029" operator="equal">
      <formula>#N/A</formula>
    </cfRule>
  </conditionalFormatting>
  <conditionalFormatting sqref="E75:F75">
    <cfRule type="cellIs" dxfId="29069" priority="29026" operator="equal">
      <formula>"غياب"</formula>
    </cfRule>
    <cfRule type="cellIs" dxfId="29068" priority="29027" operator="equal">
      <formula>#N/A</formula>
    </cfRule>
  </conditionalFormatting>
  <conditionalFormatting sqref="E75:F75">
    <cfRule type="cellIs" dxfId="29067" priority="29024" operator="equal">
      <formula>"غياب"</formula>
    </cfRule>
    <cfRule type="cellIs" dxfId="29066" priority="29025" operator="equal">
      <formula>#N/A</formula>
    </cfRule>
  </conditionalFormatting>
  <conditionalFormatting sqref="E75:F75">
    <cfRule type="cellIs" dxfId="29065" priority="29022" operator="equal">
      <formula>"غياب"</formula>
    </cfRule>
    <cfRule type="cellIs" dxfId="29064" priority="29023" operator="equal">
      <formula>#N/A</formula>
    </cfRule>
  </conditionalFormatting>
  <conditionalFormatting sqref="E75:F75">
    <cfRule type="cellIs" dxfId="29063" priority="29020" operator="equal">
      <formula>"غياب"</formula>
    </cfRule>
    <cfRule type="cellIs" dxfId="29062" priority="29021" operator="equal">
      <formula>#N/A</formula>
    </cfRule>
  </conditionalFormatting>
  <conditionalFormatting sqref="E75:F75">
    <cfRule type="cellIs" dxfId="29061" priority="29018" operator="equal">
      <formula>"غياب"</formula>
    </cfRule>
    <cfRule type="cellIs" dxfId="29060" priority="29019" operator="equal">
      <formula>#N/A</formula>
    </cfRule>
  </conditionalFormatting>
  <conditionalFormatting sqref="E75:F75">
    <cfRule type="cellIs" dxfId="29059" priority="29016" operator="equal">
      <formula>"غياب"</formula>
    </cfRule>
    <cfRule type="cellIs" dxfId="29058" priority="29017" operator="equal">
      <formula>#N/A</formula>
    </cfRule>
  </conditionalFormatting>
  <conditionalFormatting sqref="E75:F75">
    <cfRule type="cellIs" dxfId="29057" priority="29014" operator="equal">
      <formula>"غياب"</formula>
    </cfRule>
    <cfRule type="cellIs" dxfId="29056" priority="29015" operator="equal">
      <formula>#N/A</formula>
    </cfRule>
  </conditionalFormatting>
  <conditionalFormatting sqref="E75:F75">
    <cfRule type="cellIs" dxfId="29055" priority="29012" operator="equal">
      <formula>"غياب"</formula>
    </cfRule>
    <cfRule type="cellIs" dxfId="29054" priority="29013" operator="equal">
      <formula>#N/A</formula>
    </cfRule>
  </conditionalFormatting>
  <conditionalFormatting sqref="E75:F75">
    <cfRule type="cellIs" dxfId="29053" priority="29010" operator="equal">
      <formula>"غياب"</formula>
    </cfRule>
    <cfRule type="cellIs" dxfId="29052" priority="29011" operator="equal">
      <formula>#N/A</formula>
    </cfRule>
  </conditionalFormatting>
  <conditionalFormatting sqref="E75:F75">
    <cfRule type="cellIs" dxfId="29051" priority="29008" operator="equal">
      <formula>"غياب"</formula>
    </cfRule>
    <cfRule type="cellIs" dxfId="29050" priority="29009" operator="equal">
      <formula>#N/A</formula>
    </cfRule>
  </conditionalFormatting>
  <conditionalFormatting sqref="E75:F75">
    <cfRule type="cellIs" dxfId="29049" priority="29006" operator="equal">
      <formula>"غياب"</formula>
    </cfRule>
    <cfRule type="cellIs" dxfId="29048" priority="29007" operator="equal">
      <formula>#N/A</formula>
    </cfRule>
  </conditionalFormatting>
  <conditionalFormatting sqref="E75:F75">
    <cfRule type="cellIs" dxfId="29047" priority="29004" operator="equal">
      <formula>"غياب"</formula>
    </cfRule>
    <cfRule type="cellIs" dxfId="29046" priority="29005" operator="equal">
      <formula>#N/A</formula>
    </cfRule>
  </conditionalFormatting>
  <conditionalFormatting sqref="E75:F75">
    <cfRule type="cellIs" dxfId="29045" priority="29002" operator="equal">
      <formula>"غياب"</formula>
    </cfRule>
    <cfRule type="cellIs" dxfId="29044" priority="29003" operator="equal">
      <formula>#N/A</formula>
    </cfRule>
  </conditionalFormatting>
  <conditionalFormatting sqref="E75:F75">
    <cfRule type="cellIs" dxfId="29043" priority="29000" operator="equal">
      <formula>"غياب"</formula>
    </cfRule>
    <cfRule type="cellIs" dxfId="29042" priority="29001" operator="equal">
      <formula>#N/A</formula>
    </cfRule>
  </conditionalFormatting>
  <conditionalFormatting sqref="E75:F75">
    <cfRule type="cellIs" dxfId="29041" priority="28998" operator="equal">
      <formula>"غياب"</formula>
    </cfRule>
    <cfRule type="cellIs" dxfId="29040" priority="28999" operator="equal">
      <formula>#N/A</formula>
    </cfRule>
  </conditionalFormatting>
  <conditionalFormatting sqref="E75:F75">
    <cfRule type="cellIs" dxfId="29039" priority="28996" operator="equal">
      <formula>"غياب"</formula>
    </cfRule>
    <cfRule type="cellIs" dxfId="29038" priority="28997" operator="equal">
      <formula>#N/A</formula>
    </cfRule>
  </conditionalFormatting>
  <conditionalFormatting sqref="E75:F75">
    <cfRule type="cellIs" dxfId="29037" priority="28994" operator="equal">
      <formula>"غياب"</formula>
    </cfRule>
    <cfRule type="cellIs" dxfId="29036" priority="28995" operator="equal">
      <formula>#N/A</formula>
    </cfRule>
  </conditionalFormatting>
  <conditionalFormatting sqref="E75:F75">
    <cfRule type="cellIs" dxfId="29035" priority="28993" operator="equal">
      <formula>"غياب"</formula>
    </cfRule>
  </conditionalFormatting>
  <conditionalFormatting sqref="E75:F75">
    <cfRule type="cellIs" dxfId="29034" priority="28991" operator="equal">
      <formula>"غياب"</formula>
    </cfRule>
    <cfRule type="cellIs" dxfId="29033" priority="28992" operator="equal">
      <formula>#N/A</formula>
    </cfRule>
  </conditionalFormatting>
  <conditionalFormatting sqref="E75:F75">
    <cfRule type="cellIs" dxfId="29032" priority="28989" operator="equal">
      <formula>"غياب"</formula>
    </cfRule>
    <cfRule type="cellIs" dxfId="29031" priority="28990" operator="equal">
      <formula>#N/A</formula>
    </cfRule>
  </conditionalFormatting>
  <conditionalFormatting sqref="E75:F75">
    <cfRule type="cellIs" dxfId="29030" priority="28987" operator="equal">
      <formula>"غياب"</formula>
    </cfRule>
    <cfRule type="cellIs" dxfId="29029" priority="28988" operator="equal">
      <formula>#N/A</formula>
    </cfRule>
  </conditionalFormatting>
  <conditionalFormatting sqref="E75:F75">
    <cfRule type="cellIs" dxfId="29028" priority="28985" operator="equal">
      <formula>"غياب"</formula>
    </cfRule>
    <cfRule type="cellIs" dxfId="29027" priority="28986" operator="equal">
      <formula>#N/A</formula>
    </cfRule>
  </conditionalFormatting>
  <conditionalFormatting sqref="E75:F75">
    <cfRule type="cellIs" dxfId="29026" priority="28983" operator="equal">
      <formula>"غياب"</formula>
    </cfRule>
    <cfRule type="cellIs" dxfId="29025" priority="28984" operator="equal">
      <formula>#N/A</formula>
    </cfRule>
  </conditionalFormatting>
  <conditionalFormatting sqref="E75:F75">
    <cfRule type="cellIs" dxfId="29024" priority="28981" operator="equal">
      <formula>"غياب"</formula>
    </cfRule>
    <cfRule type="cellIs" dxfId="29023" priority="28982" operator="equal">
      <formula>#N/A</formula>
    </cfRule>
  </conditionalFormatting>
  <conditionalFormatting sqref="E75:F75">
    <cfRule type="cellIs" dxfId="29022" priority="28979" operator="equal">
      <formula>"غياب"</formula>
    </cfRule>
    <cfRule type="cellIs" dxfId="29021" priority="28980" operator="equal">
      <formula>#N/A</formula>
    </cfRule>
  </conditionalFormatting>
  <conditionalFormatting sqref="E75:F75">
    <cfRule type="cellIs" dxfId="29020" priority="28977" operator="equal">
      <formula>"غياب"</formula>
    </cfRule>
    <cfRule type="cellIs" dxfId="29019" priority="28978" operator="equal">
      <formula>#N/A</formula>
    </cfRule>
  </conditionalFormatting>
  <conditionalFormatting sqref="E75:F75">
    <cfRule type="cellIs" dxfId="29018" priority="28975" operator="equal">
      <formula>"غياب"</formula>
    </cfRule>
    <cfRule type="cellIs" dxfId="29017" priority="28976" operator="equal">
      <formula>#N/A</formula>
    </cfRule>
  </conditionalFormatting>
  <conditionalFormatting sqref="E75:F75">
    <cfRule type="cellIs" dxfId="29016" priority="28973" operator="equal">
      <formula>"غياب"</formula>
    </cfRule>
    <cfRule type="cellIs" dxfId="29015" priority="28974" operator="equal">
      <formula>#N/A</formula>
    </cfRule>
  </conditionalFormatting>
  <conditionalFormatting sqref="E75:F75">
    <cfRule type="cellIs" dxfId="29014" priority="28971" operator="equal">
      <formula>"غياب"</formula>
    </cfRule>
    <cfRule type="cellIs" dxfId="29013" priority="28972" operator="equal">
      <formula>#N/A</formula>
    </cfRule>
  </conditionalFormatting>
  <conditionalFormatting sqref="E75:F75">
    <cfRule type="cellIs" dxfId="29012" priority="28969" operator="equal">
      <formula>"غياب"</formula>
    </cfRule>
    <cfRule type="cellIs" dxfId="29011" priority="28970" operator="equal">
      <formula>#N/A</formula>
    </cfRule>
  </conditionalFormatting>
  <conditionalFormatting sqref="E75:F75">
    <cfRule type="cellIs" dxfId="29010" priority="28967" operator="equal">
      <formula>"غياب"</formula>
    </cfRule>
    <cfRule type="cellIs" dxfId="29009" priority="28968" operator="equal">
      <formula>#N/A</formula>
    </cfRule>
  </conditionalFormatting>
  <conditionalFormatting sqref="E75:F75">
    <cfRule type="cellIs" dxfId="29008" priority="28965" operator="equal">
      <formula>"غياب"</formula>
    </cfRule>
    <cfRule type="cellIs" dxfId="29007" priority="28966" operator="equal">
      <formula>#N/A</formula>
    </cfRule>
  </conditionalFormatting>
  <conditionalFormatting sqref="E75:F75">
    <cfRule type="cellIs" dxfId="29006" priority="28963" operator="equal">
      <formula>"غياب"</formula>
    </cfRule>
    <cfRule type="cellIs" dxfId="29005" priority="28964" operator="equal">
      <formula>#N/A</formula>
    </cfRule>
  </conditionalFormatting>
  <conditionalFormatting sqref="E75:F75">
    <cfRule type="cellIs" dxfId="29004" priority="28961" operator="equal">
      <formula>"غياب"</formula>
    </cfRule>
    <cfRule type="cellIs" dxfId="29003" priority="28962" operator="equal">
      <formula>#N/A</formula>
    </cfRule>
  </conditionalFormatting>
  <conditionalFormatting sqref="E75:F75">
    <cfRule type="cellIs" dxfId="29002" priority="28959" operator="equal">
      <formula>"غياب"</formula>
    </cfRule>
    <cfRule type="cellIs" dxfId="29001" priority="28960" operator="equal">
      <formula>#N/A</formula>
    </cfRule>
  </conditionalFormatting>
  <conditionalFormatting sqref="E75:F75">
    <cfRule type="cellIs" dxfId="29000" priority="28957" operator="equal">
      <formula>"غياب"</formula>
    </cfRule>
    <cfRule type="cellIs" dxfId="28999" priority="28958" operator="equal">
      <formula>#N/A</formula>
    </cfRule>
  </conditionalFormatting>
  <conditionalFormatting sqref="E75:F75">
    <cfRule type="cellIs" dxfId="28998" priority="28955" operator="equal">
      <formula>"غياب"</formula>
    </cfRule>
    <cfRule type="cellIs" dxfId="28997" priority="28956" operator="equal">
      <formula>#N/A</formula>
    </cfRule>
  </conditionalFormatting>
  <conditionalFormatting sqref="E75:F75">
    <cfRule type="cellIs" dxfId="28996" priority="28953" operator="equal">
      <formula>"غياب"</formula>
    </cfRule>
    <cfRule type="cellIs" dxfId="28995" priority="28954" operator="equal">
      <formula>#N/A</formula>
    </cfRule>
  </conditionalFormatting>
  <conditionalFormatting sqref="E75:F75">
    <cfRule type="cellIs" dxfId="28994" priority="28951" operator="equal">
      <formula>"غياب"</formula>
    </cfRule>
    <cfRule type="cellIs" dxfId="28993" priority="28952" operator="equal">
      <formula>#N/A</formula>
    </cfRule>
  </conditionalFormatting>
  <conditionalFormatting sqref="E75:F75">
    <cfRule type="cellIs" dxfId="28992" priority="28949" operator="equal">
      <formula>"غياب"</formula>
    </cfRule>
    <cfRule type="cellIs" dxfId="28991" priority="28950" operator="equal">
      <formula>#N/A</formula>
    </cfRule>
  </conditionalFormatting>
  <conditionalFormatting sqref="E75:F75">
    <cfRule type="cellIs" dxfId="28990" priority="28947" operator="equal">
      <formula>"غياب"</formula>
    </cfRule>
    <cfRule type="cellIs" dxfId="28989" priority="28948" operator="equal">
      <formula>#N/A</formula>
    </cfRule>
  </conditionalFormatting>
  <conditionalFormatting sqref="E75:F75">
    <cfRule type="cellIs" dxfId="28988" priority="28945" operator="equal">
      <formula>"غياب"</formula>
    </cfRule>
    <cfRule type="cellIs" dxfId="28987" priority="28946" operator="equal">
      <formula>#N/A</formula>
    </cfRule>
  </conditionalFormatting>
  <conditionalFormatting sqref="E75:F75">
    <cfRule type="cellIs" dxfId="28986" priority="28943" operator="equal">
      <formula>"غياب"</formula>
    </cfRule>
    <cfRule type="cellIs" dxfId="28985" priority="28944" operator="equal">
      <formula>#N/A</formula>
    </cfRule>
  </conditionalFormatting>
  <conditionalFormatting sqref="E75:F75">
    <cfRule type="cellIs" dxfId="28984" priority="28941" operator="equal">
      <formula>"غياب"</formula>
    </cfRule>
    <cfRule type="cellIs" dxfId="28983" priority="28942" operator="equal">
      <formula>#N/A</formula>
    </cfRule>
  </conditionalFormatting>
  <conditionalFormatting sqref="E75:F75">
    <cfRule type="cellIs" dxfId="28982" priority="28939" operator="equal">
      <formula>"غياب"</formula>
    </cfRule>
    <cfRule type="cellIs" dxfId="28981" priority="28940" operator="equal">
      <formula>#N/A</formula>
    </cfRule>
  </conditionalFormatting>
  <conditionalFormatting sqref="E75:F75">
    <cfRule type="cellIs" dxfId="28980" priority="28937" operator="equal">
      <formula>"غياب"</formula>
    </cfRule>
    <cfRule type="cellIs" dxfId="28979" priority="28938" operator="equal">
      <formula>#N/A</formula>
    </cfRule>
  </conditionalFormatting>
  <conditionalFormatting sqref="E75:F75">
    <cfRule type="cellIs" dxfId="28978" priority="28935" operator="equal">
      <formula>"غياب"</formula>
    </cfRule>
    <cfRule type="cellIs" dxfId="28977" priority="28936" operator="equal">
      <formula>#N/A</formula>
    </cfRule>
  </conditionalFormatting>
  <conditionalFormatting sqref="E75:F75">
    <cfRule type="cellIs" dxfId="28976" priority="28933" operator="equal">
      <formula>"غياب"</formula>
    </cfRule>
    <cfRule type="cellIs" dxfId="28975" priority="28934" operator="equal">
      <formula>#N/A</formula>
    </cfRule>
  </conditionalFormatting>
  <conditionalFormatting sqref="E75:F75">
    <cfRule type="cellIs" dxfId="28974" priority="28931" operator="equal">
      <formula>"غياب"</formula>
    </cfRule>
    <cfRule type="cellIs" dxfId="28973" priority="28932" operator="equal">
      <formula>#N/A</formula>
    </cfRule>
  </conditionalFormatting>
  <conditionalFormatting sqref="E75:F75">
    <cfRule type="cellIs" dxfId="28972" priority="28929" operator="equal">
      <formula>"غياب"</formula>
    </cfRule>
    <cfRule type="cellIs" dxfId="28971" priority="28930" operator="equal">
      <formula>#N/A</formula>
    </cfRule>
  </conditionalFormatting>
  <conditionalFormatting sqref="E75:F75">
    <cfRule type="cellIs" dxfId="28970" priority="28927" operator="equal">
      <formula>"غياب"</formula>
    </cfRule>
    <cfRule type="cellIs" dxfId="28969" priority="28928" operator="equal">
      <formula>#N/A</formula>
    </cfRule>
  </conditionalFormatting>
  <conditionalFormatting sqref="E75:F75">
    <cfRule type="cellIs" dxfId="28968" priority="28925" operator="equal">
      <formula>"غياب"</formula>
    </cfRule>
    <cfRule type="cellIs" dxfId="28967" priority="28926" operator="equal">
      <formula>#N/A</formula>
    </cfRule>
  </conditionalFormatting>
  <conditionalFormatting sqref="E75:F75">
    <cfRule type="cellIs" dxfId="28966" priority="28923" operator="equal">
      <formula>"غياب"</formula>
    </cfRule>
    <cfRule type="cellIs" dxfId="28965" priority="28924" operator="equal">
      <formula>#N/A</formula>
    </cfRule>
  </conditionalFormatting>
  <conditionalFormatting sqref="E75:F75">
    <cfRule type="cellIs" dxfId="28964" priority="28921" operator="equal">
      <formula>"غياب"</formula>
    </cfRule>
    <cfRule type="cellIs" dxfId="28963" priority="28922" operator="equal">
      <formula>#N/A</formula>
    </cfRule>
  </conditionalFormatting>
  <conditionalFormatting sqref="E75:F75">
    <cfRule type="cellIs" dxfId="28962" priority="28919" operator="equal">
      <formula>"غياب"</formula>
    </cfRule>
    <cfRule type="cellIs" dxfId="28961" priority="28920" operator="equal">
      <formula>#N/A</formula>
    </cfRule>
  </conditionalFormatting>
  <conditionalFormatting sqref="E75:F75">
    <cfRule type="cellIs" dxfId="28960" priority="28917" operator="equal">
      <formula>"غياب"</formula>
    </cfRule>
    <cfRule type="cellIs" dxfId="28959" priority="28918" operator="equal">
      <formula>#N/A</formula>
    </cfRule>
  </conditionalFormatting>
  <conditionalFormatting sqref="E75:F75">
    <cfRule type="cellIs" dxfId="28958" priority="28915" operator="equal">
      <formula>"غياب"</formula>
    </cfRule>
    <cfRule type="cellIs" dxfId="28957" priority="28916" operator="equal">
      <formula>#N/A</formula>
    </cfRule>
  </conditionalFormatting>
  <conditionalFormatting sqref="E75:F75">
    <cfRule type="cellIs" dxfId="28956" priority="28913" operator="equal">
      <formula>"غياب"</formula>
    </cfRule>
    <cfRule type="cellIs" dxfId="28955" priority="28914" operator="equal">
      <formula>#N/A</formula>
    </cfRule>
  </conditionalFormatting>
  <conditionalFormatting sqref="E75:F75">
    <cfRule type="cellIs" dxfId="28954" priority="28911" operator="equal">
      <formula>"غياب"</formula>
    </cfRule>
    <cfRule type="cellIs" dxfId="28953" priority="28912" operator="equal">
      <formula>#N/A</formula>
    </cfRule>
  </conditionalFormatting>
  <conditionalFormatting sqref="E75:F75">
    <cfRule type="cellIs" dxfId="28952" priority="28909" operator="equal">
      <formula>"غياب"</formula>
    </cfRule>
    <cfRule type="cellIs" dxfId="28951" priority="28910" operator="equal">
      <formula>#N/A</formula>
    </cfRule>
  </conditionalFormatting>
  <conditionalFormatting sqref="E75:F75">
    <cfRule type="cellIs" dxfId="28950" priority="28908" operator="equal">
      <formula>"غياب"</formula>
    </cfRule>
  </conditionalFormatting>
  <conditionalFormatting sqref="E75:F75">
    <cfRule type="cellIs" dxfId="28949" priority="28906" operator="equal">
      <formula>"غياب"</formula>
    </cfRule>
    <cfRule type="cellIs" dxfId="28948" priority="28907" operator="equal">
      <formula>#N/A</formula>
    </cfRule>
  </conditionalFormatting>
  <conditionalFormatting sqref="E75:F75">
    <cfRule type="cellIs" dxfId="28947" priority="28904" operator="equal">
      <formula>"غياب"</formula>
    </cfRule>
    <cfRule type="cellIs" dxfId="28946" priority="28905" operator="equal">
      <formula>#N/A</formula>
    </cfRule>
  </conditionalFormatting>
  <conditionalFormatting sqref="E75:F75">
    <cfRule type="cellIs" dxfId="28945" priority="28902" operator="equal">
      <formula>"غياب"</formula>
    </cfRule>
    <cfRule type="cellIs" dxfId="28944" priority="28903" operator="equal">
      <formula>#N/A</formula>
    </cfRule>
  </conditionalFormatting>
  <conditionalFormatting sqref="E75:F75">
    <cfRule type="cellIs" dxfId="28943" priority="28900" operator="equal">
      <formula>"غياب"</formula>
    </cfRule>
    <cfRule type="cellIs" dxfId="28942" priority="28901" operator="equal">
      <formula>#N/A</formula>
    </cfRule>
  </conditionalFormatting>
  <conditionalFormatting sqref="E75:F75">
    <cfRule type="cellIs" dxfId="28941" priority="28898" operator="equal">
      <formula>"غياب"</formula>
    </cfRule>
    <cfRule type="cellIs" dxfId="28940" priority="28899" operator="equal">
      <formula>#N/A</formula>
    </cfRule>
  </conditionalFormatting>
  <conditionalFormatting sqref="E75:F75">
    <cfRule type="cellIs" dxfId="28939" priority="28896" operator="equal">
      <formula>"غياب"</formula>
    </cfRule>
    <cfRule type="cellIs" dxfId="28938" priority="28897" operator="equal">
      <formula>#N/A</formula>
    </cfRule>
  </conditionalFormatting>
  <conditionalFormatting sqref="E75:F75">
    <cfRule type="cellIs" dxfId="28937" priority="28894" operator="equal">
      <formula>"غياب"</formula>
    </cfRule>
    <cfRule type="cellIs" dxfId="28936" priority="28895" operator="equal">
      <formula>#N/A</formula>
    </cfRule>
  </conditionalFormatting>
  <conditionalFormatting sqref="E75:F75">
    <cfRule type="cellIs" dxfId="28935" priority="28892" operator="equal">
      <formula>"غياب"</formula>
    </cfRule>
    <cfRule type="cellIs" dxfId="28934" priority="28893" operator="equal">
      <formula>#N/A</formula>
    </cfRule>
  </conditionalFormatting>
  <conditionalFormatting sqref="E75:F75">
    <cfRule type="cellIs" dxfId="28933" priority="28890" operator="equal">
      <formula>"غياب"</formula>
    </cfRule>
    <cfRule type="cellIs" dxfId="28932" priority="28891" operator="equal">
      <formula>#N/A</formula>
    </cfRule>
  </conditionalFormatting>
  <conditionalFormatting sqref="E75:F75">
    <cfRule type="cellIs" dxfId="28931" priority="28888" operator="equal">
      <formula>"غياب"</formula>
    </cfRule>
    <cfRule type="cellIs" dxfId="28930" priority="28889" operator="equal">
      <formula>#N/A</formula>
    </cfRule>
  </conditionalFormatting>
  <conditionalFormatting sqref="E75:F75">
    <cfRule type="cellIs" dxfId="28929" priority="28886" operator="equal">
      <formula>"غياب"</formula>
    </cfRule>
    <cfRule type="cellIs" dxfId="28928" priority="28887" operator="equal">
      <formula>#N/A</formula>
    </cfRule>
  </conditionalFormatting>
  <conditionalFormatting sqref="E75:F75">
    <cfRule type="cellIs" dxfId="28927" priority="28884" operator="equal">
      <formula>"غياب"</formula>
    </cfRule>
    <cfRule type="cellIs" dxfId="28926" priority="28885" operator="equal">
      <formula>#N/A</formula>
    </cfRule>
  </conditionalFormatting>
  <conditionalFormatting sqref="E75:F75">
    <cfRule type="cellIs" dxfId="28925" priority="28882" operator="equal">
      <formula>"غياب"</formula>
    </cfRule>
    <cfRule type="cellIs" dxfId="28924" priority="28883" operator="equal">
      <formula>#N/A</formula>
    </cfRule>
  </conditionalFormatting>
  <conditionalFormatting sqref="E75:F75">
    <cfRule type="cellIs" dxfId="28923" priority="28880" operator="equal">
      <formula>"غياب"</formula>
    </cfRule>
    <cfRule type="cellIs" dxfId="28922" priority="28881" operator="equal">
      <formula>#N/A</formula>
    </cfRule>
  </conditionalFormatting>
  <conditionalFormatting sqref="E75:F75">
    <cfRule type="cellIs" dxfId="28921" priority="28878" operator="equal">
      <formula>"غياب"</formula>
    </cfRule>
    <cfRule type="cellIs" dxfId="28920" priority="28879" operator="equal">
      <formula>#N/A</formula>
    </cfRule>
  </conditionalFormatting>
  <conditionalFormatting sqref="E75:F75">
    <cfRule type="cellIs" dxfId="28919" priority="28876" operator="equal">
      <formula>"غياب"</formula>
    </cfRule>
    <cfRule type="cellIs" dxfId="28918" priority="28877" operator="equal">
      <formula>#N/A</formula>
    </cfRule>
  </conditionalFormatting>
  <conditionalFormatting sqref="E75:F75">
    <cfRule type="cellIs" dxfId="28917" priority="28874" operator="equal">
      <formula>"غياب"</formula>
    </cfRule>
    <cfRule type="cellIs" dxfId="28916" priority="28875" operator="equal">
      <formula>#N/A</formula>
    </cfRule>
  </conditionalFormatting>
  <conditionalFormatting sqref="E75:F75">
    <cfRule type="cellIs" dxfId="28915" priority="28872" operator="equal">
      <formula>"غياب"</formula>
    </cfRule>
    <cfRule type="cellIs" dxfId="28914" priority="28873" operator="equal">
      <formula>#N/A</formula>
    </cfRule>
  </conditionalFormatting>
  <conditionalFormatting sqref="E75:F75">
    <cfRule type="cellIs" dxfId="28913" priority="28870" operator="equal">
      <formula>"غياب"</formula>
    </cfRule>
    <cfRule type="cellIs" dxfId="28912" priority="28871" operator="equal">
      <formula>#N/A</formula>
    </cfRule>
  </conditionalFormatting>
  <conditionalFormatting sqref="E75:F75">
    <cfRule type="cellIs" dxfId="28911" priority="28868" operator="equal">
      <formula>"غياب"</formula>
    </cfRule>
    <cfRule type="cellIs" dxfId="28910" priority="28869" operator="equal">
      <formula>#N/A</formula>
    </cfRule>
  </conditionalFormatting>
  <conditionalFormatting sqref="E75:F75">
    <cfRule type="cellIs" dxfId="28909" priority="28866" operator="equal">
      <formula>"غياب"</formula>
    </cfRule>
    <cfRule type="cellIs" dxfId="28908" priority="28867" operator="equal">
      <formula>#N/A</formula>
    </cfRule>
  </conditionalFormatting>
  <conditionalFormatting sqref="E75:F75">
    <cfRule type="cellIs" dxfId="28907" priority="28865" operator="equal">
      <formula>"غياب"</formula>
    </cfRule>
  </conditionalFormatting>
  <conditionalFormatting sqref="E75:F75">
    <cfRule type="cellIs" dxfId="28906" priority="28863" operator="equal">
      <formula>"غياب"</formula>
    </cfRule>
    <cfRule type="cellIs" dxfId="28905" priority="28864" operator="equal">
      <formula>#N/A</formula>
    </cfRule>
  </conditionalFormatting>
  <conditionalFormatting sqref="E75:F75">
    <cfRule type="cellIs" dxfId="28904" priority="28861" operator="equal">
      <formula>"غياب"</formula>
    </cfRule>
    <cfRule type="cellIs" dxfId="28903" priority="28862" operator="equal">
      <formula>#N/A</formula>
    </cfRule>
  </conditionalFormatting>
  <conditionalFormatting sqref="E75:F75">
    <cfRule type="cellIs" dxfId="28902" priority="28859" operator="equal">
      <formula>"غياب"</formula>
    </cfRule>
    <cfRule type="cellIs" dxfId="28901" priority="28860" operator="equal">
      <formula>#N/A</formula>
    </cfRule>
  </conditionalFormatting>
  <conditionalFormatting sqref="E75:F75">
    <cfRule type="cellIs" dxfId="28900" priority="28857" operator="equal">
      <formula>"غياب"</formula>
    </cfRule>
    <cfRule type="cellIs" dxfId="28899" priority="28858" operator="equal">
      <formula>#N/A</formula>
    </cfRule>
  </conditionalFormatting>
  <conditionalFormatting sqref="E75:F75">
    <cfRule type="cellIs" dxfId="28898" priority="28855" operator="equal">
      <formula>"غياب"</formula>
    </cfRule>
    <cfRule type="cellIs" dxfId="28897" priority="28856" operator="equal">
      <formula>#N/A</formula>
    </cfRule>
  </conditionalFormatting>
  <conditionalFormatting sqref="E75:F75">
    <cfRule type="cellIs" dxfId="28896" priority="28853" operator="equal">
      <formula>"غياب"</formula>
    </cfRule>
    <cfRule type="cellIs" dxfId="28895" priority="28854" operator="equal">
      <formula>#N/A</formula>
    </cfRule>
  </conditionalFormatting>
  <conditionalFormatting sqref="E75:F75">
    <cfRule type="cellIs" dxfId="28894" priority="28851" operator="equal">
      <formula>"غياب"</formula>
    </cfRule>
    <cfRule type="cellIs" dxfId="28893" priority="28852" operator="equal">
      <formula>#N/A</formula>
    </cfRule>
  </conditionalFormatting>
  <conditionalFormatting sqref="E75:F75">
    <cfRule type="cellIs" dxfId="28892" priority="28849" operator="equal">
      <formula>"غياب"</formula>
    </cfRule>
    <cfRule type="cellIs" dxfId="28891" priority="28850" operator="equal">
      <formula>#N/A</formula>
    </cfRule>
  </conditionalFormatting>
  <conditionalFormatting sqref="E75:F75">
    <cfRule type="cellIs" dxfId="28890" priority="28847" operator="equal">
      <formula>"غياب"</formula>
    </cfRule>
    <cfRule type="cellIs" dxfId="28889" priority="28848" operator="equal">
      <formula>#N/A</formula>
    </cfRule>
  </conditionalFormatting>
  <conditionalFormatting sqref="E75:F75">
    <cfRule type="cellIs" dxfId="28888" priority="28845" operator="equal">
      <formula>"غياب"</formula>
    </cfRule>
    <cfRule type="cellIs" dxfId="28887" priority="28846" operator="equal">
      <formula>#N/A</formula>
    </cfRule>
  </conditionalFormatting>
  <conditionalFormatting sqref="E75:F75">
    <cfRule type="cellIs" dxfId="28886" priority="28843" operator="equal">
      <formula>"غياب"</formula>
    </cfRule>
    <cfRule type="cellIs" dxfId="28885" priority="28844" operator="equal">
      <formula>#N/A</formula>
    </cfRule>
  </conditionalFormatting>
  <conditionalFormatting sqref="E75:F75">
    <cfRule type="cellIs" dxfId="28884" priority="28841" operator="equal">
      <formula>"غياب"</formula>
    </cfRule>
    <cfRule type="cellIs" dxfId="28883" priority="28842" operator="equal">
      <formula>#N/A</formula>
    </cfRule>
  </conditionalFormatting>
  <conditionalFormatting sqref="E75:F75">
    <cfRule type="cellIs" dxfId="28882" priority="28839" operator="equal">
      <formula>"غياب"</formula>
    </cfRule>
    <cfRule type="cellIs" dxfId="28881" priority="28840" operator="equal">
      <formula>#N/A</formula>
    </cfRule>
  </conditionalFormatting>
  <conditionalFormatting sqref="E75:F75">
    <cfRule type="cellIs" dxfId="28880" priority="28837" operator="equal">
      <formula>"غياب"</formula>
    </cfRule>
    <cfRule type="cellIs" dxfId="28879" priority="28838" operator="equal">
      <formula>#N/A</formula>
    </cfRule>
  </conditionalFormatting>
  <conditionalFormatting sqref="E75:F75">
    <cfRule type="cellIs" dxfId="28878" priority="28835" operator="equal">
      <formula>"غياب"</formula>
    </cfRule>
    <cfRule type="cellIs" dxfId="28877" priority="28836" operator="equal">
      <formula>#N/A</formula>
    </cfRule>
  </conditionalFormatting>
  <conditionalFormatting sqref="E75:F75">
    <cfRule type="cellIs" dxfId="28876" priority="28833" operator="equal">
      <formula>"غياب"</formula>
    </cfRule>
    <cfRule type="cellIs" dxfId="28875" priority="28834" operator="equal">
      <formula>#N/A</formula>
    </cfRule>
  </conditionalFormatting>
  <conditionalFormatting sqref="E75:F75">
    <cfRule type="cellIs" dxfId="28874" priority="28831" operator="equal">
      <formula>"غياب"</formula>
    </cfRule>
    <cfRule type="cellIs" dxfId="28873" priority="28832" operator="equal">
      <formula>#N/A</formula>
    </cfRule>
  </conditionalFormatting>
  <conditionalFormatting sqref="E75:F75">
    <cfRule type="cellIs" dxfId="28872" priority="28829" operator="equal">
      <formula>"غياب"</formula>
    </cfRule>
    <cfRule type="cellIs" dxfId="28871" priority="28830" operator="equal">
      <formula>#N/A</formula>
    </cfRule>
  </conditionalFormatting>
  <conditionalFormatting sqref="E75:F75">
    <cfRule type="cellIs" dxfId="28870" priority="28827" operator="equal">
      <formula>"غياب"</formula>
    </cfRule>
    <cfRule type="cellIs" dxfId="28869" priority="28828" operator="equal">
      <formula>#N/A</formula>
    </cfRule>
  </conditionalFormatting>
  <conditionalFormatting sqref="E75:F75">
    <cfRule type="cellIs" dxfId="28868" priority="28825" operator="equal">
      <formula>"غياب"</formula>
    </cfRule>
    <cfRule type="cellIs" dxfId="28867" priority="28826" operator="equal">
      <formula>#N/A</formula>
    </cfRule>
  </conditionalFormatting>
  <conditionalFormatting sqref="E75:F75">
    <cfRule type="cellIs" dxfId="28866" priority="28823" operator="equal">
      <formula>"غياب"</formula>
    </cfRule>
    <cfRule type="cellIs" dxfId="28865" priority="28824" operator="equal">
      <formula>#N/A</formula>
    </cfRule>
  </conditionalFormatting>
  <conditionalFormatting sqref="E75:F75">
    <cfRule type="cellIs" dxfId="28864" priority="28821" operator="equal">
      <formula>"غياب"</formula>
    </cfRule>
    <cfRule type="cellIs" dxfId="28863" priority="28822" operator="equal">
      <formula>#N/A</formula>
    </cfRule>
  </conditionalFormatting>
  <conditionalFormatting sqref="E75:F75">
    <cfRule type="cellIs" dxfId="28862" priority="28819" operator="equal">
      <formula>"غياب"</formula>
    </cfRule>
    <cfRule type="cellIs" dxfId="28861" priority="28820" operator="equal">
      <formula>#N/A</formula>
    </cfRule>
  </conditionalFormatting>
  <conditionalFormatting sqref="E75:F75">
    <cfRule type="cellIs" dxfId="28860" priority="28817" operator="equal">
      <formula>"غياب"</formula>
    </cfRule>
    <cfRule type="cellIs" dxfId="28859" priority="28818" operator="equal">
      <formula>#N/A</formula>
    </cfRule>
  </conditionalFormatting>
  <conditionalFormatting sqref="E75:F75">
    <cfRule type="cellIs" dxfId="28858" priority="28815" operator="equal">
      <formula>"غياب"</formula>
    </cfRule>
    <cfRule type="cellIs" dxfId="28857" priority="28816" operator="equal">
      <formula>#N/A</formula>
    </cfRule>
  </conditionalFormatting>
  <conditionalFormatting sqref="E75:F75">
    <cfRule type="cellIs" dxfId="28856" priority="28813" operator="equal">
      <formula>"غياب"</formula>
    </cfRule>
    <cfRule type="cellIs" dxfId="28855" priority="28814" operator="equal">
      <formula>#N/A</formula>
    </cfRule>
  </conditionalFormatting>
  <conditionalFormatting sqref="E75:F75">
    <cfRule type="cellIs" dxfId="28854" priority="28811" operator="equal">
      <formula>"غياب"</formula>
    </cfRule>
    <cfRule type="cellIs" dxfId="28853" priority="28812" operator="equal">
      <formula>#N/A</formula>
    </cfRule>
  </conditionalFormatting>
  <conditionalFormatting sqref="E75:F75">
    <cfRule type="cellIs" dxfId="28852" priority="28809" operator="equal">
      <formula>"غياب"</formula>
    </cfRule>
    <cfRule type="cellIs" dxfId="28851" priority="28810" operator="equal">
      <formula>#N/A</formula>
    </cfRule>
  </conditionalFormatting>
  <conditionalFormatting sqref="E75:F75">
    <cfRule type="cellIs" dxfId="28850" priority="28807" operator="equal">
      <formula>"غياب"</formula>
    </cfRule>
    <cfRule type="cellIs" dxfId="28849" priority="28808" operator="equal">
      <formula>#N/A</formula>
    </cfRule>
  </conditionalFormatting>
  <conditionalFormatting sqref="E216:F235 E237:F237">
    <cfRule type="cellIs" dxfId="28848" priority="28805" operator="equal">
      <formula>"غياب"</formula>
    </cfRule>
    <cfRule type="cellIs" dxfId="28847" priority="28806" operator="equal">
      <formula>#N/A</formula>
    </cfRule>
  </conditionalFormatting>
  <conditionalFormatting sqref="E216:F235 E237:F237">
    <cfRule type="cellIs" dxfId="28846" priority="28804" operator="equal">
      <formula>"غياب"</formula>
    </cfRule>
  </conditionalFormatting>
  <conditionalFormatting sqref="E216:F235 E237:F237">
    <cfRule type="cellIs" dxfId="28845" priority="28802" operator="equal">
      <formula>"غياب"</formula>
    </cfRule>
    <cfRule type="cellIs" dxfId="28844" priority="28803" operator="equal">
      <formula>#N/A</formula>
    </cfRule>
  </conditionalFormatting>
  <conditionalFormatting sqref="E216:F235 E237:F237">
    <cfRule type="cellIs" dxfId="28843" priority="28800" operator="equal">
      <formula>"غياب"</formula>
    </cfRule>
    <cfRule type="cellIs" dxfId="28842" priority="28801" operator="equal">
      <formula>#N/A</formula>
    </cfRule>
  </conditionalFormatting>
  <conditionalFormatting sqref="E216:F235 E237:F237">
    <cfRule type="cellIs" dxfId="28841" priority="28798" operator="equal">
      <formula>"غياب"</formula>
    </cfRule>
    <cfRule type="cellIs" dxfId="28840" priority="28799" operator="equal">
      <formula>#N/A</formula>
    </cfRule>
  </conditionalFormatting>
  <conditionalFormatting sqref="E216:F235 E237:F237">
    <cfRule type="cellIs" dxfId="28839" priority="28796" operator="equal">
      <formula>"غياب"</formula>
    </cfRule>
    <cfRule type="cellIs" dxfId="28838" priority="28797" operator="equal">
      <formula>#N/A</formula>
    </cfRule>
  </conditionalFormatting>
  <conditionalFormatting sqref="E216:F235 E237:F237">
    <cfRule type="cellIs" dxfId="28837" priority="28794" operator="equal">
      <formula>"غياب"</formula>
    </cfRule>
    <cfRule type="cellIs" dxfId="28836" priority="28795" operator="equal">
      <formula>#N/A</formula>
    </cfRule>
  </conditionalFormatting>
  <conditionalFormatting sqref="E216:F235 E237:F237">
    <cfRule type="cellIs" dxfId="28835" priority="28792" operator="equal">
      <formula>"غياب"</formula>
    </cfRule>
    <cfRule type="cellIs" dxfId="28834" priority="28793" operator="equal">
      <formula>#N/A</formula>
    </cfRule>
  </conditionalFormatting>
  <conditionalFormatting sqref="E216:F235 E237:F237">
    <cfRule type="cellIs" dxfId="28833" priority="28790" operator="equal">
      <formula>"غياب"</formula>
    </cfRule>
    <cfRule type="cellIs" dxfId="28832" priority="28791" operator="equal">
      <formula>#N/A</formula>
    </cfRule>
  </conditionalFormatting>
  <conditionalFormatting sqref="E216:F235 E237:F237">
    <cfRule type="cellIs" dxfId="28831" priority="28788" operator="equal">
      <formula>"غياب"</formula>
    </cfRule>
    <cfRule type="cellIs" dxfId="28830" priority="28789" operator="equal">
      <formula>#N/A</formula>
    </cfRule>
  </conditionalFormatting>
  <conditionalFormatting sqref="E216:F235 E237:F237">
    <cfRule type="cellIs" dxfId="28829" priority="28786" operator="equal">
      <formula>"غياب"</formula>
    </cfRule>
    <cfRule type="cellIs" dxfId="28828" priority="28787" operator="equal">
      <formula>#N/A</formula>
    </cfRule>
  </conditionalFormatting>
  <conditionalFormatting sqref="E216:F235 E237:F237">
    <cfRule type="cellIs" dxfId="28827" priority="28784" operator="equal">
      <formula>"غياب"</formula>
    </cfRule>
    <cfRule type="cellIs" dxfId="28826" priority="28785" operator="equal">
      <formula>#N/A</formula>
    </cfRule>
  </conditionalFormatting>
  <conditionalFormatting sqref="E216:F235 E237:F237">
    <cfRule type="cellIs" dxfId="28825" priority="28782" operator="equal">
      <formula>"غياب"</formula>
    </cfRule>
    <cfRule type="cellIs" dxfId="28824" priority="28783" operator="equal">
      <formula>#N/A</formula>
    </cfRule>
  </conditionalFormatting>
  <conditionalFormatting sqref="E216:F235 E237:F237">
    <cfRule type="cellIs" dxfId="28823" priority="28780" operator="equal">
      <formula>"غياب"</formula>
    </cfRule>
    <cfRule type="cellIs" dxfId="28822" priority="28781" operator="equal">
      <formula>#N/A</formula>
    </cfRule>
  </conditionalFormatting>
  <conditionalFormatting sqref="E216:F235 E237:F237">
    <cfRule type="cellIs" dxfId="28821" priority="28778" operator="equal">
      <formula>"غياب"</formula>
    </cfRule>
    <cfRule type="cellIs" dxfId="28820" priority="28779" operator="equal">
      <formula>#N/A</formula>
    </cfRule>
  </conditionalFormatting>
  <conditionalFormatting sqref="E216:F235 E237:F237">
    <cfRule type="cellIs" dxfId="28819" priority="28776" operator="equal">
      <formula>"غياب"</formula>
    </cfRule>
    <cfRule type="cellIs" dxfId="28818" priority="28777" operator="equal">
      <formula>#N/A</formula>
    </cfRule>
  </conditionalFormatting>
  <conditionalFormatting sqref="E216:F235 E237:F237">
    <cfRule type="cellIs" dxfId="28817" priority="28774" operator="equal">
      <formula>"غياب"</formula>
    </cfRule>
    <cfRule type="cellIs" dxfId="28816" priority="28775" operator="equal">
      <formula>#N/A</formula>
    </cfRule>
  </conditionalFormatting>
  <conditionalFormatting sqref="E216:F235 E237:F237">
    <cfRule type="cellIs" dxfId="28815" priority="28772" operator="equal">
      <formula>"غياب"</formula>
    </cfRule>
    <cfRule type="cellIs" dxfId="28814" priority="28773" operator="equal">
      <formula>#N/A</formula>
    </cfRule>
  </conditionalFormatting>
  <conditionalFormatting sqref="E216:F235 E237:F237">
    <cfRule type="cellIs" dxfId="28813" priority="28770" operator="equal">
      <formula>"غياب"</formula>
    </cfRule>
    <cfRule type="cellIs" dxfId="28812" priority="28771" operator="equal">
      <formula>#N/A</formula>
    </cfRule>
  </conditionalFormatting>
  <conditionalFormatting sqref="E216:F235 E237:F237">
    <cfRule type="cellIs" dxfId="28811" priority="28768" operator="equal">
      <formula>"غياب"</formula>
    </cfRule>
    <cfRule type="cellIs" dxfId="28810" priority="28769" operator="equal">
      <formula>#N/A</formula>
    </cfRule>
  </conditionalFormatting>
  <conditionalFormatting sqref="E216:F235 E237:F237">
    <cfRule type="cellIs" dxfId="28809" priority="28766" operator="equal">
      <formula>"غياب"</formula>
    </cfRule>
    <cfRule type="cellIs" dxfId="28808" priority="28767" operator="equal">
      <formula>#N/A</formula>
    </cfRule>
  </conditionalFormatting>
  <conditionalFormatting sqref="E216:F235 E237:F237">
    <cfRule type="cellIs" dxfId="28807" priority="28764" operator="equal">
      <formula>"غياب"</formula>
    </cfRule>
    <cfRule type="cellIs" dxfId="28806" priority="28765" operator="equal">
      <formula>#N/A</formula>
    </cfRule>
  </conditionalFormatting>
  <conditionalFormatting sqref="E216:F235 E237:F237">
    <cfRule type="cellIs" dxfId="28805" priority="28762" operator="equal">
      <formula>"غياب"</formula>
    </cfRule>
    <cfRule type="cellIs" dxfId="28804" priority="28763" operator="equal">
      <formula>#N/A</formula>
    </cfRule>
  </conditionalFormatting>
  <conditionalFormatting sqref="E216:F235 E237:F237">
    <cfRule type="cellIs" dxfId="28803" priority="28760" operator="equal">
      <formula>"غياب"</formula>
    </cfRule>
    <cfRule type="cellIs" dxfId="28802" priority="28761" operator="equal">
      <formula>#N/A</formula>
    </cfRule>
  </conditionalFormatting>
  <conditionalFormatting sqref="E216:F235 E237:F237">
    <cfRule type="cellIs" dxfId="28801" priority="28758" operator="equal">
      <formula>"غياب"</formula>
    </cfRule>
    <cfRule type="cellIs" dxfId="28800" priority="28759" operator="equal">
      <formula>#N/A</formula>
    </cfRule>
  </conditionalFormatting>
  <conditionalFormatting sqref="E216:F235 E237:F237">
    <cfRule type="cellIs" dxfId="28799" priority="28756" operator="equal">
      <formula>"غياب"</formula>
    </cfRule>
    <cfRule type="cellIs" dxfId="28798" priority="28757" operator="equal">
      <formula>#N/A</formula>
    </cfRule>
  </conditionalFormatting>
  <conditionalFormatting sqref="E216:F235 E237:F237">
    <cfRule type="cellIs" dxfId="28797" priority="28754" operator="equal">
      <formula>"غياب"</formula>
    </cfRule>
    <cfRule type="cellIs" dxfId="28796" priority="28755" operator="equal">
      <formula>#N/A</formula>
    </cfRule>
  </conditionalFormatting>
  <conditionalFormatting sqref="E216:F235 E237:F237">
    <cfRule type="cellIs" dxfId="28795" priority="28752" operator="equal">
      <formula>"غياب"</formula>
    </cfRule>
    <cfRule type="cellIs" dxfId="28794" priority="28753" operator="equal">
      <formula>#N/A</formula>
    </cfRule>
  </conditionalFormatting>
  <conditionalFormatting sqref="E216:F235 E237:F237">
    <cfRule type="cellIs" dxfId="28793" priority="28751" operator="equal">
      <formula>"غياب"</formula>
    </cfRule>
  </conditionalFormatting>
  <conditionalFormatting sqref="E216:F235 E237:F237">
    <cfRule type="cellIs" dxfId="28792" priority="28749" operator="equal">
      <formula>"غياب"</formula>
    </cfRule>
    <cfRule type="cellIs" dxfId="28791" priority="28750" operator="equal">
      <formula>#N/A</formula>
    </cfRule>
  </conditionalFormatting>
  <conditionalFormatting sqref="E216:F235 E237:F237">
    <cfRule type="cellIs" dxfId="28790" priority="28747" operator="equal">
      <formula>"غياب"</formula>
    </cfRule>
    <cfRule type="cellIs" dxfId="28789" priority="28748" operator="equal">
      <formula>#N/A</formula>
    </cfRule>
  </conditionalFormatting>
  <conditionalFormatting sqref="E216:F235 E237:F237">
    <cfRule type="cellIs" dxfId="28788" priority="28745" operator="equal">
      <formula>"غياب"</formula>
    </cfRule>
    <cfRule type="cellIs" dxfId="28787" priority="28746" operator="equal">
      <formula>#N/A</formula>
    </cfRule>
  </conditionalFormatting>
  <conditionalFormatting sqref="E216:F235 E237:F237">
    <cfRule type="cellIs" dxfId="28786" priority="28743" operator="equal">
      <formula>"غياب"</formula>
    </cfRule>
    <cfRule type="cellIs" dxfId="28785" priority="28744" operator="equal">
      <formula>#N/A</formula>
    </cfRule>
  </conditionalFormatting>
  <conditionalFormatting sqref="E216:F235 E237:F237">
    <cfRule type="cellIs" dxfId="28784" priority="28741" operator="equal">
      <formula>"غياب"</formula>
    </cfRule>
    <cfRule type="cellIs" dxfId="28783" priority="28742" operator="equal">
      <formula>#N/A</formula>
    </cfRule>
  </conditionalFormatting>
  <conditionalFormatting sqref="E216:F235 E237:F237">
    <cfRule type="cellIs" dxfId="28782" priority="28739" operator="equal">
      <formula>"غياب"</formula>
    </cfRule>
    <cfRule type="cellIs" dxfId="28781" priority="28740" operator="equal">
      <formula>#N/A</formula>
    </cfRule>
  </conditionalFormatting>
  <conditionalFormatting sqref="E216:F235 E237:F237">
    <cfRule type="cellIs" dxfId="28780" priority="28737" operator="equal">
      <formula>"غياب"</formula>
    </cfRule>
    <cfRule type="cellIs" dxfId="28779" priority="28738" operator="equal">
      <formula>#N/A</formula>
    </cfRule>
  </conditionalFormatting>
  <conditionalFormatting sqref="E216:F235 E237:F237">
    <cfRule type="cellIs" dxfId="28778" priority="28735" operator="equal">
      <formula>"غياب"</formula>
    </cfRule>
    <cfRule type="cellIs" dxfId="28777" priority="28736" operator="equal">
      <formula>#N/A</formula>
    </cfRule>
  </conditionalFormatting>
  <conditionalFormatting sqref="E216:F235 E237:F237">
    <cfRule type="cellIs" dxfId="28776" priority="28733" operator="equal">
      <formula>"غياب"</formula>
    </cfRule>
    <cfRule type="cellIs" dxfId="28775" priority="28734" operator="equal">
      <formula>#N/A</formula>
    </cfRule>
  </conditionalFormatting>
  <conditionalFormatting sqref="E216:F235 E237:F237">
    <cfRule type="cellIs" dxfId="28774" priority="28731" operator="equal">
      <formula>"غياب"</formula>
    </cfRule>
    <cfRule type="cellIs" dxfId="28773" priority="28732" operator="equal">
      <formula>#N/A</formula>
    </cfRule>
  </conditionalFormatting>
  <conditionalFormatting sqref="E216:F235 E237:F237">
    <cfRule type="cellIs" dxfId="28772" priority="28729" operator="equal">
      <formula>"غياب"</formula>
    </cfRule>
    <cfRule type="cellIs" dxfId="28771" priority="28730" operator="equal">
      <formula>#N/A</formula>
    </cfRule>
  </conditionalFormatting>
  <conditionalFormatting sqref="E216:F235 E237:F237">
    <cfRule type="cellIs" dxfId="28770" priority="28727" operator="equal">
      <formula>"غياب"</formula>
    </cfRule>
    <cfRule type="cellIs" dxfId="28769" priority="28728" operator="equal">
      <formula>#N/A</formula>
    </cfRule>
  </conditionalFormatting>
  <conditionalFormatting sqref="E216:F235 E237:F237">
    <cfRule type="cellIs" dxfId="28768" priority="28725" operator="equal">
      <formula>"غياب"</formula>
    </cfRule>
    <cfRule type="cellIs" dxfId="28767" priority="28726" operator="equal">
      <formula>#N/A</formula>
    </cfRule>
  </conditionalFormatting>
  <conditionalFormatting sqref="E216:F235 E237:F237">
    <cfRule type="cellIs" dxfId="28766" priority="28723" operator="equal">
      <formula>"غياب"</formula>
    </cfRule>
    <cfRule type="cellIs" dxfId="28765" priority="28724" operator="equal">
      <formula>#N/A</formula>
    </cfRule>
  </conditionalFormatting>
  <conditionalFormatting sqref="E216:F235 E237:F237">
    <cfRule type="cellIs" dxfId="28764" priority="28721" operator="equal">
      <formula>"غياب"</formula>
    </cfRule>
    <cfRule type="cellIs" dxfId="28763" priority="28722" operator="equal">
      <formula>#N/A</formula>
    </cfRule>
  </conditionalFormatting>
  <conditionalFormatting sqref="E216:F235 E237:F237">
    <cfRule type="cellIs" dxfId="28762" priority="28719" operator="equal">
      <formula>"غياب"</formula>
    </cfRule>
    <cfRule type="cellIs" dxfId="28761" priority="28720" operator="equal">
      <formula>#N/A</formula>
    </cfRule>
  </conditionalFormatting>
  <conditionalFormatting sqref="E216:F235 E237:F237">
    <cfRule type="cellIs" dxfId="28760" priority="28717" operator="equal">
      <formula>"غياب"</formula>
    </cfRule>
    <cfRule type="cellIs" dxfId="28759" priority="28718" operator="equal">
      <formula>#N/A</formula>
    </cfRule>
  </conditionalFormatting>
  <conditionalFormatting sqref="E216:F235 E237:F237">
    <cfRule type="cellIs" dxfId="28758" priority="28715" operator="equal">
      <formula>"غياب"</formula>
    </cfRule>
    <cfRule type="cellIs" dxfId="28757" priority="28716" operator="equal">
      <formula>#N/A</formula>
    </cfRule>
  </conditionalFormatting>
  <conditionalFormatting sqref="E216:F235 E237:F237">
    <cfRule type="cellIs" dxfId="28756" priority="28713" operator="equal">
      <formula>"غياب"</formula>
    </cfRule>
    <cfRule type="cellIs" dxfId="28755" priority="28714" operator="equal">
      <formula>#N/A</formula>
    </cfRule>
  </conditionalFormatting>
  <conditionalFormatting sqref="E216:F235 E237:F237">
    <cfRule type="cellIs" dxfId="28754" priority="28711" operator="equal">
      <formula>"غياب"</formula>
    </cfRule>
    <cfRule type="cellIs" dxfId="28753" priority="28712" operator="equal">
      <formula>#N/A</formula>
    </cfRule>
  </conditionalFormatting>
  <conditionalFormatting sqref="E216:F235 E237:F237">
    <cfRule type="cellIs" dxfId="28752" priority="28709" operator="equal">
      <formula>"غياب"</formula>
    </cfRule>
    <cfRule type="cellIs" dxfId="28751" priority="28710" operator="equal">
      <formula>#N/A</formula>
    </cfRule>
  </conditionalFormatting>
  <conditionalFormatting sqref="E216:F235 E237:F237">
    <cfRule type="cellIs" dxfId="28750" priority="28707" operator="equal">
      <formula>"غياب"</formula>
    </cfRule>
    <cfRule type="cellIs" dxfId="28749" priority="28708" operator="equal">
      <formula>#N/A</formula>
    </cfRule>
  </conditionalFormatting>
  <conditionalFormatting sqref="E216:F235 E237:F237">
    <cfRule type="cellIs" dxfId="28748" priority="28705" operator="equal">
      <formula>"غياب"</formula>
    </cfRule>
    <cfRule type="cellIs" dxfId="28747" priority="28706" operator="equal">
      <formula>#N/A</formula>
    </cfRule>
  </conditionalFormatting>
  <conditionalFormatting sqref="E216:F235 E237:F237">
    <cfRule type="cellIs" dxfId="28746" priority="28703" operator="equal">
      <formula>"غياب"</formula>
    </cfRule>
    <cfRule type="cellIs" dxfId="28745" priority="28704" operator="equal">
      <formula>#N/A</formula>
    </cfRule>
  </conditionalFormatting>
  <conditionalFormatting sqref="E216:F235 E237:F237">
    <cfRule type="cellIs" dxfId="28744" priority="28701" operator="equal">
      <formula>"غياب"</formula>
    </cfRule>
    <cfRule type="cellIs" dxfId="28743" priority="28702" operator="equal">
      <formula>#N/A</formula>
    </cfRule>
  </conditionalFormatting>
  <conditionalFormatting sqref="E216:F235 E237:F237">
    <cfRule type="cellIs" dxfId="28742" priority="28699" operator="equal">
      <formula>"غياب"</formula>
    </cfRule>
    <cfRule type="cellIs" dxfId="28741" priority="28700" operator="equal">
      <formula>#N/A</formula>
    </cfRule>
  </conditionalFormatting>
  <conditionalFormatting sqref="E216:F235 E237:F237">
    <cfRule type="cellIs" dxfId="28740" priority="28697" operator="equal">
      <formula>"غياب"</formula>
    </cfRule>
    <cfRule type="cellIs" dxfId="28739" priority="28698" operator="equal">
      <formula>#N/A</formula>
    </cfRule>
  </conditionalFormatting>
  <conditionalFormatting sqref="E216:F235 E237:F237">
    <cfRule type="cellIs" dxfId="28738" priority="28695" operator="equal">
      <formula>"غياب"</formula>
    </cfRule>
    <cfRule type="cellIs" dxfId="28737" priority="28696" operator="equal">
      <formula>#N/A</formula>
    </cfRule>
  </conditionalFormatting>
  <conditionalFormatting sqref="E216:F235 E237:F237">
    <cfRule type="cellIs" dxfId="28736" priority="28693" operator="equal">
      <formula>"غياب"</formula>
    </cfRule>
    <cfRule type="cellIs" dxfId="28735" priority="28694" operator="equal">
      <formula>#N/A</formula>
    </cfRule>
  </conditionalFormatting>
  <conditionalFormatting sqref="E216:F235 E237:F237">
    <cfRule type="cellIs" dxfId="28734" priority="28691" operator="equal">
      <formula>"غياب"</formula>
    </cfRule>
    <cfRule type="cellIs" dxfId="28733" priority="28692" operator="equal">
      <formula>#N/A</formula>
    </cfRule>
  </conditionalFormatting>
  <conditionalFormatting sqref="E216:F235 E237:F237">
    <cfRule type="cellIs" dxfId="28732" priority="28689" operator="equal">
      <formula>"غياب"</formula>
    </cfRule>
    <cfRule type="cellIs" dxfId="28731" priority="28690" operator="equal">
      <formula>#N/A</formula>
    </cfRule>
  </conditionalFormatting>
  <conditionalFormatting sqref="E216:F235 E237:F237">
    <cfRule type="cellIs" dxfId="28730" priority="28687" operator="equal">
      <formula>"غياب"</formula>
    </cfRule>
    <cfRule type="cellIs" dxfId="28729" priority="28688" operator="equal">
      <formula>#N/A</formula>
    </cfRule>
  </conditionalFormatting>
  <conditionalFormatting sqref="E216:F235 E237:F237">
    <cfRule type="cellIs" dxfId="28728" priority="28685" operator="equal">
      <formula>"غياب"</formula>
    </cfRule>
    <cfRule type="cellIs" dxfId="28727" priority="28686" operator="equal">
      <formula>#N/A</formula>
    </cfRule>
  </conditionalFormatting>
  <conditionalFormatting sqref="E216:F235 E237:F237">
    <cfRule type="cellIs" dxfId="28726" priority="28683" operator="equal">
      <formula>"غياب"</formula>
    </cfRule>
    <cfRule type="cellIs" dxfId="28725" priority="28684" operator="equal">
      <formula>#N/A</formula>
    </cfRule>
  </conditionalFormatting>
  <conditionalFormatting sqref="E216:F235 E237:F237">
    <cfRule type="cellIs" dxfId="28724" priority="28681" operator="equal">
      <formula>"غياب"</formula>
    </cfRule>
    <cfRule type="cellIs" dxfId="28723" priority="28682" operator="equal">
      <formula>#N/A</formula>
    </cfRule>
  </conditionalFormatting>
  <conditionalFormatting sqref="E216:F235 E237:F237">
    <cfRule type="cellIs" dxfId="28722" priority="28679" operator="equal">
      <formula>"غياب"</formula>
    </cfRule>
    <cfRule type="cellIs" dxfId="28721" priority="28680" operator="equal">
      <formula>#N/A</formula>
    </cfRule>
  </conditionalFormatting>
  <conditionalFormatting sqref="E216:F235 E237:F237">
    <cfRule type="cellIs" dxfId="28720" priority="28677" operator="equal">
      <formula>"غياب"</formula>
    </cfRule>
    <cfRule type="cellIs" dxfId="28719" priority="28678" operator="equal">
      <formula>#N/A</formula>
    </cfRule>
  </conditionalFormatting>
  <conditionalFormatting sqref="E216:F235 E237:F237">
    <cfRule type="cellIs" dxfId="28718" priority="28675" operator="equal">
      <formula>"غياب"</formula>
    </cfRule>
    <cfRule type="cellIs" dxfId="28717" priority="28676" operator="equal">
      <formula>#N/A</formula>
    </cfRule>
  </conditionalFormatting>
  <conditionalFormatting sqref="E216:F235 E237:F237">
    <cfRule type="cellIs" dxfId="28716" priority="28673" operator="equal">
      <formula>"غياب"</formula>
    </cfRule>
    <cfRule type="cellIs" dxfId="28715" priority="28674" operator="equal">
      <formula>#N/A</formula>
    </cfRule>
  </conditionalFormatting>
  <conditionalFormatting sqref="E216:F235 E237:F237">
    <cfRule type="cellIs" dxfId="28714" priority="28671" operator="equal">
      <formula>"غياب"</formula>
    </cfRule>
    <cfRule type="cellIs" dxfId="28713" priority="28672" operator="equal">
      <formula>#N/A</formula>
    </cfRule>
  </conditionalFormatting>
  <conditionalFormatting sqref="E216:F235 E237:F237">
    <cfRule type="cellIs" dxfId="28712" priority="28669" operator="equal">
      <formula>"غياب"</formula>
    </cfRule>
    <cfRule type="cellIs" dxfId="28711" priority="28670" operator="equal">
      <formula>#N/A</formula>
    </cfRule>
  </conditionalFormatting>
  <conditionalFormatting sqref="E216:F235 E237:F237">
    <cfRule type="cellIs" dxfId="28710" priority="28667" operator="equal">
      <formula>"غياب"</formula>
    </cfRule>
    <cfRule type="cellIs" dxfId="28709" priority="28668" operator="equal">
      <formula>#N/A</formula>
    </cfRule>
  </conditionalFormatting>
  <conditionalFormatting sqref="E216:F235 E237:F237">
    <cfRule type="cellIs" dxfId="28708" priority="28665" operator="equal">
      <formula>"غياب"</formula>
    </cfRule>
    <cfRule type="cellIs" dxfId="28707" priority="28666" operator="equal">
      <formula>#N/A</formula>
    </cfRule>
  </conditionalFormatting>
  <conditionalFormatting sqref="E216:F235 E237:F237">
    <cfRule type="cellIs" dxfId="28706" priority="28663" operator="equal">
      <formula>"غياب"</formula>
    </cfRule>
    <cfRule type="cellIs" dxfId="28705" priority="28664" operator="equal">
      <formula>#N/A</formula>
    </cfRule>
  </conditionalFormatting>
  <conditionalFormatting sqref="E216:F235 E237:F237">
    <cfRule type="cellIs" dxfId="28704" priority="28661" operator="equal">
      <formula>"غياب"</formula>
    </cfRule>
    <cfRule type="cellIs" dxfId="28703" priority="28662" operator="equal">
      <formula>#N/A</formula>
    </cfRule>
  </conditionalFormatting>
  <conditionalFormatting sqref="E216:F235 E237:F237">
    <cfRule type="cellIs" dxfId="28702" priority="28659" operator="equal">
      <formula>"غياب"</formula>
    </cfRule>
    <cfRule type="cellIs" dxfId="28701" priority="28660" operator="equal">
      <formula>#N/A</formula>
    </cfRule>
  </conditionalFormatting>
  <conditionalFormatting sqref="E216:F235 E237:F237">
    <cfRule type="cellIs" dxfId="28700" priority="28657" operator="equal">
      <formula>"غياب"</formula>
    </cfRule>
    <cfRule type="cellIs" dxfId="28699" priority="28658" operator="equal">
      <formula>#N/A</formula>
    </cfRule>
  </conditionalFormatting>
  <conditionalFormatting sqref="E216:F235 E237:F237">
    <cfRule type="cellIs" dxfId="28698" priority="28655" operator="equal">
      <formula>"غياب"</formula>
    </cfRule>
    <cfRule type="cellIs" dxfId="28697" priority="28656" operator="equal">
      <formula>#N/A</formula>
    </cfRule>
  </conditionalFormatting>
  <conditionalFormatting sqref="E216:F235 E237:F237">
    <cfRule type="cellIs" dxfId="28696" priority="28653" operator="equal">
      <formula>"غياب"</formula>
    </cfRule>
    <cfRule type="cellIs" dxfId="28695" priority="28654" operator="equal">
      <formula>#N/A</formula>
    </cfRule>
  </conditionalFormatting>
  <conditionalFormatting sqref="E216:F235 E237:F237">
    <cfRule type="cellIs" dxfId="28694" priority="28651" operator="equal">
      <formula>"غياب"</formula>
    </cfRule>
    <cfRule type="cellIs" dxfId="28693" priority="28652" operator="equal">
      <formula>#N/A</formula>
    </cfRule>
  </conditionalFormatting>
  <conditionalFormatting sqref="E309:F310 E312:F327 E329:F329">
    <cfRule type="cellIs" dxfId="28692" priority="28649" operator="equal">
      <formula>"غياب"</formula>
    </cfRule>
    <cfRule type="cellIs" dxfId="28691" priority="28650" operator="equal">
      <formula>#N/A</formula>
    </cfRule>
  </conditionalFormatting>
  <conditionalFormatting sqref="E309:F310 E312:F327 E329:F329">
    <cfRule type="cellIs" dxfId="28690" priority="28648" operator="equal">
      <formula>"غياب"</formula>
    </cfRule>
  </conditionalFormatting>
  <conditionalFormatting sqref="E309:F310 E312:F327 E329:F329">
    <cfRule type="cellIs" dxfId="28689" priority="28646" operator="equal">
      <formula>"غياب"</formula>
    </cfRule>
    <cfRule type="cellIs" dxfId="28688" priority="28647" operator="equal">
      <formula>#N/A</formula>
    </cfRule>
  </conditionalFormatting>
  <conditionalFormatting sqref="E309:F310 E312:F327 E329:F329">
    <cfRule type="cellIs" dxfId="28687" priority="28644" operator="equal">
      <formula>"غياب"</formula>
    </cfRule>
    <cfRule type="cellIs" dxfId="28686" priority="28645" operator="equal">
      <formula>#N/A</formula>
    </cfRule>
  </conditionalFormatting>
  <conditionalFormatting sqref="E309:F310 E312:F327 E329:F329">
    <cfRule type="cellIs" dxfId="28685" priority="28642" operator="equal">
      <formula>"غياب"</formula>
    </cfRule>
    <cfRule type="cellIs" dxfId="28684" priority="28643" operator="equal">
      <formula>#N/A</formula>
    </cfRule>
  </conditionalFormatting>
  <conditionalFormatting sqref="E309:F310 E312:F327 E329:F329">
    <cfRule type="cellIs" dxfId="28683" priority="28640" operator="equal">
      <formula>"غياب"</formula>
    </cfRule>
    <cfRule type="cellIs" dxfId="28682" priority="28641" operator="equal">
      <formula>#N/A</formula>
    </cfRule>
  </conditionalFormatting>
  <conditionalFormatting sqref="E309:F310 E312:F327 E329:F329">
    <cfRule type="cellIs" dxfId="28681" priority="28638" operator="equal">
      <formula>"غياب"</formula>
    </cfRule>
    <cfRule type="cellIs" dxfId="28680" priority="28639" operator="equal">
      <formula>#N/A</formula>
    </cfRule>
  </conditionalFormatting>
  <conditionalFormatting sqref="E309:F310 E312:F327 E329:F329">
    <cfRule type="cellIs" dxfId="28679" priority="28636" operator="equal">
      <formula>"غياب"</formula>
    </cfRule>
    <cfRule type="cellIs" dxfId="28678" priority="28637" operator="equal">
      <formula>#N/A</formula>
    </cfRule>
  </conditionalFormatting>
  <conditionalFormatting sqref="E309:F310 E312:F327 E329:F329">
    <cfRule type="cellIs" dxfId="28677" priority="28634" operator="equal">
      <formula>"غياب"</formula>
    </cfRule>
    <cfRule type="cellIs" dxfId="28676" priority="28635" operator="equal">
      <formula>#N/A</formula>
    </cfRule>
  </conditionalFormatting>
  <conditionalFormatting sqref="E309:F310 E312:F327 E329:F329">
    <cfRule type="cellIs" dxfId="28675" priority="28632" operator="equal">
      <formula>"غياب"</formula>
    </cfRule>
    <cfRule type="cellIs" dxfId="28674" priority="28633" operator="equal">
      <formula>#N/A</formula>
    </cfRule>
  </conditionalFormatting>
  <conditionalFormatting sqref="E309:F310 E312:F327 E329:F329">
    <cfRule type="cellIs" dxfId="28673" priority="28630" operator="equal">
      <formula>"غياب"</formula>
    </cfRule>
    <cfRule type="cellIs" dxfId="28672" priority="28631" operator="equal">
      <formula>#N/A</formula>
    </cfRule>
  </conditionalFormatting>
  <conditionalFormatting sqref="E309:F310 E312:F327 E329:F329">
    <cfRule type="cellIs" dxfId="28671" priority="28628" operator="equal">
      <formula>"غياب"</formula>
    </cfRule>
    <cfRule type="cellIs" dxfId="28670" priority="28629" operator="equal">
      <formula>#N/A</formula>
    </cfRule>
  </conditionalFormatting>
  <conditionalFormatting sqref="E309:F310 E312:F327 E329:F329">
    <cfRule type="cellIs" dxfId="28669" priority="28626" operator="equal">
      <formula>"غياب"</formula>
    </cfRule>
    <cfRule type="cellIs" dxfId="28668" priority="28627" operator="equal">
      <formula>#N/A</formula>
    </cfRule>
  </conditionalFormatting>
  <conditionalFormatting sqref="E309:F310 E312:F327 E329:F329">
    <cfRule type="cellIs" dxfId="28667" priority="28624" operator="equal">
      <formula>"غياب"</formula>
    </cfRule>
    <cfRule type="cellIs" dxfId="28666" priority="28625" operator="equal">
      <formula>#N/A</formula>
    </cfRule>
  </conditionalFormatting>
  <conditionalFormatting sqref="E309:F310 E312:F327 E329:F329">
    <cfRule type="cellIs" dxfId="28665" priority="28622" operator="equal">
      <formula>"غياب"</formula>
    </cfRule>
    <cfRule type="cellIs" dxfId="28664" priority="28623" operator="equal">
      <formula>#N/A</formula>
    </cfRule>
  </conditionalFormatting>
  <conditionalFormatting sqref="E309:F310 E312:F327 E329:F329">
    <cfRule type="cellIs" dxfId="28663" priority="28620" operator="equal">
      <formula>"غياب"</formula>
    </cfRule>
    <cfRule type="cellIs" dxfId="28662" priority="28621" operator="equal">
      <formula>#N/A</formula>
    </cfRule>
  </conditionalFormatting>
  <conditionalFormatting sqref="E309:F310 E312:F327 E329:F329">
    <cfRule type="cellIs" dxfId="28661" priority="28618" operator="equal">
      <formula>"غياب"</formula>
    </cfRule>
    <cfRule type="cellIs" dxfId="28660" priority="28619" operator="equal">
      <formula>#N/A</formula>
    </cfRule>
  </conditionalFormatting>
  <conditionalFormatting sqref="E309:F310 E312:F327 E329:F329">
    <cfRule type="cellIs" dxfId="28659" priority="28616" operator="equal">
      <formula>"غياب"</formula>
    </cfRule>
    <cfRule type="cellIs" dxfId="28658" priority="28617" operator="equal">
      <formula>#N/A</formula>
    </cfRule>
  </conditionalFormatting>
  <conditionalFormatting sqref="E309:F310 E312:F327 E329:F329">
    <cfRule type="cellIs" dxfId="28657" priority="28614" operator="equal">
      <formula>"غياب"</formula>
    </cfRule>
    <cfRule type="cellIs" dxfId="28656" priority="28615" operator="equal">
      <formula>#N/A</formula>
    </cfRule>
  </conditionalFormatting>
  <conditionalFormatting sqref="E309:F310 E312:F327 E329:F329">
    <cfRule type="cellIs" dxfId="28655" priority="28612" operator="equal">
      <formula>"غياب"</formula>
    </cfRule>
    <cfRule type="cellIs" dxfId="28654" priority="28613" operator="equal">
      <formula>#N/A</formula>
    </cfRule>
  </conditionalFormatting>
  <conditionalFormatting sqref="E309:F310 E312:F327 E329:F329">
    <cfRule type="cellIs" dxfId="28653" priority="28610" operator="equal">
      <formula>"غياب"</formula>
    </cfRule>
    <cfRule type="cellIs" dxfId="28652" priority="28611" operator="equal">
      <formula>#N/A</formula>
    </cfRule>
  </conditionalFormatting>
  <conditionalFormatting sqref="E309:F310 E312:F327 E329:F329">
    <cfRule type="cellIs" dxfId="28651" priority="28608" operator="equal">
      <formula>"غياب"</formula>
    </cfRule>
    <cfRule type="cellIs" dxfId="28650" priority="28609" operator="equal">
      <formula>#N/A</formula>
    </cfRule>
  </conditionalFormatting>
  <conditionalFormatting sqref="E309:F310 E312:F327 E329:F329">
    <cfRule type="cellIs" dxfId="28649" priority="28606" operator="equal">
      <formula>"غياب"</formula>
    </cfRule>
    <cfRule type="cellIs" dxfId="28648" priority="28607" operator="equal">
      <formula>#N/A</formula>
    </cfRule>
  </conditionalFormatting>
  <conditionalFormatting sqref="E309:F310 E312:F327 E329:F329">
    <cfRule type="cellIs" dxfId="28647" priority="28604" operator="equal">
      <formula>"غياب"</formula>
    </cfRule>
    <cfRule type="cellIs" dxfId="28646" priority="28605" operator="equal">
      <formula>#N/A</formula>
    </cfRule>
  </conditionalFormatting>
  <conditionalFormatting sqref="E309:F310 E312:F327 E329:F329">
    <cfRule type="cellIs" dxfId="28645" priority="28602" operator="equal">
      <formula>"غياب"</formula>
    </cfRule>
    <cfRule type="cellIs" dxfId="28644" priority="28603" operator="equal">
      <formula>#N/A</formula>
    </cfRule>
  </conditionalFormatting>
  <conditionalFormatting sqref="E309:F310 E312:F327 E329:F329">
    <cfRule type="cellIs" dxfId="28643" priority="28600" operator="equal">
      <formula>"غياب"</formula>
    </cfRule>
    <cfRule type="cellIs" dxfId="28642" priority="28601" operator="equal">
      <formula>#N/A</formula>
    </cfRule>
  </conditionalFormatting>
  <conditionalFormatting sqref="E309:F310 E312:F327 E329:F329">
    <cfRule type="cellIs" dxfId="28641" priority="28598" operator="equal">
      <formula>"غياب"</formula>
    </cfRule>
    <cfRule type="cellIs" dxfId="28640" priority="28599" operator="equal">
      <formula>#N/A</formula>
    </cfRule>
  </conditionalFormatting>
  <conditionalFormatting sqref="E309:F310 E312:F327 E329:F329">
    <cfRule type="cellIs" dxfId="28639" priority="28596" operator="equal">
      <formula>"غياب"</formula>
    </cfRule>
    <cfRule type="cellIs" dxfId="28638" priority="28597" operator="equal">
      <formula>#N/A</formula>
    </cfRule>
  </conditionalFormatting>
  <conditionalFormatting sqref="E309:F310 E312:F327 E329:F329">
    <cfRule type="cellIs" dxfId="28637" priority="28595" operator="equal">
      <formula>"غياب"</formula>
    </cfRule>
  </conditionalFormatting>
  <conditionalFormatting sqref="E309:F310 E312:F327 E329:F329">
    <cfRule type="cellIs" dxfId="28636" priority="28593" operator="equal">
      <formula>"غياب"</formula>
    </cfRule>
    <cfRule type="cellIs" dxfId="28635" priority="28594" operator="equal">
      <formula>#N/A</formula>
    </cfRule>
  </conditionalFormatting>
  <conditionalFormatting sqref="E309:F310 E312:F327 E329:F329">
    <cfRule type="cellIs" dxfId="28634" priority="28591" operator="equal">
      <formula>"غياب"</formula>
    </cfRule>
    <cfRule type="cellIs" dxfId="28633" priority="28592" operator="equal">
      <formula>#N/A</formula>
    </cfRule>
  </conditionalFormatting>
  <conditionalFormatting sqref="E309:F310 E312:F327 E329:F329">
    <cfRule type="cellIs" dxfId="28632" priority="28589" operator="equal">
      <formula>"غياب"</formula>
    </cfRule>
    <cfRule type="cellIs" dxfId="28631" priority="28590" operator="equal">
      <formula>#N/A</formula>
    </cfRule>
  </conditionalFormatting>
  <conditionalFormatting sqref="E309:F310 E312:F327 E329:F329">
    <cfRule type="cellIs" dxfId="28630" priority="28587" operator="equal">
      <formula>"غياب"</formula>
    </cfRule>
    <cfRule type="cellIs" dxfId="28629" priority="28588" operator="equal">
      <formula>#N/A</formula>
    </cfRule>
  </conditionalFormatting>
  <conditionalFormatting sqref="E309:F310 E312:F327 E329:F329">
    <cfRule type="cellIs" dxfId="28628" priority="28585" operator="equal">
      <formula>"غياب"</formula>
    </cfRule>
    <cfRule type="cellIs" dxfId="28627" priority="28586" operator="equal">
      <formula>#N/A</formula>
    </cfRule>
  </conditionalFormatting>
  <conditionalFormatting sqref="E309:F310 E312:F327 E329:F329">
    <cfRule type="cellIs" dxfId="28626" priority="28583" operator="equal">
      <formula>"غياب"</formula>
    </cfRule>
    <cfRule type="cellIs" dxfId="28625" priority="28584" operator="equal">
      <formula>#N/A</formula>
    </cfRule>
  </conditionalFormatting>
  <conditionalFormatting sqref="E309:F310 E312:F327 E329:F329">
    <cfRule type="cellIs" dxfId="28624" priority="28581" operator="equal">
      <formula>"غياب"</formula>
    </cfRule>
    <cfRule type="cellIs" dxfId="28623" priority="28582" operator="equal">
      <formula>#N/A</formula>
    </cfRule>
  </conditionalFormatting>
  <conditionalFormatting sqref="E309:F310 E312:F327 E329:F329">
    <cfRule type="cellIs" dxfId="28622" priority="28579" operator="equal">
      <formula>"غياب"</formula>
    </cfRule>
    <cfRule type="cellIs" dxfId="28621" priority="28580" operator="equal">
      <formula>#N/A</formula>
    </cfRule>
  </conditionalFormatting>
  <conditionalFormatting sqref="E309:F310 E312:F327 E329:F329">
    <cfRule type="cellIs" dxfId="28620" priority="28577" operator="equal">
      <formula>"غياب"</formula>
    </cfRule>
    <cfRule type="cellIs" dxfId="28619" priority="28578" operator="equal">
      <formula>#N/A</formula>
    </cfRule>
  </conditionalFormatting>
  <conditionalFormatting sqref="E309:F310 E312:F327 E329:F329">
    <cfRule type="cellIs" dxfId="28618" priority="28575" operator="equal">
      <formula>"غياب"</formula>
    </cfRule>
    <cfRule type="cellIs" dxfId="28617" priority="28576" operator="equal">
      <formula>#N/A</formula>
    </cfRule>
  </conditionalFormatting>
  <conditionalFormatting sqref="E309:F310 E312:F327 E329:F329">
    <cfRule type="cellIs" dxfId="28616" priority="28573" operator="equal">
      <formula>"غياب"</formula>
    </cfRule>
    <cfRule type="cellIs" dxfId="28615" priority="28574" operator="equal">
      <formula>#N/A</formula>
    </cfRule>
  </conditionalFormatting>
  <conditionalFormatting sqref="E309:F310 E312:F327 E329:F329">
    <cfRule type="cellIs" dxfId="28614" priority="28571" operator="equal">
      <formula>"غياب"</formula>
    </cfRule>
    <cfRule type="cellIs" dxfId="28613" priority="28572" operator="equal">
      <formula>#N/A</formula>
    </cfRule>
  </conditionalFormatting>
  <conditionalFormatting sqref="E309:F310 E312:F327 E329:F329">
    <cfRule type="cellIs" dxfId="28612" priority="28569" operator="equal">
      <formula>"غياب"</formula>
    </cfRule>
    <cfRule type="cellIs" dxfId="28611" priority="28570" operator="equal">
      <formula>#N/A</formula>
    </cfRule>
  </conditionalFormatting>
  <conditionalFormatting sqref="E309:F310 E312:F327 E329:F329">
    <cfRule type="cellIs" dxfId="28610" priority="28567" operator="equal">
      <formula>"غياب"</formula>
    </cfRule>
    <cfRule type="cellIs" dxfId="28609" priority="28568" operator="equal">
      <formula>#N/A</formula>
    </cfRule>
  </conditionalFormatting>
  <conditionalFormatting sqref="E309:F310 E312:F327 E329:F329">
    <cfRule type="cellIs" dxfId="28608" priority="28565" operator="equal">
      <formula>"غياب"</formula>
    </cfRule>
    <cfRule type="cellIs" dxfId="28607" priority="28566" operator="equal">
      <formula>#N/A</formula>
    </cfRule>
  </conditionalFormatting>
  <conditionalFormatting sqref="E309:F310 E312:F327 E329:F329">
    <cfRule type="cellIs" dxfId="28606" priority="28563" operator="equal">
      <formula>"غياب"</formula>
    </cfRule>
    <cfRule type="cellIs" dxfId="28605" priority="28564" operator="equal">
      <formula>#N/A</formula>
    </cfRule>
  </conditionalFormatting>
  <conditionalFormatting sqref="E309:F310 E312:F327 E329:F329">
    <cfRule type="cellIs" dxfId="28604" priority="28561" operator="equal">
      <formula>"غياب"</formula>
    </cfRule>
    <cfRule type="cellIs" dxfId="28603" priority="28562" operator="equal">
      <formula>#N/A</formula>
    </cfRule>
  </conditionalFormatting>
  <conditionalFormatting sqref="E309:F310 E312:F327 E329:F329">
    <cfRule type="cellIs" dxfId="28602" priority="28559" operator="equal">
      <formula>"غياب"</formula>
    </cfRule>
    <cfRule type="cellIs" dxfId="28601" priority="28560" operator="equal">
      <formula>#N/A</formula>
    </cfRule>
  </conditionalFormatting>
  <conditionalFormatting sqref="E309:F310 E312:F327 E329:F329">
    <cfRule type="cellIs" dxfId="28600" priority="28557" operator="equal">
      <formula>"غياب"</formula>
    </cfRule>
    <cfRule type="cellIs" dxfId="28599" priority="28558" operator="equal">
      <formula>#N/A</formula>
    </cfRule>
  </conditionalFormatting>
  <conditionalFormatting sqref="E309:F310 E312:F327 E329:F329">
    <cfRule type="cellIs" dxfId="28598" priority="28555" operator="equal">
      <formula>"غياب"</formula>
    </cfRule>
    <cfRule type="cellIs" dxfId="28597" priority="28556" operator="equal">
      <formula>#N/A</formula>
    </cfRule>
  </conditionalFormatting>
  <conditionalFormatting sqref="E309:F310 E312:F327 E329:F329">
    <cfRule type="cellIs" dxfId="28596" priority="28553" operator="equal">
      <formula>"غياب"</formula>
    </cfRule>
    <cfRule type="cellIs" dxfId="28595" priority="28554" operator="equal">
      <formula>#N/A</formula>
    </cfRule>
  </conditionalFormatting>
  <conditionalFormatting sqref="E309:F310 E312:F327 E329:F329">
    <cfRule type="cellIs" dxfId="28594" priority="28551" operator="equal">
      <formula>"غياب"</formula>
    </cfRule>
    <cfRule type="cellIs" dxfId="28593" priority="28552" operator="equal">
      <formula>#N/A</formula>
    </cfRule>
  </conditionalFormatting>
  <conditionalFormatting sqref="E309:F310 E312:F327 E329:F329">
    <cfRule type="cellIs" dxfId="28592" priority="28549" operator="equal">
      <formula>"غياب"</formula>
    </cfRule>
    <cfRule type="cellIs" dxfId="28591" priority="28550" operator="equal">
      <formula>#N/A</formula>
    </cfRule>
  </conditionalFormatting>
  <conditionalFormatting sqref="E309:F310 E312:F327 E329:F329">
    <cfRule type="cellIs" dxfId="28590" priority="28547" operator="equal">
      <formula>"غياب"</formula>
    </cfRule>
    <cfRule type="cellIs" dxfId="28589" priority="28548" operator="equal">
      <formula>#N/A</formula>
    </cfRule>
  </conditionalFormatting>
  <conditionalFormatting sqref="E309:F310 E312:F327 E329:F329">
    <cfRule type="cellIs" dxfId="28588" priority="28545" operator="equal">
      <formula>"غياب"</formula>
    </cfRule>
    <cfRule type="cellIs" dxfId="28587" priority="28546" operator="equal">
      <formula>#N/A</formula>
    </cfRule>
  </conditionalFormatting>
  <conditionalFormatting sqref="E309:F310 E312:F327 E329:F329">
    <cfRule type="cellIs" dxfId="28586" priority="28543" operator="equal">
      <formula>"غياب"</formula>
    </cfRule>
    <cfRule type="cellIs" dxfId="28585" priority="28544" operator="equal">
      <formula>#N/A</formula>
    </cfRule>
  </conditionalFormatting>
  <conditionalFormatting sqref="E309:F310 E312:F327 E329:F329">
    <cfRule type="cellIs" dxfId="28584" priority="28541" operator="equal">
      <formula>"غياب"</formula>
    </cfRule>
    <cfRule type="cellIs" dxfId="28583" priority="28542" operator="equal">
      <formula>#N/A</formula>
    </cfRule>
  </conditionalFormatting>
  <conditionalFormatting sqref="E309:F310 E312:F327 E329:F329">
    <cfRule type="cellIs" dxfId="28582" priority="28539" operator="equal">
      <formula>"غياب"</formula>
    </cfRule>
    <cfRule type="cellIs" dxfId="28581" priority="28540" operator="equal">
      <formula>#N/A</formula>
    </cfRule>
  </conditionalFormatting>
  <conditionalFormatting sqref="E309:F310 E312:F327 E329:F329">
    <cfRule type="cellIs" dxfId="28580" priority="28537" operator="equal">
      <formula>"غياب"</formula>
    </cfRule>
    <cfRule type="cellIs" dxfId="28579" priority="28538" operator="equal">
      <formula>#N/A</formula>
    </cfRule>
  </conditionalFormatting>
  <conditionalFormatting sqref="E309:F310 E312:F327 E329:F329">
    <cfRule type="cellIs" dxfId="28578" priority="28535" operator="equal">
      <formula>"غياب"</formula>
    </cfRule>
    <cfRule type="cellIs" dxfId="28577" priority="28536" operator="equal">
      <formula>#N/A</formula>
    </cfRule>
  </conditionalFormatting>
  <conditionalFormatting sqref="E309:F310 E312:F327 E329:F329">
    <cfRule type="cellIs" dxfId="28576" priority="28533" operator="equal">
      <formula>"غياب"</formula>
    </cfRule>
    <cfRule type="cellIs" dxfId="28575" priority="28534" operator="equal">
      <formula>#N/A</formula>
    </cfRule>
  </conditionalFormatting>
  <conditionalFormatting sqref="E309:F310 E312:F327 E329:F329">
    <cfRule type="cellIs" dxfId="28574" priority="28531" operator="equal">
      <formula>"غياب"</formula>
    </cfRule>
    <cfRule type="cellIs" dxfId="28573" priority="28532" operator="equal">
      <formula>#N/A</formula>
    </cfRule>
  </conditionalFormatting>
  <conditionalFormatting sqref="E309:F310 E312:F327 E329:F329">
    <cfRule type="cellIs" dxfId="28572" priority="28529" operator="equal">
      <formula>"غياب"</formula>
    </cfRule>
    <cfRule type="cellIs" dxfId="28571" priority="28530" operator="equal">
      <formula>#N/A</formula>
    </cfRule>
  </conditionalFormatting>
  <conditionalFormatting sqref="E309:F310 E312:F327 E329:F329">
    <cfRule type="cellIs" dxfId="28570" priority="28527" operator="equal">
      <formula>"غياب"</formula>
    </cfRule>
    <cfRule type="cellIs" dxfId="28569" priority="28528" operator="equal">
      <formula>#N/A</formula>
    </cfRule>
  </conditionalFormatting>
  <conditionalFormatting sqref="E309:F310 E312:F327 E329:F329">
    <cfRule type="cellIs" dxfId="28568" priority="28525" operator="equal">
      <formula>"غياب"</formula>
    </cfRule>
    <cfRule type="cellIs" dxfId="28567" priority="28526" operator="equal">
      <formula>#N/A</formula>
    </cfRule>
  </conditionalFormatting>
  <conditionalFormatting sqref="E309:F310 E312:F327 E329:F329">
    <cfRule type="cellIs" dxfId="28566" priority="28523" operator="equal">
      <formula>"غياب"</formula>
    </cfRule>
    <cfRule type="cellIs" dxfId="28565" priority="28524" operator="equal">
      <formula>#N/A</formula>
    </cfRule>
  </conditionalFormatting>
  <conditionalFormatting sqref="E309:F310 E312:F327 E329:F329">
    <cfRule type="cellIs" dxfId="28564" priority="28521" operator="equal">
      <formula>"غياب"</formula>
    </cfRule>
    <cfRule type="cellIs" dxfId="28563" priority="28522" operator="equal">
      <formula>#N/A</formula>
    </cfRule>
  </conditionalFormatting>
  <conditionalFormatting sqref="E309:F310 E312:F327 E329:F329">
    <cfRule type="cellIs" dxfId="28562" priority="28519" operator="equal">
      <formula>"غياب"</formula>
    </cfRule>
    <cfRule type="cellIs" dxfId="28561" priority="28520" operator="equal">
      <formula>#N/A</formula>
    </cfRule>
  </conditionalFormatting>
  <conditionalFormatting sqref="E309:F310 E312:F327 E329:F329">
    <cfRule type="cellIs" dxfId="28560" priority="28517" operator="equal">
      <formula>"غياب"</formula>
    </cfRule>
    <cfRule type="cellIs" dxfId="28559" priority="28518" operator="equal">
      <formula>#N/A</formula>
    </cfRule>
  </conditionalFormatting>
  <conditionalFormatting sqref="E309:F310 E312:F327 E329:F329">
    <cfRule type="cellIs" dxfId="28558" priority="28515" operator="equal">
      <formula>"غياب"</formula>
    </cfRule>
    <cfRule type="cellIs" dxfId="28557" priority="28516" operator="equal">
      <formula>#N/A</formula>
    </cfRule>
  </conditionalFormatting>
  <conditionalFormatting sqref="E309:F310 E312:F327 E329:F329">
    <cfRule type="cellIs" dxfId="28556" priority="28513" operator="equal">
      <formula>"غياب"</formula>
    </cfRule>
    <cfRule type="cellIs" dxfId="28555" priority="28514" operator="equal">
      <formula>#N/A</formula>
    </cfRule>
  </conditionalFormatting>
  <conditionalFormatting sqref="E309:F310 E312:F327 E329:F329">
    <cfRule type="cellIs" dxfId="28554" priority="28511" operator="equal">
      <formula>"غياب"</formula>
    </cfRule>
    <cfRule type="cellIs" dxfId="28553" priority="28512" operator="equal">
      <formula>#N/A</formula>
    </cfRule>
  </conditionalFormatting>
  <conditionalFormatting sqref="E309:F310 E312:F327 E329:F329">
    <cfRule type="cellIs" dxfId="28552" priority="28509" operator="equal">
      <formula>"غياب"</formula>
    </cfRule>
    <cfRule type="cellIs" dxfId="28551" priority="28510" operator="equal">
      <formula>#N/A</formula>
    </cfRule>
  </conditionalFormatting>
  <conditionalFormatting sqref="E309:F310 E312:F327 E329:F329">
    <cfRule type="cellIs" dxfId="28550" priority="28507" operator="equal">
      <formula>"غياب"</formula>
    </cfRule>
    <cfRule type="cellIs" dxfId="28549" priority="28508" operator="equal">
      <formula>#N/A</formula>
    </cfRule>
  </conditionalFormatting>
  <conditionalFormatting sqref="E309:F310 E312:F327 E329:F329">
    <cfRule type="cellIs" dxfId="28548" priority="28505" operator="equal">
      <formula>"غياب"</formula>
    </cfRule>
    <cfRule type="cellIs" dxfId="28547" priority="28506" operator="equal">
      <formula>#N/A</formula>
    </cfRule>
  </conditionalFormatting>
  <conditionalFormatting sqref="E309:F310 E312:F327 E329:F329">
    <cfRule type="cellIs" dxfId="28546" priority="28503" operator="equal">
      <formula>"غياب"</formula>
    </cfRule>
    <cfRule type="cellIs" dxfId="28545" priority="28504" operator="equal">
      <formula>#N/A</formula>
    </cfRule>
  </conditionalFormatting>
  <conditionalFormatting sqref="E309:F310 E312:F327 E329:F329">
    <cfRule type="cellIs" dxfId="28544" priority="28501" operator="equal">
      <formula>"غياب"</formula>
    </cfRule>
    <cfRule type="cellIs" dxfId="28543" priority="28502" operator="equal">
      <formula>#N/A</formula>
    </cfRule>
  </conditionalFormatting>
  <conditionalFormatting sqref="E309:F310 E312:F327 E329:F329">
    <cfRule type="cellIs" dxfId="28542" priority="28499" operator="equal">
      <formula>"غياب"</formula>
    </cfRule>
    <cfRule type="cellIs" dxfId="28541" priority="28500" operator="equal">
      <formula>#N/A</formula>
    </cfRule>
  </conditionalFormatting>
  <conditionalFormatting sqref="E309:F310 E312:F327 E329:F329">
    <cfRule type="cellIs" dxfId="28540" priority="28497" operator="equal">
      <formula>"غياب"</formula>
    </cfRule>
    <cfRule type="cellIs" dxfId="28539" priority="28498" operator="equal">
      <formula>#N/A</formula>
    </cfRule>
  </conditionalFormatting>
  <conditionalFormatting sqref="E309:F310 E312:F327 E329:F329">
    <cfRule type="cellIs" dxfId="28538" priority="28495" operator="equal">
      <formula>"غياب"</formula>
    </cfRule>
    <cfRule type="cellIs" dxfId="28537" priority="28496" operator="equal">
      <formula>#N/A</formula>
    </cfRule>
  </conditionalFormatting>
  <conditionalFormatting sqref="E331:E333 E335:E350">
    <cfRule type="cellIs" dxfId="28536" priority="28493" operator="equal">
      <formula>"غياب"</formula>
    </cfRule>
    <cfRule type="cellIs" dxfId="28535" priority="28494" operator="equal">
      <formula>#N/A</formula>
    </cfRule>
  </conditionalFormatting>
  <conditionalFormatting sqref="E331:E333 E335:E350">
    <cfRule type="cellIs" dxfId="28534" priority="28492" operator="equal">
      <formula>"غياب"</formula>
    </cfRule>
  </conditionalFormatting>
  <conditionalFormatting sqref="E331:E333 E335:E350">
    <cfRule type="cellIs" dxfId="28533" priority="28490" operator="equal">
      <formula>"غياب"</formula>
    </cfRule>
    <cfRule type="cellIs" dxfId="28532" priority="28491" operator="equal">
      <formula>#N/A</formula>
    </cfRule>
  </conditionalFormatting>
  <conditionalFormatting sqref="E331:E333 E335:E350">
    <cfRule type="cellIs" dxfId="28531" priority="28488" operator="equal">
      <formula>"غياب"</formula>
    </cfRule>
    <cfRule type="cellIs" dxfId="28530" priority="28489" operator="equal">
      <formula>#N/A</formula>
    </cfRule>
  </conditionalFormatting>
  <conditionalFormatting sqref="E331:E333 E335:E350">
    <cfRule type="cellIs" dxfId="28529" priority="28486" operator="equal">
      <formula>"غياب"</formula>
    </cfRule>
    <cfRule type="cellIs" dxfId="28528" priority="28487" operator="equal">
      <formula>#N/A</formula>
    </cfRule>
  </conditionalFormatting>
  <conditionalFormatting sqref="E331:E333 E335:E350">
    <cfRule type="cellIs" dxfId="28527" priority="28484" operator="equal">
      <formula>"غياب"</formula>
    </cfRule>
    <cfRule type="cellIs" dxfId="28526" priority="28485" operator="equal">
      <formula>#N/A</formula>
    </cfRule>
  </conditionalFormatting>
  <conditionalFormatting sqref="E331:E333 E335:E350">
    <cfRule type="cellIs" dxfId="28525" priority="28482" operator="equal">
      <formula>"غياب"</formula>
    </cfRule>
    <cfRule type="cellIs" dxfId="28524" priority="28483" operator="equal">
      <formula>#N/A</formula>
    </cfRule>
  </conditionalFormatting>
  <conditionalFormatting sqref="E331:E333 E335:E350">
    <cfRule type="cellIs" dxfId="28523" priority="28480" operator="equal">
      <formula>"غياب"</formula>
    </cfRule>
    <cfRule type="cellIs" dxfId="28522" priority="28481" operator="equal">
      <formula>#N/A</formula>
    </cfRule>
  </conditionalFormatting>
  <conditionalFormatting sqref="E331:E333 E335:E350">
    <cfRule type="cellIs" dxfId="28521" priority="28478" operator="equal">
      <formula>"غياب"</formula>
    </cfRule>
    <cfRule type="cellIs" dxfId="28520" priority="28479" operator="equal">
      <formula>#N/A</formula>
    </cfRule>
  </conditionalFormatting>
  <conditionalFormatting sqref="E331:E333 E335:E350">
    <cfRule type="cellIs" dxfId="28519" priority="28476" operator="equal">
      <formula>"غياب"</formula>
    </cfRule>
    <cfRule type="cellIs" dxfId="28518" priority="28477" operator="equal">
      <formula>#N/A</formula>
    </cfRule>
  </conditionalFormatting>
  <conditionalFormatting sqref="E331:E333 E335:E350">
    <cfRule type="cellIs" dxfId="28517" priority="28474" operator="equal">
      <formula>"غياب"</formula>
    </cfRule>
    <cfRule type="cellIs" dxfId="28516" priority="28475" operator="equal">
      <formula>#N/A</formula>
    </cfRule>
  </conditionalFormatting>
  <conditionalFormatting sqref="E331:E333 E335:E350">
    <cfRule type="cellIs" dxfId="28515" priority="28472" operator="equal">
      <formula>"غياب"</formula>
    </cfRule>
    <cfRule type="cellIs" dxfId="28514" priority="28473" operator="equal">
      <formula>#N/A</formula>
    </cfRule>
  </conditionalFormatting>
  <conditionalFormatting sqref="E331:E333 E335:E350">
    <cfRule type="cellIs" dxfId="28513" priority="28470" operator="equal">
      <formula>"غياب"</formula>
    </cfRule>
    <cfRule type="cellIs" dxfId="28512" priority="28471" operator="equal">
      <formula>#N/A</formula>
    </cfRule>
  </conditionalFormatting>
  <conditionalFormatting sqref="E331:E333 E335:E350">
    <cfRule type="cellIs" dxfId="28511" priority="28468" operator="equal">
      <formula>"غياب"</formula>
    </cfRule>
    <cfRule type="cellIs" dxfId="28510" priority="28469" operator="equal">
      <formula>#N/A</formula>
    </cfRule>
  </conditionalFormatting>
  <conditionalFormatting sqref="E331:E333 E335:E350">
    <cfRule type="cellIs" dxfId="28509" priority="28466" operator="equal">
      <formula>"غياب"</formula>
    </cfRule>
    <cfRule type="cellIs" dxfId="28508" priority="28467" operator="equal">
      <formula>#N/A</formula>
    </cfRule>
  </conditionalFormatting>
  <conditionalFormatting sqref="E331:E333 E335:E350">
    <cfRule type="cellIs" dxfId="28507" priority="28464" operator="equal">
      <formula>"غياب"</formula>
    </cfRule>
    <cfRule type="cellIs" dxfId="28506" priority="28465" operator="equal">
      <formula>#N/A</formula>
    </cfRule>
  </conditionalFormatting>
  <conditionalFormatting sqref="E331:E333 E335:E350">
    <cfRule type="cellIs" dxfId="28505" priority="28462" operator="equal">
      <formula>"غياب"</formula>
    </cfRule>
    <cfRule type="cellIs" dxfId="28504" priority="28463" operator="equal">
      <formula>#N/A</formula>
    </cfRule>
  </conditionalFormatting>
  <conditionalFormatting sqref="E331:E333 E335:E350">
    <cfRule type="cellIs" dxfId="28503" priority="28460" operator="equal">
      <formula>"غياب"</formula>
    </cfRule>
    <cfRule type="cellIs" dxfId="28502" priority="28461" operator="equal">
      <formula>#N/A</formula>
    </cfRule>
  </conditionalFormatting>
  <conditionalFormatting sqref="E331:E333 E335:E350">
    <cfRule type="cellIs" dxfId="28501" priority="28458" operator="equal">
      <formula>"غياب"</formula>
    </cfRule>
    <cfRule type="cellIs" dxfId="28500" priority="28459" operator="equal">
      <formula>#N/A</formula>
    </cfRule>
  </conditionalFormatting>
  <conditionalFormatting sqref="E331:E333 E335:E350">
    <cfRule type="cellIs" dxfId="28499" priority="28456" operator="equal">
      <formula>"غياب"</formula>
    </cfRule>
    <cfRule type="cellIs" dxfId="28498" priority="28457" operator="equal">
      <formula>#N/A</formula>
    </cfRule>
  </conditionalFormatting>
  <conditionalFormatting sqref="E331:E333 E335:E350">
    <cfRule type="cellIs" dxfId="28497" priority="28454" operator="equal">
      <formula>"غياب"</formula>
    </cfRule>
    <cfRule type="cellIs" dxfId="28496" priority="28455" operator="equal">
      <formula>#N/A</formula>
    </cfRule>
  </conditionalFormatting>
  <conditionalFormatting sqref="E331:E333 E335:E350">
    <cfRule type="cellIs" dxfId="28495" priority="28452" operator="equal">
      <formula>"غياب"</formula>
    </cfRule>
    <cfRule type="cellIs" dxfId="28494" priority="28453" operator="equal">
      <formula>#N/A</formula>
    </cfRule>
  </conditionalFormatting>
  <conditionalFormatting sqref="E331:E333 E335:E350">
    <cfRule type="cellIs" dxfId="28493" priority="28450" operator="equal">
      <formula>"غياب"</formula>
    </cfRule>
    <cfRule type="cellIs" dxfId="28492" priority="28451" operator="equal">
      <formula>#N/A</formula>
    </cfRule>
  </conditionalFormatting>
  <conditionalFormatting sqref="E331:E333 E335:E350">
    <cfRule type="cellIs" dxfId="28491" priority="28448" operator="equal">
      <formula>"غياب"</formula>
    </cfRule>
    <cfRule type="cellIs" dxfId="28490" priority="28449" operator="equal">
      <formula>#N/A</formula>
    </cfRule>
  </conditionalFormatting>
  <conditionalFormatting sqref="E331:E333 E335:E350">
    <cfRule type="cellIs" dxfId="28489" priority="28446" operator="equal">
      <formula>"غياب"</formula>
    </cfRule>
    <cfRule type="cellIs" dxfId="28488" priority="28447" operator="equal">
      <formula>#N/A</formula>
    </cfRule>
  </conditionalFormatting>
  <conditionalFormatting sqref="E331:E333 E335:E350">
    <cfRule type="cellIs" dxfId="28487" priority="28444" operator="equal">
      <formula>"غياب"</formula>
    </cfRule>
    <cfRule type="cellIs" dxfId="28486" priority="28445" operator="equal">
      <formula>#N/A</formula>
    </cfRule>
  </conditionalFormatting>
  <conditionalFormatting sqref="E331:E333 E335:E350">
    <cfRule type="cellIs" dxfId="28485" priority="28442" operator="equal">
      <formula>"غياب"</formula>
    </cfRule>
    <cfRule type="cellIs" dxfId="28484" priority="28443" operator="equal">
      <formula>#N/A</formula>
    </cfRule>
  </conditionalFormatting>
  <conditionalFormatting sqref="E331:E333 E335:E350">
    <cfRule type="cellIs" dxfId="28483" priority="28440" operator="equal">
      <formula>"غياب"</formula>
    </cfRule>
    <cfRule type="cellIs" dxfId="28482" priority="28441" operator="equal">
      <formula>#N/A</formula>
    </cfRule>
  </conditionalFormatting>
  <conditionalFormatting sqref="E331:E333 E335:E350">
    <cfRule type="cellIs" dxfId="28481" priority="28439" operator="equal">
      <formula>"غياب"</formula>
    </cfRule>
  </conditionalFormatting>
  <conditionalFormatting sqref="E331:E333 E335:E350">
    <cfRule type="cellIs" dxfId="28480" priority="28437" operator="equal">
      <formula>"غياب"</formula>
    </cfRule>
    <cfRule type="cellIs" dxfId="28479" priority="28438" operator="equal">
      <formula>#N/A</formula>
    </cfRule>
  </conditionalFormatting>
  <conditionalFormatting sqref="E331:E333 E335:E350">
    <cfRule type="cellIs" dxfId="28478" priority="28435" operator="equal">
      <formula>"غياب"</formula>
    </cfRule>
    <cfRule type="cellIs" dxfId="28477" priority="28436" operator="equal">
      <formula>#N/A</formula>
    </cfRule>
  </conditionalFormatting>
  <conditionalFormatting sqref="E331:E333 E335:E350">
    <cfRule type="cellIs" dxfId="28476" priority="28433" operator="equal">
      <formula>"غياب"</formula>
    </cfRule>
    <cfRule type="cellIs" dxfId="28475" priority="28434" operator="equal">
      <formula>#N/A</formula>
    </cfRule>
  </conditionalFormatting>
  <conditionalFormatting sqref="E331:E333 E335:E350">
    <cfRule type="cellIs" dxfId="28474" priority="28431" operator="equal">
      <formula>"غياب"</formula>
    </cfRule>
    <cfRule type="cellIs" dxfId="28473" priority="28432" operator="equal">
      <formula>#N/A</formula>
    </cfRule>
  </conditionalFormatting>
  <conditionalFormatting sqref="E331:E333 E335:E350">
    <cfRule type="cellIs" dxfId="28472" priority="28429" operator="equal">
      <formula>"غياب"</formula>
    </cfRule>
    <cfRule type="cellIs" dxfId="28471" priority="28430" operator="equal">
      <formula>#N/A</formula>
    </cfRule>
  </conditionalFormatting>
  <conditionalFormatting sqref="E331:E333 E335:E350">
    <cfRule type="cellIs" dxfId="28470" priority="28427" operator="equal">
      <formula>"غياب"</formula>
    </cfRule>
    <cfRule type="cellIs" dxfId="28469" priority="28428" operator="equal">
      <formula>#N/A</formula>
    </cfRule>
  </conditionalFormatting>
  <conditionalFormatting sqref="E331:E333 E335:E350">
    <cfRule type="cellIs" dxfId="28468" priority="28425" operator="equal">
      <formula>"غياب"</formula>
    </cfRule>
    <cfRule type="cellIs" dxfId="28467" priority="28426" operator="equal">
      <formula>#N/A</formula>
    </cfRule>
  </conditionalFormatting>
  <conditionalFormatting sqref="E331:E333 E335:E350">
    <cfRule type="cellIs" dxfId="28466" priority="28423" operator="equal">
      <formula>"غياب"</formula>
    </cfRule>
    <cfRule type="cellIs" dxfId="28465" priority="28424" operator="equal">
      <formula>#N/A</formula>
    </cfRule>
  </conditionalFormatting>
  <conditionalFormatting sqref="E331:E333 E335:E350">
    <cfRule type="cellIs" dxfId="28464" priority="28421" operator="equal">
      <formula>"غياب"</formula>
    </cfRule>
    <cfRule type="cellIs" dxfId="28463" priority="28422" operator="equal">
      <formula>#N/A</formula>
    </cfRule>
  </conditionalFormatting>
  <conditionalFormatting sqref="E331:E333 E335:E350">
    <cfRule type="cellIs" dxfId="28462" priority="28419" operator="equal">
      <formula>"غياب"</formula>
    </cfRule>
    <cfRule type="cellIs" dxfId="28461" priority="28420" operator="equal">
      <formula>#N/A</formula>
    </cfRule>
  </conditionalFormatting>
  <conditionalFormatting sqref="E331:E333 E335:E350">
    <cfRule type="cellIs" dxfId="28460" priority="28417" operator="equal">
      <formula>"غياب"</formula>
    </cfRule>
    <cfRule type="cellIs" dxfId="28459" priority="28418" operator="equal">
      <formula>#N/A</formula>
    </cfRule>
  </conditionalFormatting>
  <conditionalFormatting sqref="E331:E333 E335:E350">
    <cfRule type="cellIs" dxfId="28458" priority="28415" operator="equal">
      <formula>"غياب"</formula>
    </cfRule>
    <cfRule type="cellIs" dxfId="28457" priority="28416" operator="equal">
      <formula>#N/A</formula>
    </cfRule>
  </conditionalFormatting>
  <conditionalFormatting sqref="E331:E333 E335:E350">
    <cfRule type="cellIs" dxfId="28456" priority="28413" operator="equal">
      <formula>"غياب"</formula>
    </cfRule>
    <cfRule type="cellIs" dxfId="28455" priority="28414" operator="equal">
      <formula>#N/A</formula>
    </cfRule>
  </conditionalFormatting>
  <conditionalFormatting sqref="E331:E333 E335:E350">
    <cfRule type="cellIs" dxfId="28454" priority="28411" operator="equal">
      <formula>"غياب"</formula>
    </cfRule>
    <cfRule type="cellIs" dxfId="28453" priority="28412" operator="equal">
      <formula>#N/A</formula>
    </cfRule>
  </conditionalFormatting>
  <conditionalFormatting sqref="E331:E333 E335:E350">
    <cfRule type="cellIs" dxfId="28452" priority="28409" operator="equal">
      <formula>"غياب"</formula>
    </cfRule>
    <cfRule type="cellIs" dxfId="28451" priority="28410" operator="equal">
      <formula>#N/A</formula>
    </cfRule>
  </conditionalFormatting>
  <conditionalFormatting sqref="E331:E333 E335:E350">
    <cfRule type="cellIs" dxfId="28450" priority="28407" operator="equal">
      <formula>"غياب"</formula>
    </cfRule>
    <cfRule type="cellIs" dxfId="28449" priority="28408" operator="equal">
      <formula>#N/A</formula>
    </cfRule>
  </conditionalFormatting>
  <conditionalFormatting sqref="E331:E333 E335:E350">
    <cfRule type="cellIs" dxfId="28448" priority="28405" operator="equal">
      <formula>"غياب"</formula>
    </cfRule>
    <cfRule type="cellIs" dxfId="28447" priority="28406" operator="equal">
      <formula>#N/A</formula>
    </cfRule>
  </conditionalFormatting>
  <conditionalFormatting sqref="E331:E333 E335:E350">
    <cfRule type="cellIs" dxfId="28446" priority="28403" operator="equal">
      <formula>"غياب"</formula>
    </cfRule>
    <cfRule type="cellIs" dxfId="28445" priority="28404" operator="equal">
      <formula>#N/A</formula>
    </cfRule>
  </conditionalFormatting>
  <conditionalFormatting sqref="E331:E333 E335:E350">
    <cfRule type="cellIs" dxfId="28444" priority="28401" operator="equal">
      <formula>"غياب"</formula>
    </cfRule>
    <cfRule type="cellIs" dxfId="28443" priority="28402" operator="equal">
      <formula>#N/A</formula>
    </cfRule>
  </conditionalFormatting>
  <conditionalFormatting sqref="E331:E333 E335:E350">
    <cfRule type="cellIs" dxfId="28442" priority="28399" operator="equal">
      <formula>"غياب"</formula>
    </cfRule>
    <cfRule type="cellIs" dxfId="28441" priority="28400" operator="equal">
      <formula>#N/A</formula>
    </cfRule>
  </conditionalFormatting>
  <conditionalFormatting sqref="E331:E333 E335:E350">
    <cfRule type="cellIs" dxfId="28440" priority="28397" operator="equal">
      <formula>"غياب"</formula>
    </cfRule>
    <cfRule type="cellIs" dxfId="28439" priority="28398" operator="equal">
      <formula>#N/A</formula>
    </cfRule>
  </conditionalFormatting>
  <conditionalFormatting sqref="E331:E333 E335:E350">
    <cfRule type="cellIs" dxfId="28438" priority="28395" operator="equal">
      <formula>"غياب"</formula>
    </cfRule>
    <cfRule type="cellIs" dxfId="28437" priority="28396" operator="equal">
      <formula>#N/A</formula>
    </cfRule>
  </conditionalFormatting>
  <conditionalFormatting sqref="E331:E333 E335:E350">
    <cfRule type="cellIs" dxfId="28436" priority="28393" operator="equal">
      <formula>"غياب"</formula>
    </cfRule>
    <cfRule type="cellIs" dxfId="28435" priority="28394" operator="equal">
      <formula>#N/A</formula>
    </cfRule>
  </conditionalFormatting>
  <conditionalFormatting sqref="E331:E333 E335:E350">
    <cfRule type="cellIs" dxfId="28434" priority="28391" operator="equal">
      <formula>"غياب"</formula>
    </cfRule>
    <cfRule type="cellIs" dxfId="28433" priority="28392" operator="equal">
      <formula>#N/A</formula>
    </cfRule>
  </conditionalFormatting>
  <conditionalFormatting sqref="E331:E333 E335:E350">
    <cfRule type="cellIs" dxfId="28432" priority="28389" operator="equal">
      <formula>"غياب"</formula>
    </cfRule>
    <cfRule type="cellIs" dxfId="28431" priority="28390" operator="equal">
      <formula>#N/A</formula>
    </cfRule>
  </conditionalFormatting>
  <conditionalFormatting sqref="E331:E333 E335:E350">
    <cfRule type="cellIs" dxfId="28430" priority="28387" operator="equal">
      <formula>"غياب"</formula>
    </cfRule>
    <cfRule type="cellIs" dxfId="28429" priority="28388" operator="equal">
      <formula>#N/A</formula>
    </cfRule>
  </conditionalFormatting>
  <conditionalFormatting sqref="E331:E333 E335:E350">
    <cfRule type="cellIs" dxfId="28428" priority="28385" operator="equal">
      <formula>"غياب"</formula>
    </cfRule>
    <cfRule type="cellIs" dxfId="28427" priority="28386" operator="equal">
      <formula>#N/A</formula>
    </cfRule>
  </conditionalFormatting>
  <conditionalFormatting sqref="E331:E333 E335:E350">
    <cfRule type="cellIs" dxfId="28426" priority="28383" operator="equal">
      <formula>"غياب"</formula>
    </cfRule>
    <cfRule type="cellIs" dxfId="28425" priority="28384" operator="equal">
      <formula>#N/A</formula>
    </cfRule>
  </conditionalFormatting>
  <conditionalFormatting sqref="E331:E333 E335:E350">
    <cfRule type="cellIs" dxfId="28424" priority="28381" operator="equal">
      <formula>"غياب"</formula>
    </cfRule>
    <cfRule type="cellIs" dxfId="28423" priority="28382" operator="equal">
      <formula>#N/A</formula>
    </cfRule>
  </conditionalFormatting>
  <conditionalFormatting sqref="E331:E333 E335:E350">
    <cfRule type="cellIs" dxfId="28422" priority="28379" operator="equal">
      <formula>"غياب"</formula>
    </cfRule>
    <cfRule type="cellIs" dxfId="28421" priority="28380" operator="equal">
      <formula>#N/A</formula>
    </cfRule>
  </conditionalFormatting>
  <conditionalFormatting sqref="E331:E333 E335:E350">
    <cfRule type="cellIs" dxfId="28420" priority="28377" operator="equal">
      <formula>"غياب"</formula>
    </cfRule>
    <cfRule type="cellIs" dxfId="28419" priority="28378" operator="equal">
      <formula>#N/A</formula>
    </cfRule>
  </conditionalFormatting>
  <conditionalFormatting sqref="E331:E333 E335:E350">
    <cfRule type="cellIs" dxfId="28418" priority="28375" operator="equal">
      <formula>"غياب"</formula>
    </cfRule>
    <cfRule type="cellIs" dxfId="28417" priority="28376" operator="equal">
      <formula>#N/A</formula>
    </cfRule>
  </conditionalFormatting>
  <conditionalFormatting sqref="E331:E333 E335:E350">
    <cfRule type="cellIs" dxfId="28416" priority="28373" operator="equal">
      <formula>"غياب"</formula>
    </cfRule>
    <cfRule type="cellIs" dxfId="28415" priority="28374" operator="equal">
      <formula>#N/A</formula>
    </cfRule>
  </conditionalFormatting>
  <conditionalFormatting sqref="E331:E333 E335:E350">
    <cfRule type="cellIs" dxfId="28414" priority="28371" operator="equal">
      <formula>"غياب"</formula>
    </cfRule>
    <cfRule type="cellIs" dxfId="28413" priority="28372" operator="equal">
      <formula>#N/A</formula>
    </cfRule>
  </conditionalFormatting>
  <conditionalFormatting sqref="E331:E333 E335:E350">
    <cfRule type="cellIs" dxfId="28412" priority="28369" operator="equal">
      <formula>"غياب"</formula>
    </cfRule>
    <cfRule type="cellIs" dxfId="28411" priority="28370" operator="equal">
      <formula>#N/A</formula>
    </cfRule>
  </conditionalFormatting>
  <conditionalFormatting sqref="E331:E333 E335:E350">
    <cfRule type="cellIs" dxfId="28410" priority="28367" operator="equal">
      <formula>"غياب"</formula>
    </cfRule>
    <cfRule type="cellIs" dxfId="28409" priority="28368" operator="equal">
      <formula>#N/A</formula>
    </cfRule>
  </conditionalFormatting>
  <conditionalFormatting sqref="E331:E333 E335:E350">
    <cfRule type="cellIs" dxfId="28408" priority="28365" operator="equal">
      <formula>"غياب"</formula>
    </cfRule>
    <cfRule type="cellIs" dxfId="28407" priority="28366" operator="equal">
      <formula>#N/A</formula>
    </cfRule>
  </conditionalFormatting>
  <conditionalFormatting sqref="E331:E333 E335:E350">
    <cfRule type="cellIs" dxfId="28406" priority="28363" operator="equal">
      <formula>"غياب"</formula>
    </cfRule>
    <cfRule type="cellIs" dxfId="28405" priority="28364" operator="equal">
      <formula>#N/A</formula>
    </cfRule>
  </conditionalFormatting>
  <conditionalFormatting sqref="E331:E333 E335:E350">
    <cfRule type="cellIs" dxfId="28404" priority="28361" operator="equal">
      <formula>"غياب"</formula>
    </cfRule>
    <cfRule type="cellIs" dxfId="28403" priority="28362" operator="equal">
      <formula>#N/A</formula>
    </cfRule>
  </conditionalFormatting>
  <conditionalFormatting sqref="E331:E333 E335:E350">
    <cfRule type="cellIs" dxfId="28402" priority="28359" operator="equal">
      <formula>"غياب"</formula>
    </cfRule>
    <cfRule type="cellIs" dxfId="28401" priority="28360" operator="equal">
      <formula>#N/A</formula>
    </cfRule>
  </conditionalFormatting>
  <conditionalFormatting sqref="E331:E333 E335:E350">
    <cfRule type="cellIs" dxfId="28400" priority="28357" operator="equal">
      <formula>"غياب"</formula>
    </cfRule>
    <cfRule type="cellIs" dxfId="28399" priority="28358" operator="equal">
      <formula>#N/A</formula>
    </cfRule>
  </conditionalFormatting>
  <conditionalFormatting sqref="E331:E333 E335:E350">
    <cfRule type="cellIs" dxfId="28398" priority="28355" operator="equal">
      <formula>"غياب"</formula>
    </cfRule>
    <cfRule type="cellIs" dxfId="28397" priority="28356" operator="equal">
      <formula>#N/A</formula>
    </cfRule>
  </conditionalFormatting>
  <conditionalFormatting sqref="E331:E333 E335:E350">
    <cfRule type="cellIs" dxfId="28396" priority="28353" operator="equal">
      <formula>"غياب"</formula>
    </cfRule>
    <cfRule type="cellIs" dxfId="28395" priority="28354" operator="equal">
      <formula>#N/A</formula>
    </cfRule>
  </conditionalFormatting>
  <conditionalFormatting sqref="E331:E333 E335:E350">
    <cfRule type="cellIs" dxfId="28394" priority="28351" operator="equal">
      <formula>"غياب"</formula>
    </cfRule>
    <cfRule type="cellIs" dxfId="28393" priority="28352" operator="equal">
      <formula>#N/A</formula>
    </cfRule>
  </conditionalFormatting>
  <conditionalFormatting sqref="E331:E333 E335:E350">
    <cfRule type="cellIs" dxfId="28392" priority="28349" operator="equal">
      <formula>"غياب"</formula>
    </cfRule>
    <cfRule type="cellIs" dxfId="28391" priority="28350" operator="equal">
      <formula>#N/A</formula>
    </cfRule>
  </conditionalFormatting>
  <conditionalFormatting sqref="E331:E333 E335:E350">
    <cfRule type="cellIs" dxfId="28390" priority="28347" operator="equal">
      <formula>"غياب"</formula>
    </cfRule>
    <cfRule type="cellIs" dxfId="28389" priority="28348" operator="equal">
      <formula>#N/A</formula>
    </cfRule>
  </conditionalFormatting>
  <conditionalFormatting sqref="E331:E333 E335:E350">
    <cfRule type="cellIs" dxfId="28388" priority="28345" operator="equal">
      <formula>"غياب"</formula>
    </cfRule>
    <cfRule type="cellIs" dxfId="28387" priority="28346" operator="equal">
      <formula>#N/A</formula>
    </cfRule>
  </conditionalFormatting>
  <conditionalFormatting sqref="E331:E333 E335:E350">
    <cfRule type="cellIs" dxfId="28386" priority="28343" operator="equal">
      <formula>"غياب"</formula>
    </cfRule>
    <cfRule type="cellIs" dxfId="28385" priority="28344" operator="equal">
      <formula>#N/A</formula>
    </cfRule>
  </conditionalFormatting>
  <conditionalFormatting sqref="E331:E333 E335:E350">
    <cfRule type="cellIs" dxfId="28384" priority="28341" operator="equal">
      <formula>"غياب"</formula>
    </cfRule>
    <cfRule type="cellIs" dxfId="28383" priority="28342" operator="equal">
      <formula>#N/A</formula>
    </cfRule>
  </conditionalFormatting>
  <conditionalFormatting sqref="E331:E333 E335:E350">
    <cfRule type="cellIs" dxfId="28382" priority="28339" operator="equal">
      <formula>"غياب"</formula>
    </cfRule>
    <cfRule type="cellIs" dxfId="28381" priority="28340" operator="equal">
      <formula>#N/A</formula>
    </cfRule>
  </conditionalFormatting>
  <conditionalFormatting sqref="F331:F333 F335:F350">
    <cfRule type="cellIs" dxfId="28380" priority="28337" operator="equal">
      <formula>"غياب"</formula>
    </cfRule>
    <cfRule type="cellIs" dxfId="28379" priority="28338" operator="equal">
      <formula>#N/A</formula>
    </cfRule>
  </conditionalFormatting>
  <conditionalFormatting sqref="F331:F333 F335:F350">
    <cfRule type="cellIs" dxfId="28378" priority="28336" operator="equal">
      <formula>"غياب"</formula>
    </cfRule>
  </conditionalFormatting>
  <conditionalFormatting sqref="F331:F333 F335:F350">
    <cfRule type="cellIs" dxfId="28377" priority="28334" operator="equal">
      <formula>"غياب"</formula>
    </cfRule>
    <cfRule type="cellIs" dxfId="28376" priority="28335" operator="equal">
      <formula>#N/A</formula>
    </cfRule>
  </conditionalFormatting>
  <conditionalFormatting sqref="F331:F333 F335:F350">
    <cfRule type="cellIs" dxfId="28375" priority="28332" operator="equal">
      <formula>"غياب"</formula>
    </cfRule>
    <cfRule type="cellIs" dxfId="28374" priority="28333" operator="equal">
      <formula>#N/A</formula>
    </cfRule>
  </conditionalFormatting>
  <conditionalFormatting sqref="F331:F333 F335:F350">
    <cfRule type="cellIs" dxfId="28373" priority="28330" operator="equal">
      <formula>"غياب"</formula>
    </cfRule>
    <cfRule type="cellIs" dxfId="28372" priority="28331" operator="equal">
      <formula>#N/A</formula>
    </cfRule>
  </conditionalFormatting>
  <conditionalFormatting sqref="F331:F333 F335:F350">
    <cfRule type="cellIs" dxfId="28371" priority="28328" operator="equal">
      <formula>"غياب"</formula>
    </cfRule>
    <cfRule type="cellIs" dxfId="28370" priority="28329" operator="equal">
      <formula>#N/A</formula>
    </cfRule>
  </conditionalFormatting>
  <conditionalFormatting sqref="F331:F333 F335:F350">
    <cfRule type="cellIs" dxfId="28369" priority="28326" operator="equal">
      <formula>"غياب"</formula>
    </cfRule>
    <cfRule type="cellIs" dxfId="28368" priority="28327" operator="equal">
      <formula>#N/A</formula>
    </cfRule>
  </conditionalFormatting>
  <conditionalFormatting sqref="F331:F333 F335:F350">
    <cfRule type="cellIs" dxfId="28367" priority="28324" operator="equal">
      <formula>"غياب"</formula>
    </cfRule>
    <cfRule type="cellIs" dxfId="28366" priority="28325" operator="equal">
      <formula>#N/A</formula>
    </cfRule>
  </conditionalFormatting>
  <conditionalFormatting sqref="F331:F333 F335:F350">
    <cfRule type="cellIs" dxfId="28365" priority="28322" operator="equal">
      <formula>"غياب"</formula>
    </cfRule>
    <cfRule type="cellIs" dxfId="28364" priority="28323" operator="equal">
      <formula>#N/A</formula>
    </cfRule>
  </conditionalFormatting>
  <conditionalFormatting sqref="F331:F333 F335:F350">
    <cfRule type="cellIs" dxfId="28363" priority="28320" operator="equal">
      <formula>"غياب"</formula>
    </cfRule>
    <cfRule type="cellIs" dxfId="28362" priority="28321" operator="equal">
      <formula>#N/A</formula>
    </cfRule>
  </conditionalFormatting>
  <conditionalFormatting sqref="F331:F333 F335:F350">
    <cfRule type="cellIs" dxfId="28361" priority="28318" operator="equal">
      <formula>"غياب"</formula>
    </cfRule>
    <cfRule type="cellIs" dxfId="28360" priority="28319" operator="equal">
      <formula>#N/A</formula>
    </cfRule>
  </conditionalFormatting>
  <conditionalFormatting sqref="F331:F333 F335:F350">
    <cfRule type="cellIs" dxfId="28359" priority="28316" operator="equal">
      <formula>"غياب"</formula>
    </cfRule>
    <cfRule type="cellIs" dxfId="28358" priority="28317" operator="equal">
      <formula>#N/A</formula>
    </cfRule>
  </conditionalFormatting>
  <conditionalFormatting sqref="F331:F333 F335:F350">
    <cfRule type="cellIs" dxfId="28357" priority="28314" operator="equal">
      <formula>"غياب"</formula>
    </cfRule>
    <cfRule type="cellIs" dxfId="28356" priority="28315" operator="equal">
      <formula>#N/A</formula>
    </cfRule>
  </conditionalFormatting>
  <conditionalFormatting sqref="F331:F333 F335:F350">
    <cfRule type="cellIs" dxfId="28355" priority="28312" operator="equal">
      <formula>"غياب"</formula>
    </cfRule>
    <cfRule type="cellIs" dxfId="28354" priority="28313" operator="equal">
      <formula>#N/A</formula>
    </cfRule>
  </conditionalFormatting>
  <conditionalFormatting sqref="F331:F333 F335:F350">
    <cfRule type="cellIs" dxfId="28353" priority="28310" operator="equal">
      <formula>"غياب"</formula>
    </cfRule>
    <cfRule type="cellIs" dxfId="28352" priority="28311" operator="equal">
      <formula>#N/A</formula>
    </cfRule>
  </conditionalFormatting>
  <conditionalFormatting sqref="F331:F333 F335:F350">
    <cfRule type="cellIs" dxfId="28351" priority="28308" operator="equal">
      <formula>"غياب"</formula>
    </cfRule>
    <cfRule type="cellIs" dxfId="28350" priority="28309" operator="equal">
      <formula>#N/A</formula>
    </cfRule>
  </conditionalFormatting>
  <conditionalFormatting sqref="F331:F333 F335:F350">
    <cfRule type="cellIs" dxfId="28349" priority="28306" operator="equal">
      <formula>"غياب"</formula>
    </cfRule>
    <cfRule type="cellIs" dxfId="28348" priority="28307" operator="equal">
      <formula>#N/A</formula>
    </cfRule>
  </conditionalFormatting>
  <conditionalFormatting sqref="F331:F333 F335:F350">
    <cfRule type="cellIs" dxfId="28347" priority="28304" operator="equal">
      <formula>"غياب"</formula>
    </cfRule>
    <cfRule type="cellIs" dxfId="28346" priority="28305" operator="equal">
      <formula>#N/A</formula>
    </cfRule>
  </conditionalFormatting>
  <conditionalFormatting sqref="F331:F333 F335:F350">
    <cfRule type="cellIs" dxfId="28345" priority="28302" operator="equal">
      <formula>"غياب"</formula>
    </cfRule>
    <cfRule type="cellIs" dxfId="28344" priority="28303" operator="equal">
      <formula>#N/A</formula>
    </cfRule>
  </conditionalFormatting>
  <conditionalFormatting sqref="F331:F333 F335:F350">
    <cfRule type="cellIs" dxfId="28343" priority="28300" operator="equal">
      <formula>"غياب"</formula>
    </cfRule>
    <cfRule type="cellIs" dxfId="28342" priority="28301" operator="equal">
      <formula>#N/A</formula>
    </cfRule>
  </conditionalFormatting>
  <conditionalFormatting sqref="F331:F333 F335:F350">
    <cfRule type="cellIs" dxfId="28341" priority="28298" operator="equal">
      <formula>"غياب"</formula>
    </cfRule>
    <cfRule type="cellIs" dxfId="28340" priority="28299" operator="equal">
      <formula>#N/A</formula>
    </cfRule>
  </conditionalFormatting>
  <conditionalFormatting sqref="F331:F333 F335:F350">
    <cfRule type="cellIs" dxfId="28339" priority="28296" operator="equal">
      <formula>"غياب"</formula>
    </cfRule>
    <cfRule type="cellIs" dxfId="28338" priority="28297" operator="equal">
      <formula>#N/A</formula>
    </cfRule>
  </conditionalFormatting>
  <conditionalFormatting sqref="F331:F333 F335:F350">
    <cfRule type="cellIs" dxfId="28337" priority="28294" operator="equal">
      <formula>"غياب"</formula>
    </cfRule>
    <cfRule type="cellIs" dxfId="28336" priority="28295" operator="equal">
      <formula>#N/A</formula>
    </cfRule>
  </conditionalFormatting>
  <conditionalFormatting sqref="F331:F333 F335:F350">
    <cfRule type="cellIs" dxfId="28335" priority="28292" operator="equal">
      <formula>"غياب"</formula>
    </cfRule>
    <cfRule type="cellIs" dxfId="28334" priority="28293" operator="equal">
      <formula>#N/A</formula>
    </cfRule>
  </conditionalFormatting>
  <conditionalFormatting sqref="F331:F333 F335:F350">
    <cfRule type="cellIs" dxfId="28333" priority="28290" operator="equal">
      <formula>"غياب"</formula>
    </cfRule>
    <cfRule type="cellIs" dxfId="28332" priority="28291" operator="equal">
      <formula>#N/A</formula>
    </cfRule>
  </conditionalFormatting>
  <conditionalFormatting sqref="F331:F333 F335:F350">
    <cfRule type="cellIs" dxfId="28331" priority="28288" operator="equal">
      <formula>"غياب"</formula>
    </cfRule>
    <cfRule type="cellIs" dxfId="28330" priority="28289" operator="equal">
      <formula>#N/A</formula>
    </cfRule>
  </conditionalFormatting>
  <conditionalFormatting sqref="F331:F333 F335:F350">
    <cfRule type="cellIs" dxfId="28329" priority="28286" operator="equal">
      <formula>"غياب"</formula>
    </cfRule>
    <cfRule type="cellIs" dxfId="28328" priority="28287" operator="equal">
      <formula>#N/A</formula>
    </cfRule>
  </conditionalFormatting>
  <conditionalFormatting sqref="F331:F333 F335:F350">
    <cfRule type="cellIs" dxfId="28327" priority="28284" operator="equal">
      <formula>"غياب"</formula>
    </cfRule>
    <cfRule type="cellIs" dxfId="28326" priority="28285" operator="equal">
      <formula>#N/A</formula>
    </cfRule>
  </conditionalFormatting>
  <conditionalFormatting sqref="F331:F333 F335:F350">
    <cfRule type="cellIs" dxfId="28325" priority="28283" operator="equal">
      <formula>"غياب"</formula>
    </cfRule>
  </conditionalFormatting>
  <conditionalFormatting sqref="F331:F333 F335:F350">
    <cfRule type="cellIs" dxfId="28324" priority="28281" operator="equal">
      <formula>"غياب"</formula>
    </cfRule>
    <cfRule type="cellIs" dxfId="28323" priority="28282" operator="equal">
      <formula>#N/A</formula>
    </cfRule>
  </conditionalFormatting>
  <conditionalFormatting sqref="F331:F333 F335:F350">
    <cfRule type="cellIs" dxfId="28322" priority="28279" operator="equal">
      <formula>"غياب"</formula>
    </cfRule>
    <cfRule type="cellIs" dxfId="28321" priority="28280" operator="equal">
      <formula>#N/A</formula>
    </cfRule>
  </conditionalFormatting>
  <conditionalFormatting sqref="F331:F333 F335:F350">
    <cfRule type="cellIs" dxfId="28320" priority="28277" operator="equal">
      <formula>"غياب"</formula>
    </cfRule>
    <cfRule type="cellIs" dxfId="28319" priority="28278" operator="equal">
      <formula>#N/A</formula>
    </cfRule>
  </conditionalFormatting>
  <conditionalFormatting sqref="F331:F333 F335:F350">
    <cfRule type="cellIs" dxfId="28318" priority="28275" operator="equal">
      <formula>"غياب"</formula>
    </cfRule>
    <cfRule type="cellIs" dxfId="28317" priority="28276" operator="equal">
      <formula>#N/A</formula>
    </cfRule>
  </conditionalFormatting>
  <conditionalFormatting sqref="F331:F333 F335:F350">
    <cfRule type="cellIs" dxfId="28316" priority="28273" operator="equal">
      <formula>"غياب"</formula>
    </cfRule>
    <cfRule type="cellIs" dxfId="28315" priority="28274" operator="equal">
      <formula>#N/A</formula>
    </cfRule>
  </conditionalFormatting>
  <conditionalFormatting sqref="F331:F333 F335:F350">
    <cfRule type="cellIs" dxfId="28314" priority="28271" operator="equal">
      <formula>"غياب"</formula>
    </cfRule>
    <cfRule type="cellIs" dxfId="28313" priority="28272" operator="equal">
      <formula>#N/A</formula>
    </cfRule>
  </conditionalFormatting>
  <conditionalFormatting sqref="F331:F333 F335:F350">
    <cfRule type="cellIs" dxfId="28312" priority="28269" operator="equal">
      <formula>"غياب"</formula>
    </cfRule>
    <cfRule type="cellIs" dxfId="28311" priority="28270" operator="equal">
      <formula>#N/A</formula>
    </cfRule>
  </conditionalFormatting>
  <conditionalFormatting sqref="F331:F333 F335:F350">
    <cfRule type="cellIs" dxfId="28310" priority="28267" operator="equal">
      <formula>"غياب"</formula>
    </cfRule>
    <cfRule type="cellIs" dxfId="28309" priority="28268" operator="equal">
      <formula>#N/A</formula>
    </cfRule>
  </conditionalFormatting>
  <conditionalFormatting sqref="F331:F333 F335:F350">
    <cfRule type="cellIs" dxfId="28308" priority="28265" operator="equal">
      <formula>"غياب"</formula>
    </cfRule>
    <cfRule type="cellIs" dxfId="28307" priority="28266" operator="equal">
      <formula>#N/A</formula>
    </cfRule>
  </conditionalFormatting>
  <conditionalFormatting sqref="F331:F333 F335:F350">
    <cfRule type="cellIs" dxfId="28306" priority="28263" operator="equal">
      <formula>"غياب"</formula>
    </cfRule>
    <cfRule type="cellIs" dxfId="28305" priority="28264" operator="equal">
      <formula>#N/A</formula>
    </cfRule>
  </conditionalFormatting>
  <conditionalFormatting sqref="F331:F333 F335:F350">
    <cfRule type="cellIs" dxfId="28304" priority="28261" operator="equal">
      <formula>"غياب"</formula>
    </cfRule>
    <cfRule type="cellIs" dxfId="28303" priority="28262" operator="equal">
      <formula>#N/A</formula>
    </cfRule>
  </conditionalFormatting>
  <conditionalFormatting sqref="F331:F333 F335:F350">
    <cfRule type="cellIs" dxfId="28302" priority="28259" operator="equal">
      <formula>"غياب"</formula>
    </cfRule>
    <cfRule type="cellIs" dxfId="28301" priority="28260" operator="equal">
      <formula>#N/A</formula>
    </cfRule>
  </conditionalFormatting>
  <conditionalFormatting sqref="F331:F333 F335:F350">
    <cfRule type="cellIs" dxfId="28300" priority="28257" operator="equal">
      <formula>"غياب"</formula>
    </cfRule>
    <cfRule type="cellIs" dxfId="28299" priority="28258" operator="equal">
      <formula>#N/A</formula>
    </cfRule>
  </conditionalFormatting>
  <conditionalFormatting sqref="F331:F333 F335:F350">
    <cfRule type="cellIs" dxfId="28298" priority="28255" operator="equal">
      <formula>"غياب"</formula>
    </cfRule>
    <cfRule type="cellIs" dxfId="28297" priority="28256" operator="equal">
      <formula>#N/A</formula>
    </cfRule>
  </conditionalFormatting>
  <conditionalFormatting sqref="F331:F333 F335:F350">
    <cfRule type="cellIs" dxfId="28296" priority="28253" operator="equal">
      <formula>"غياب"</formula>
    </cfRule>
    <cfRule type="cellIs" dxfId="28295" priority="28254" operator="equal">
      <formula>#N/A</formula>
    </cfRule>
  </conditionalFormatting>
  <conditionalFormatting sqref="F331:F333 F335:F350">
    <cfRule type="cellIs" dxfId="28294" priority="28251" operator="equal">
      <formula>"غياب"</formula>
    </cfRule>
    <cfRule type="cellIs" dxfId="28293" priority="28252" operator="equal">
      <formula>#N/A</formula>
    </cfRule>
  </conditionalFormatting>
  <conditionalFormatting sqref="F331:F333 F335:F350">
    <cfRule type="cellIs" dxfId="28292" priority="28249" operator="equal">
      <formula>"غياب"</formula>
    </cfRule>
    <cfRule type="cellIs" dxfId="28291" priority="28250" operator="equal">
      <formula>#N/A</formula>
    </cfRule>
  </conditionalFormatting>
  <conditionalFormatting sqref="F331:F333 F335:F350">
    <cfRule type="cellIs" dxfId="28290" priority="28247" operator="equal">
      <formula>"غياب"</formula>
    </cfRule>
    <cfRule type="cellIs" dxfId="28289" priority="28248" operator="equal">
      <formula>#N/A</formula>
    </cfRule>
  </conditionalFormatting>
  <conditionalFormatting sqref="F331:F333 F335:F350">
    <cfRule type="cellIs" dxfId="28288" priority="28245" operator="equal">
      <formula>"غياب"</formula>
    </cfRule>
    <cfRule type="cellIs" dxfId="28287" priority="28246" operator="equal">
      <formula>#N/A</formula>
    </cfRule>
  </conditionalFormatting>
  <conditionalFormatting sqref="F331:F333 F335:F350">
    <cfRule type="cellIs" dxfId="28286" priority="28243" operator="equal">
      <formula>"غياب"</formula>
    </cfRule>
    <cfRule type="cellIs" dxfId="28285" priority="28244" operator="equal">
      <formula>#N/A</formula>
    </cfRule>
  </conditionalFormatting>
  <conditionalFormatting sqref="F331:F333 F335:F350">
    <cfRule type="cellIs" dxfId="28284" priority="28241" operator="equal">
      <formula>"غياب"</formula>
    </cfRule>
    <cfRule type="cellIs" dxfId="28283" priority="28242" operator="equal">
      <formula>#N/A</formula>
    </cfRule>
  </conditionalFormatting>
  <conditionalFormatting sqref="F331:F333 F335:F350">
    <cfRule type="cellIs" dxfId="28282" priority="28239" operator="equal">
      <formula>"غياب"</formula>
    </cfRule>
    <cfRule type="cellIs" dxfId="28281" priority="28240" operator="equal">
      <formula>#N/A</formula>
    </cfRule>
  </conditionalFormatting>
  <conditionalFormatting sqref="F331:F333 F335:F350">
    <cfRule type="cellIs" dxfId="28280" priority="28237" operator="equal">
      <formula>"غياب"</formula>
    </cfRule>
    <cfRule type="cellIs" dxfId="28279" priority="28238" operator="equal">
      <formula>#N/A</formula>
    </cfRule>
  </conditionalFormatting>
  <conditionalFormatting sqref="F331:F333 F335:F350">
    <cfRule type="cellIs" dxfId="28278" priority="28235" operator="equal">
      <formula>"غياب"</formula>
    </cfRule>
    <cfRule type="cellIs" dxfId="28277" priority="28236" operator="equal">
      <formula>#N/A</formula>
    </cfRule>
  </conditionalFormatting>
  <conditionalFormatting sqref="F331:F333 F335:F350">
    <cfRule type="cellIs" dxfId="28276" priority="28233" operator="equal">
      <formula>"غياب"</formula>
    </cfRule>
    <cfRule type="cellIs" dxfId="28275" priority="28234" operator="equal">
      <formula>#N/A</formula>
    </cfRule>
  </conditionalFormatting>
  <conditionalFormatting sqref="F331:F333 F335:F350">
    <cfRule type="cellIs" dxfId="28274" priority="28231" operator="equal">
      <formula>"غياب"</formula>
    </cfRule>
    <cfRule type="cellIs" dxfId="28273" priority="28232" operator="equal">
      <formula>#N/A</formula>
    </cfRule>
  </conditionalFormatting>
  <conditionalFormatting sqref="F331:F333 F335:F350">
    <cfRule type="cellIs" dxfId="28272" priority="28229" operator="equal">
      <formula>"غياب"</formula>
    </cfRule>
    <cfRule type="cellIs" dxfId="28271" priority="28230" operator="equal">
      <formula>#N/A</formula>
    </cfRule>
  </conditionalFormatting>
  <conditionalFormatting sqref="F331:F333 F335:F350">
    <cfRule type="cellIs" dxfId="28270" priority="28227" operator="equal">
      <formula>"غياب"</formula>
    </cfRule>
    <cfRule type="cellIs" dxfId="28269" priority="28228" operator="equal">
      <formula>#N/A</formula>
    </cfRule>
  </conditionalFormatting>
  <conditionalFormatting sqref="F331:F333 F335:F350">
    <cfRule type="cellIs" dxfId="28268" priority="28225" operator="equal">
      <formula>"غياب"</formula>
    </cfRule>
    <cfRule type="cellIs" dxfId="28267" priority="28226" operator="equal">
      <formula>#N/A</formula>
    </cfRule>
  </conditionalFormatting>
  <conditionalFormatting sqref="F331:F333 F335:F350">
    <cfRule type="cellIs" dxfId="28266" priority="28223" operator="equal">
      <formula>"غياب"</formula>
    </cfRule>
    <cfRule type="cellIs" dxfId="28265" priority="28224" operator="equal">
      <formula>#N/A</formula>
    </cfRule>
  </conditionalFormatting>
  <conditionalFormatting sqref="F331:F333 F335:F350">
    <cfRule type="cellIs" dxfId="28264" priority="28221" operator="equal">
      <formula>"غياب"</formula>
    </cfRule>
    <cfRule type="cellIs" dxfId="28263" priority="28222" operator="equal">
      <formula>#N/A</formula>
    </cfRule>
  </conditionalFormatting>
  <conditionalFormatting sqref="F331:F333 F335:F350">
    <cfRule type="cellIs" dxfId="28262" priority="28219" operator="equal">
      <formula>"غياب"</formula>
    </cfRule>
    <cfRule type="cellIs" dxfId="28261" priority="28220" operator="equal">
      <formula>#N/A</formula>
    </cfRule>
  </conditionalFormatting>
  <conditionalFormatting sqref="F331:F333 F335:F350">
    <cfRule type="cellIs" dxfId="28260" priority="28217" operator="equal">
      <formula>"غياب"</formula>
    </cfRule>
    <cfRule type="cellIs" dxfId="28259" priority="28218" operator="equal">
      <formula>#N/A</formula>
    </cfRule>
  </conditionalFormatting>
  <conditionalFormatting sqref="F331:F333 F335:F350">
    <cfRule type="cellIs" dxfId="28258" priority="28215" operator="equal">
      <formula>"غياب"</formula>
    </cfRule>
    <cfRule type="cellIs" dxfId="28257" priority="28216" operator="equal">
      <formula>#N/A</formula>
    </cfRule>
  </conditionalFormatting>
  <conditionalFormatting sqref="F331:F333 F335:F350">
    <cfRule type="cellIs" dxfId="28256" priority="28213" operator="equal">
      <formula>"غياب"</formula>
    </cfRule>
    <cfRule type="cellIs" dxfId="28255" priority="28214" operator="equal">
      <formula>#N/A</formula>
    </cfRule>
  </conditionalFormatting>
  <conditionalFormatting sqref="F331:F333 F335:F350">
    <cfRule type="cellIs" dxfId="28254" priority="28211" operator="equal">
      <formula>"غياب"</formula>
    </cfRule>
    <cfRule type="cellIs" dxfId="28253" priority="28212" operator="equal">
      <formula>#N/A</formula>
    </cfRule>
  </conditionalFormatting>
  <conditionalFormatting sqref="F331:F333 F335:F350">
    <cfRule type="cellIs" dxfId="28252" priority="28209" operator="equal">
      <formula>"غياب"</formula>
    </cfRule>
    <cfRule type="cellIs" dxfId="28251" priority="28210" operator="equal">
      <formula>#N/A</formula>
    </cfRule>
  </conditionalFormatting>
  <conditionalFormatting sqref="F331:F333 F335:F350">
    <cfRule type="cellIs" dxfId="28250" priority="28207" operator="equal">
      <formula>"غياب"</formula>
    </cfRule>
    <cfRule type="cellIs" dxfId="28249" priority="28208" operator="equal">
      <formula>#N/A</formula>
    </cfRule>
  </conditionalFormatting>
  <conditionalFormatting sqref="F331:F333 F335:F350">
    <cfRule type="cellIs" dxfId="28248" priority="28205" operator="equal">
      <formula>"غياب"</formula>
    </cfRule>
    <cfRule type="cellIs" dxfId="28247" priority="28206" operator="equal">
      <formula>#N/A</formula>
    </cfRule>
  </conditionalFormatting>
  <conditionalFormatting sqref="F331:F333 F335:F350">
    <cfRule type="cellIs" dxfId="28246" priority="28203" operator="equal">
      <formula>"غياب"</formula>
    </cfRule>
    <cfRule type="cellIs" dxfId="28245" priority="28204" operator="equal">
      <formula>#N/A</formula>
    </cfRule>
  </conditionalFormatting>
  <conditionalFormatting sqref="F331:F333 F335:F350">
    <cfRule type="cellIs" dxfId="28244" priority="28201" operator="equal">
      <formula>"غياب"</formula>
    </cfRule>
    <cfRule type="cellIs" dxfId="28243" priority="28202" operator="equal">
      <formula>#N/A</formula>
    </cfRule>
  </conditionalFormatting>
  <conditionalFormatting sqref="F331:F333 F335:F350">
    <cfRule type="cellIs" dxfId="28242" priority="28199" operator="equal">
      <formula>"غياب"</formula>
    </cfRule>
    <cfRule type="cellIs" dxfId="28241" priority="28200" operator="equal">
      <formula>#N/A</formula>
    </cfRule>
  </conditionalFormatting>
  <conditionalFormatting sqref="F331:F333 F335:F350">
    <cfRule type="cellIs" dxfId="28240" priority="28197" operator="equal">
      <formula>"غياب"</formula>
    </cfRule>
    <cfRule type="cellIs" dxfId="28239" priority="28198" operator="equal">
      <formula>#N/A</formula>
    </cfRule>
  </conditionalFormatting>
  <conditionalFormatting sqref="F331:F333 F335:F350">
    <cfRule type="cellIs" dxfId="28238" priority="28195" operator="equal">
      <formula>"غياب"</formula>
    </cfRule>
    <cfRule type="cellIs" dxfId="28237" priority="28196" operator="equal">
      <formula>#N/A</formula>
    </cfRule>
  </conditionalFormatting>
  <conditionalFormatting sqref="F331:F333 F335:F350">
    <cfRule type="cellIs" dxfId="28236" priority="28193" operator="equal">
      <formula>"غياب"</formula>
    </cfRule>
    <cfRule type="cellIs" dxfId="28235" priority="28194" operator="equal">
      <formula>#N/A</formula>
    </cfRule>
  </conditionalFormatting>
  <conditionalFormatting sqref="F331:F333 F335:F350">
    <cfRule type="cellIs" dxfId="28234" priority="28191" operator="equal">
      <formula>"غياب"</formula>
    </cfRule>
    <cfRule type="cellIs" dxfId="28233" priority="28192" operator="equal">
      <formula>#N/A</formula>
    </cfRule>
  </conditionalFormatting>
  <conditionalFormatting sqref="F331:F333 F335:F350">
    <cfRule type="cellIs" dxfId="28232" priority="28189" operator="equal">
      <formula>"غياب"</formula>
    </cfRule>
    <cfRule type="cellIs" dxfId="28231" priority="28190" operator="equal">
      <formula>#N/A</formula>
    </cfRule>
  </conditionalFormatting>
  <conditionalFormatting sqref="F331:F333 F335:F350">
    <cfRule type="cellIs" dxfId="28230" priority="28187" operator="equal">
      <formula>"غياب"</formula>
    </cfRule>
    <cfRule type="cellIs" dxfId="28229" priority="28188" operator="equal">
      <formula>#N/A</formula>
    </cfRule>
  </conditionalFormatting>
  <conditionalFormatting sqref="F331:F333 F335:F350">
    <cfRule type="cellIs" dxfId="28228" priority="28185" operator="equal">
      <formula>"غياب"</formula>
    </cfRule>
    <cfRule type="cellIs" dxfId="28227" priority="28186" operator="equal">
      <formula>#N/A</formula>
    </cfRule>
  </conditionalFormatting>
  <conditionalFormatting sqref="F331:F333 F335:F350">
    <cfRule type="cellIs" dxfId="28226" priority="28183" operator="equal">
      <formula>"غياب"</formula>
    </cfRule>
    <cfRule type="cellIs" dxfId="28225" priority="28184" operator="equal">
      <formula>#N/A</formula>
    </cfRule>
  </conditionalFormatting>
  <conditionalFormatting sqref="E423:F425 E427:F442 E444:F444">
    <cfRule type="cellIs" dxfId="28224" priority="28181" operator="equal">
      <formula>"غياب"</formula>
    </cfRule>
    <cfRule type="cellIs" dxfId="28223" priority="28182" operator="equal">
      <formula>#N/A</formula>
    </cfRule>
  </conditionalFormatting>
  <conditionalFormatting sqref="E423:F425 E427:F442 E444:F444">
    <cfRule type="cellIs" dxfId="28222" priority="28180" operator="equal">
      <formula>"غياب"</formula>
    </cfRule>
  </conditionalFormatting>
  <conditionalFormatting sqref="E423:F425 E427:F442 E444:F444">
    <cfRule type="cellIs" dxfId="28221" priority="28178" operator="equal">
      <formula>"غياب"</formula>
    </cfRule>
    <cfRule type="cellIs" dxfId="28220" priority="28179" operator="equal">
      <formula>#N/A</formula>
    </cfRule>
  </conditionalFormatting>
  <conditionalFormatting sqref="E423:F425 E427:F442 E444:F444">
    <cfRule type="cellIs" dxfId="28219" priority="28176" operator="equal">
      <formula>"غياب"</formula>
    </cfRule>
    <cfRule type="cellIs" dxfId="28218" priority="28177" operator="equal">
      <formula>#N/A</formula>
    </cfRule>
  </conditionalFormatting>
  <conditionalFormatting sqref="E423:F425 E427:F442 E444:F444">
    <cfRule type="cellIs" dxfId="28217" priority="28174" operator="equal">
      <formula>"غياب"</formula>
    </cfRule>
    <cfRule type="cellIs" dxfId="28216" priority="28175" operator="equal">
      <formula>#N/A</formula>
    </cfRule>
  </conditionalFormatting>
  <conditionalFormatting sqref="E423:F425 E427:F442 E444:F444">
    <cfRule type="cellIs" dxfId="28215" priority="28172" operator="equal">
      <formula>"غياب"</formula>
    </cfRule>
    <cfRule type="cellIs" dxfId="28214" priority="28173" operator="equal">
      <formula>#N/A</formula>
    </cfRule>
  </conditionalFormatting>
  <conditionalFormatting sqref="E423:F425 E427:F442 E444:F444">
    <cfRule type="cellIs" dxfId="28213" priority="28170" operator="equal">
      <formula>"غياب"</formula>
    </cfRule>
    <cfRule type="cellIs" dxfId="28212" priority="28171" operator="equal">
      <formula>#N/A</formula>
    </cfRule>
  </conditionalFormatting>
  <conditionalFormatting sqref="E423:F425 E427:F442 E444:F444">
    <cfRule type="cellIs" dxfId="28211" priority="28168" operator="equal">
      <formula>"غياب"</formula>
    </cfRule>
    <cfRule type="cellIs" dxfId="28210" priority="28169" operator="equal">
      <formula>#N/A</formula>
    </cfRule>
  </conditionalFormatting>
  <conditionalFormatting sqref="E423:F425 E427:F442 E444:F444">
    <cfRule type="cellIs" dxfId="28209" priority="28166" operator="equal">
      <formula>"غياب"</formula>
    </cfRule>
    <cfRule type="cellIs" dxfId="28208" priority="28167" operator="equal">
      <formula>#N/A</formula>
    </cfRule>
  </conditionalFormatting>
  <conditionalFormatting sqref="E423:F425 E427:F442 E444:F444">
    <cfRule type="cellIs" dxfId="28207" priority="28164" operator="equal">
      <formula>"غياب"</formula>
    </cfRule>
    <cfRule type="cellIs" dxfId="28206" priority="28165" operator="equal">
      <formula>#N/A</formula>
    </cfRule>
  </conditionalFormatting>
  <conditionalFormatting sqref="E423:F425 E427:F442 E444:F444">
    <cfRule type="cellIs" dxfId="28205" priority="28162" operator="equal">
      <formula>"غياب"</formula>
    </cfRule>
    <cfRule type="cellIs" dxfId="28204" priority="28163" operator="equal">
      <formula>#N/A</formula>
    </cfRule>
  </conditionalFormatting>
  <conditionalFormatting sqref="E423:F425 E427:F442 E444:F444">
    <cfRule type="cellIs" dxfId="28203" priority="28160" operator="equal">
      <formula>"غياب"</formula>
    </cfRule>
    <cfRule type="cellIs" dxfId="28202" priority="28161" operator="equal">
      <formula>#N/A</formula>
    </cfRule>
  </conditionalFormatting>
  <conditionalFormatting sqref="E423:F425 E427:F442 E444:F444">
    <cfRule type="cellIs" dxfId="28201" priority="28158" operator="equal">
      <formula>"غياب"</formula>
    </cfRule>
    <cfRule type="cellIs" dxfId="28200" priority="28159" operator="equal">
      <formula>#N/A</formula>
    </cfRule>
  </conditionalFormatting>
  <conditionalFormatting sqref="E423:F425 E427:F442 E444:F444">
    <cfRule type="cellIs" dxfId="28199" priority="28156" operator="equal">
      <formula>"غياب"</formula>
    </cfRule>
    <cfRule type="cellIs" dxfId="28198" priority="28157" operator="equal">
      <formula>#N/A</formula>
    </cfRule>
  </conditionalFormatting>
  <conditionalFormatting sqref="E423:F425 E427:F442 E444:F444">
    <cfRule type="cellIs" dxfId="28197" priority="28154" operator="equal">
      <formula>"غياب"</formula>
    </cfRule>
    <cfRule type="cellIs" dxfId="28196" priority="28155" operator="equal">
      <formula>#N/A</formula>
    </cfRule>
  </conditionalFormatting>
  <conditionalFormatting sqref="E423:F425 E427:F442 E444:F444">
    <cfRule type="cellIs" dxfId="28195" priority="28152" operator="equal">
      <formula>"غياب"</formula>
    </cfRule>
    <cfRule type="cellIs" dxfId="28194" priority="28153" operator="equal">
      <formula>#N/A</formula>
    </cfRule>
  </conditionalFormatting>
  <conditionalFormatting sqref="E423:F425 E427:F442 E444:F444">
    <cfRule type="cellIs" dxfId="28193" priority="28150" operator="equal">
      <formula>"غياب"</formula>
    </cfRule>
    <cfRule type="cellIs" dxfId="28192" priority="28151" operator="equal">
      <formula>#N/A</formula>
    </cfRule>
  </conditionalFormatting>
  <conditionalFormatting sqref="E423:F425 E427:F442 E444:F444">
    <cfRule type="cellIs" dxfId="28191" priority="28148" operator="equal">
      <formula>"غياب"</formula>
    </cfRule>
    <cfRule type="cellIs" dxfId="28190" priority="28149" operator="equal">
      <formula>#N/A</formula>
    </cfRule>
  </conditionalFormatting>
  <conditionalFormatting sqref="E423:F425 E427:F442 E444:F444">
    <cfRule type="cellIs" dxfId="28189" priority="28146" operator="equal">
      <formula>"غياب"</formula>
    </cfRule>
    <cfRule type="cellIs" dxfId="28188" priority="28147" operator="equal">
      <formula>#N/A</formula>
    </cfRule>
  </conditionalFormatting>
  <conditionalFormatting sqref="E423:F425 E427:F442 E444:F444">
    <cfRule type="cellIs" dxfId="28187" priority="28144" operator="equal">
      <formula>"غياب"</formula>
    </cfRule>
    <cfRule type="cellIs" dxfId="28186" priority="28145" operator="equal">
      <formula>#N/A</formula>
    </cfRule>
  </conditionalFormatting>
  <conditionalFormatting sqref="E423:F425 E427:F442 E444:F444">
    <cfRule type="cellIs" dxfId="28185" priority="28142" operator="equal">
      <formula>"غياب"</formula>
    </cfRule>
    <cfRule type="cellIs" dxfId="28184" priority="28143" operator="equal">
      <formula>#N/A</formula>
    </cfRule>
  </conditionalFormatting>
  <conditionalFormatting sqref="E423:F425 E427:F442 E444:F444">
    <cfRule type="cellIs" dxfId="28183" priority="28140" operator="equal">
      <formula>"غياب"</formula>
    </cfRule>
    <cfRule type="cellIs" dxfId="28182" priority="28141" operator="equal">
      <formula>#N/A</formula>
    </cfRule>
  </conditionalFormatting>
  <conditionalFormatting sqref="E423:F425 E427:F442 E444:F444">
    <cfRule type="cellIs" dxfId="28181" priority="28138" operator="equal">
      <formula>"غياب"</formula>
    </cfRule>
    <cfRule type="cellIs" dxfId="28180" priority="28139" operator="equal">
      <formula>#N/A</formula>
    </cfRule>
  </conditionalFormatting>
  <conditionalFormatting sqref="E423:F425 E427:F442 E444:F444">
    <cfRule type="cellIs" dxfId="28179" priority="28136" operator="equal">
      <formula>"غياب"</formula>
    </cfRule>
    <cfRule type="cellIs" dxfId="28178" priority="28137" operator="equal">
      <formula>#N/A</formula>
    </cfRule>
  </conditionalFormatting>
  <conditionalFormatting sqref="E423:F425 E427:F442 E444:F444">
    <cfRule type="cellIs" dxfId="28177" priority="28134" operator="equal">
      <formula>"غياب"</formula>
    </cfRule>
    <cfRule type="cellIs" dxfId="28176" priority="28135" operator="equal">
      <formula>#N/A</formula>
    </cfRule>
  </conditionalFormatting>
  <conditionalFormatting sqref="E423:F425 E427:F442 E444:F444">
    <cfRule type="cellIs" dxfId="28175" priority="28132" operator="equal">
      <formula>"غياب"</formula>
    </cfRule>
    <cfRule type="cellIs" dxfId="28174" priority="28133" operator="equal">
      <formula>#N/A</formula>
    </cfRule>
  </conditionalFormatting>
  <conditionalFormatting sqref="E423:F425 E427:F442 E444:F444">
    <cfRule type="cellIs" dxfId="28173" priority="28130" operator="equal">
      <formula>"غياب"</formula>
    </cfRule>
    <cfRule type="cellIs" dxfId="28172" priority="28131" operator="equal">
      <formula>#N/A</formula>
    </cfRule>
  </conditionalFormatting>
  <conditionalFormatting sqref="E423:F425 E427:F442 E444:F444">
    <cfRule type="cellIs" dxfId="28171" priority="28128" operator="equal">
      <formula>"غياب"</formula>
    </cfRule>
    <cfRule type="cellIs" dxfId="28170" priority="28129" operator="equal">
      <formula>#N/A</formula>
    </cfRule>
  </conditionalFormatting>
  <conditionalFormatting sqref="E423:F425 E427:F442 E444:F444">
    <cfRule type="cellIs" dxfId="28169" priority="28127" operator="equal">
      <formula>"غياب"</formula>
    </cfRule>
  </conditionalFormatting>
  <conditionalFormatting sqref="E423:F425 E427:F442 E444:F444">
    <cfRule type="cellIs" dxfId="28168" priority="28125" operator="equal">
      <formula>"غياب"</formula>
    </cfRule>
    <cfRule type="cellIs" dxfId="28167" priority="28126" operator="equal">
      <formula>#N/A</formula>
    </cfRule>
  </conditionalFormatting>
  <conditionalFormatting sqref="E423:F425 E427:F442 E444:F444">
    <cfRule type="cellIs" dxfId="28166" priority="28123" operator="equal">
      <formula>"غياب"</formula>
    </cfRule>
    <cfRule type="cellIs" dxfId="28165" priority="28124" operator="equal">
      <formula>#N/A</formula>
    </cfRule>
  </conditionalFormatting>
  <conditionalFormatting sqref="E423:F425 E427:F442 E444:F444">
    <cfRule type="cellIs" dxfId="28164" priority="28121" operator="equal">
      <formula>"غياب"</formula>
    </cfRule>
    <cfRule type="cellIs" dxfId="28163" priority="28122" operator="equal">
      <formula>#N/A</formula>
    </cfRule>
  </conditionalFormatting>
  <conditionalFormatting sqref="E423:F425 E427:F442 E444:F444">
    <cfRule type="cellIs" dxfId="28162" priority="28119" operator="equal">
      <formula>"غياب"</formula>
    </cfRule>
    <cfRule type="cellIs" dxfId="28161" priority="28120" operator="equal">
      <formula>#N/A</formula>
    </cfRule>
  </conditionalFormatting>
  <conditionalFormatting sqref="E423:F425 E427:F442 E444:F444">
    <cfRule type="cellIs" dxfId="28160" priority="28117" operator="equal">
      <formula>"غياب"</formula>
    </cfRule>
    <cfRule type="cellIs" dxfId="28159" priority="28118" operator="equal">
      <formula>#N/A</formula>
    </cfRule>
  </conditionalFormatting>
  <conditionalFormatting sqref="E423:F425 E427:F442 E444:F444">
    <cfRule type="cellIs" dxfId="28158" priority="28115" operator="equal">
      <formula>"غياب"</formula>
    </cfRule>
    <cfRule type="cellIs" dxfId="28157" priority="28116" operator="equal">
      <formula>#N/A</formula>
    </cfRule>
  </conditionalFormatting>
  <conditionalFormatting sqref="E423:F425 E427:F442 E444:F444">
    <cfRule type="cellIs" dxfId="28156" priority="28113" operator="equal">
      <formula>"غياب"</formula>
    </cfRule>
    <cfRule type="cellIs" dxfId="28155" priority="28114" operator="equal">
      <formula>#N/A</formula>
    </cfRule>
  </conditionalFormatting>
  <conditionalFormatting sqref="E423:F425 E427:F442 E444:F444">
    <cfRule type="cellIs" dxfId="28154" priority="28111" operator="equal">
      <formula>"غياب"</formula>
    </cfRule>
    <cfRule type="cellIs" dxfId="28153" priority="28112" operator="equal">
      <formula>#N/A</formula>
    </cfRule>
  </conditionalFormatting>
  <conditionalFormatting sqref="E423:F425 E427:F442 E444:F444">
    <cfRule type="cellIs" dxfId="28152" priority="28109" operator="equal">
      <formula>"غياب"</formula>
    </cfRule>
    <cfRule type="cellIs" dxfId="28151" priority="28110" operator="equal">
      <formula>#N/A</formula>
    </cfRule>
  </conditionalFormatting>
  <conditionalFormatting sqref="E423:F425 E427:F442 E444:F444">
    <cfRule type="cellIs" dxfId="28150" priority="28107" operator="equal">
      <formula>"غياب"</formula>
    </cfRule>
    <cfRule type="cellIs" dxfId="28149" priority="28108" operator="equal">
      <formula>#N/A</formula>
    </cfRule>
  </conditionalFormatting>
  <conditionalFormatting sqref="E423:F425 E427:F442 E444:F444">
    <cfRule type="cellIs" dxfId="28148" priority="28105" operator="equal">
      <formula>"غياب"</formula>
    </cfRule>
    <cfRule type="cellIs" dxfId="28147" priority="28106" operator="equal">
      <formula>#N/A</formula>
    </cfRule>
  </conditionalFormatting>
  <conditionalFormatting sqref="E423:F425 E427:F442 E444:F444">
    <cfRule type="cellIs" dxfId="28146" priority="28103" operator="equal">
      <formula>"غياب"</formula>
    </cfRule>
    <cfRule type="cellIs" dxfId="28145" priority="28104" operator="equal">
      <formula>#N/A</formula>
    </cfRule>
  </conditionalFormatting>
  <conditionalFormatting sqref="E423:F425 E427:F442 E444:F444">
    <cfRule type="cellIs" dxfId="28144" priority="28101" operator="equal">
      <formula>"غياب"</formula>
    </cfRule>
    <cfRule type="cellIs" dxfId="28143" priority="28102" operator="equal">
      <formula>#N/A</formula>
    </cfRule>
  </conditionalFormatting>
  <conditionalFormatting sqref="E423:F425 E427:F442 E444:F444">
    <cfRule type="cellIs" dxfId="28142" priority="28099" operator="equal">
      <formula>"غياب"</formula>
    </cfRule>
    <cfRule type="cellIs" dxfId="28141" priority="28100" operator="equal">
      <formula>#N/A</formula>
    </cfRule>
  </conditionalFormatting>
  <conditionalFormatting sqref="E423:F425 E427:F442 E444:F444">
    <cfRule type="cellIs" dxfId="28140" priority="28097" operator="equal">
      <formula>"غياب"</formula>
    </cfRule>
    <cfRule type="cellIs" dxfId="28139" priority="28098" operator="equal">
      <formula>#N/A</formula>
    </cfRule>
  </conditionalFormatting>
  <conditionalFormatting sqref="E423:F425 E427:F442 E444:F444">
    <cfRule type="cellIs" dxfId="28138" priority="28095" operator="equal">
      <formula>"غياب"</formula>
    </cfRule>
    <cfRule type="cellIs" dxfId="28137" priority="28096" operator="equal">
      <formula>#N/A</formula>
    </cfRule>
  </conditionalFormatting>
  <conditionalFormatting sqref="E423:F425 E427:F442 E444:F444">
    <cfRule type="cellIs" dxfId="28136" priority="28093" operator="equal">
      <formula>"غياب"</formula>
    </cfRule>
    <cfRule type="cellIs" dxfId="28135" priority="28094" operator="equal">
      <formula>#N/A</formula>
    </cfRule>
  </conditionalFormatting>
  <conditionalFormatting sqref="E423:F425 E427:F442 E444:F444">
    <cfRule type="cellIs" dxfId="28134" priority="28091" operator="equal">
      <formula>"غياب"</formula>
    </cfRule>
    <cfRule type="cellIs" dxfId="28133" priority="28092" operator="equal">
      <formula>#N/A</formula>
    </cfRule>
  </conditionalFormatting>
  <conditionalFormatting sqref="E423:F425 E427:F442 E444:F444">
    <cfRule type="cellIs" dxfId="28132" priority="28089" operator="equal">
      <formula>"غياب"</formula>
    </cfRule>
    <cfRule type="cellIs" dxfId="28131" priority="28090" operator="equal">
      <formula>#N/A</formula>
    </cfRule>
  </conditionalFormatting>
  <conditionalFormatting sqref="E423:F425 E427:F442 E444:F444">
    <cfRule type="cellIs" dxfId="28130" priority="28087" operator="equal">
      <formula>"غياب"</formula>
    </cfRule>
    <cfRule type="cellIs" dxfId="28129" priority="28088" operator="equal">
      <formula>#N/A</formula>
    </cfRule>
  </conditionalFormatting>
  <conditionalFormatting sqref="E423:F425 E427:F442 E444:F444">
    <cfRule type="cellIs" dxfId="28128" priority="28085" operator="equal">
      <formula>"غياب"</formula>
    </cfRule>
    <cfRule type="cellIs" dxfId="28127" priority="28086" operator="equal">
      <formula>#N/A</formula>
    </cfRule>
  </conditionalFormatting>
  <conditionalFormatting sqref="E423:F425 E427:F442 E444:F444">
    <cfRule type="cellIs" dxfId="28126" priority="28083" operator="equal">
      <formula>"غياب"</formula>
    </cfRule>
    <cfRule type="cellIs" dxfId="28125" priority="28084" operator="equal">
      <formula>#N/A</formula>
    </cfRule>
  </conditionalFormatting>
  <conditionalFormatting sqref="E423:F425 E427:F442 E444:F444">
    <cfRule type="cellIs" dxfId="28124" priority="28081" operator="equal">
      <formula>"غياب"</formula>
    </cfRule>
    <cfRule type="cellIs" dxfId="28123" priority="28082" operator="equal">
      <formula>#N/A</formula>
    </cfRule>
  </conditionalFormatting>
  <conditionalFormatting sqref="E423:F425 E427:F442 E444:F444">
    <cfRule type="cellIs" dxfId="28122" priority="28079" operator="equal">
      <formula>"غياب"</formula>
    </cfRule>
    <cfRule type="cellIs" dxfId="28121" priority="28080" operator="equal">
      <formula>#N/A</formula>
    </cfRule>
  </conditionalFormatting>
  <conditionalFormatting sqref="E423:F425 E427:F442 E444:F444">
    <cfRule type="cellIs" dxfId="28120" priority="28077" operator="equal">
      <formula>"غياب"</formula>
    </cfRule>
    <cfRule type="cellIs" dxfId="28119" priority="28078" operator="equal">
      <formula>#N/A</formula>
    </cfRule>
  </conditionalFormatting>
  <conditionalFormatting sqref="E423:F425 E427:F442 E444:F444">
    <cfRule type="cellIs" dxfId="28118" priority="28075" operator="equal">
      <formula>"غياب"</formula>
    </cfRule>
    <cfRule type="cellIs" dxfId="28117" priority="28076" operator="equal">
      <formula>#N/A</formula>
    </cfRule>
  </conditionalFormatting>
  <conditionalFormatting sqref="E423:F425 E427:F442 E444:F444">
    <cfRule type="cellIs" dxfId="28116" priority="28073" operator="equal">
      <formula>"غياب"</formula>
    </cfRule>
    <cfRule type="cellIs" dxfId="28115" priority="28074" operator="equal">
      <formula>#N/A</formula>
    </cfRule>
  </conditionalFormatting>
  <conditionalFormatting sqref="E423:F425 E427:F442 E444:F444">
    <cfRule type="cellIs" dxfId="28114" priority="28071" operator="equal">
      <formula>"غياب"</formula>
    </cfRule>
    <cfRule type="cellIs" dxfId="28113" priority="28072" operator="equal">
      <formula>#N/A</formula>
    </cfRule>
  </conditionalFormatting>
  <conditionalFormatting sqref="E423:F425 E427:F442 E444:F444">
    <cfRule type="cellIs" dxfId="28112" priority="28069" operator="equal">
      <formula>"غياب"</formula>
    </cfRule>
    <cfRule type="cellIs" dxfId="28111" priority="28070" operator="equal">
      <formula>#N/A</formula>
    </cfRule>
  </conditionalFormatting>
  <conditionalFormatting sqref="E423:F425 E427:F442 E444:F444">
    <cfRule type="cellIs" dxfId="28110" priority="28067" operator="equal">
      <formula>"غياب"</formula>
    </cfRule>
    <cfRule type="cellIs" dxfId="28109" priority="28068" operator="equal">
      <formula>#N/A</formula>
    </cfRule>
  </conditionalFormatting>
  <conditionalFormatting sqref="E423:F425 E427:F442 E444:F444">
    <cfRule type="cellIs" dxfId="28108" priority="28065" operator="equal">
      <formula>"غياب"</formula>
    </cfRule>
    <cfRule type="cellIs" dxfId="28107" priority="28066" operator="equal">
      <formula>#N/A</formula>
    </cfRule>
  </conditionalFormatting>
  <conditionalFormatting sqref="E423:F425 E427:F442 E444:F444">
    <cfRule type="cellIs" dxfId="28106" priority="28063" operator="equal">
      <formula>"غياب"</formula>
    </cfRule>
    <cfRule type="cellIs" dxfId="28105" priority="28064" operator="equal">
      <formula>#N/A</formula>
    </cfRule>
  </conditionalFormatting>
  <conditionalFormatting sqref="E423:F425 E427:F442 E444:F444">
    <cfRule type="cellIs" dxfId="28104" priority="28061" operator="equal">
      <formula>"غياب"</formula>
    </cfRule>
    <cfRule type="cellIs" dxfId="28103" priority="28062" operator="equal">
      <formula>#N/A</formula>
    </cfRule>
  </conditionalFormatting>
  <conditionalFormatting sqref="E423:F425 E427:F442 E444:F444">
    <cfRule type="cellIs" dxfId="28102" priority="28059" operator="equal">
      <formula>"غياب"</formula>
    </cfRule>
    <cfRule type="cellIs" dxfId="28101" priority="28060" operator="equal">
      <formula>#N/A</formula>
    </cfRule>
  </conditionalFormatting>
  <conditionalFormatting sqref="E423:F425 E427:F442 E444:F444">
    <cfRule type="cellIs" dxfId="28100" priority="28057" operator="equal">
      <formula>"غياب"</formula>
    </cfRule>
    <cfRule type="cellIs" dxfId="28099" priority="28058" operator="equal">
      <formula>#N/A</formula>
    </cfRule>
  </conditionalFormatting>
  <conditionalFormatting sqref="E423:F425 E427:F442 E444:F444">
    <cfRule type="cellIs" dxfId="28098" priority="28055" operator="equal">
      <formula>"غياب"</formula>
    </cfRule>
    <cfRule type="cellIs" dxfId="28097" priority="28056" operator="equal">
      <formula>#N/A</formula>
    </cfRule>
  </conditionalFormatting>
  <conditionalFormatting sqref="E423:F425 E427:F442 E444:F444">
    <cfRule type="cellIs" dxfId="28096" priority="28053" operator="equal">
      <formula>"غياب"</formula>
    </cfRule>
    <cfRule type="cellIs" dxfId="28095" priority="28054" operator="equal">
      <formula>#N/A</formula>
    </cfRule>
  </conditionalFormatting>
  <conditionalFormatting sqref="E423:F425 E427:F442 E444:F444">
    <cfRule type="cellIs" dxfId="28094" priority="28051" operator="equal">
      <formula>"غياب"</formula>
    </cfRule>
    <cfRule type="cellIs" dxfId="28093" priority="28052" operator="equal">
      <formula>#N/A</formula>
    </cfRule>
  </conditionalFormatting>
  <conditionalFormatting sqref="E423:F425 E427:F442 E444:F444">
    <cfRule type="cellIs" dxfId="28092" priority="28049" operator="equal">
      <formula>"غياب"</formula>
    </cfRule>
    <cfRule type="cellIs" dxfId="28091" priority="28050" operator="equal">
      <formula>#N/A</formula>
    </cfRule>
  </conditionalFormatting>
  <conditionalFormatting sqref="E423:F425 E427:F442 E444:F444">
    <cfRule type="cellIs" dxfId="28090" priority="28047" operator="equal">
      <formula>"غياب"</formula>
    </cfRule>
    <cfRule type="cellIs" dxfId="28089" priority="28048" operator="equal">
      <formula>#N/A</formula>
    </cfRule>
  </conditionalFormatting>
  <conditionalFormatting sqref="E423:F425 E427:F442 E444:F444">
    <cfRule type="cellIs" dxfId="28088" priority="28045" operator="equal">
      <formula>"غياب"</formula>
    </cfRule>
    <cfRule type="cellIs" dxfId="28087" priority="28046" operator="equal">
      <formula>#N/A</formula>
    </cfRule>
  </conditionalFormatting>
  <conditionalFormatting sqref="E423:F425 E427:F442 E444:F444">
    <cfRule type="cellIs" dxfId="28086" priority="28043" operator="equal">
      <formula>"غياب"</formula>
    </cfRule>
    <cfRule type="cellIs" dxfId="28085" priority="28044" operator="equal">
      <formula>#N/A</formula>
    </cfRule>
  </conditionalFormatting>
  <conditionalFormatting sqref="E423:F425 E427:F442 E444:F444">
    <cfRule type="cellIs" dxfId="28084" priority="28041" operator="equal">
      <formula>"غياب"</formula>
    </cfRule>
    <cfRule type="cellIs" dxfId="28083" priority="28042" operator="equal">
      <formula>#N/A</formula>
    </cfRule>
  </conditionalFormatting>
  <conditionalFormatting sqref="E423:F425 E427:F442 E444:F444">
    <cfRule type="cellIs" dxfId="28082" priority="28039" operator="equal">
      <formula>"غياب"</formula>
    </cfRule>
    <cfRule type="cellIs" dxfId="28081" priority="28040" operator="equal">
      <formula>#N/A</formula>
    </cfRule>
  </conditionalFormatting>
  <conditionalFormatting sqref="E423:F425 E427:F442 E444:F444">
    <cfRule type="cellIs" dxfId="28080" priority="28037" operator="equal">
      <formula>"غياب"</formula>
    </cfRule>
    <cfRule type="cellIs" dxfId="28079" priority="28038" operator="equal">
      <formula>#N/A</formula>
    </cfRule>
  </conditionalFormatting>
  <conditionalFormatting sqref="E423:F425 E427:F442 E444:F444">
    <cfRule type="cellIs" dxfId="28078" priority="28035" operator="equal">
      <formula>"غياب"</formula>
    </cfRule>
    <cfRule type="cellIs" dxfId="28077" priority="28036" operator="equal">
      <formula>#N/A</formula>
    </cfRule>
  </conditionalFormatting>
  <conditionalFormatting sqref="E423:F425 E427:F442 E444:F444">
    <cfRule type="cellIs" dxfId="28076" priority="28033" operator="equal">
      <formula>"غياب"</formula>
    </cfRule>
    <cfRule type="cellIs" dxfId="28075" priority="28034" operator="equal">
      <formula>#N/A</formula>
    </cfRule>
  </conditionalFormatting>
  <conditionalFormatting sqref="E423:F425 E427:F442 E444:F444">
    <cfRule type="cellIs" dxfId="28074" priority="28031" operator="equal">
      <formula>"غياب"</formula>
    </cfRule>
    <cfRule type="cellIs" dxfId="28073" priority="28032" operator="equal">
      <formula>#N/A</formula>
    </cfRule>
  </conditionalFormatting>
  <conditionalFormatting sqref="E423:F425 E427:F442 E444:F444">
    <cfRule type="cellIs" dxfId="28072" priority="28029" operator="equal">
      <formula>"غياب"</formula>
    </cfRule>
    <cfRule type="cellIs" dxfId="28071" priority="28030" operator="equal">
      <formula>#N/A</formula>
    </cfRule>
  </conditionalFormatting>
  <conditionalFormatting sqref="E423:F425 E427:F442 E444:F444">
    <cfRule type="cellIs" dxfId="28070" priority="28027" operator="equal">
      <formula>"غياب"</formula>
    </cfRule>
    <cfRule type="cellIs" dxfId="28069" priority="28028" operator="equal">
      <formula>#N/A</formula>
    </cfRule>
  </conditionalFormatting>
  <conditionalFormatting sqref="E530:F530">
    <cfRule type="cellIs" dxfId="28068" priority="28025" operator="equal">
      <formula>"غياب"</formula>
    </cfRule>
    <cfRule type="cellIs" dxfId="28067" priority="28026" operator="equal">
      <formula>#N/A</formula>
    </cfRule>
  </conditionalFormatting>
  <conditionalFormatting sqref="E530:F530">
    <cfRule type="cellIs" dxfId="28066" priority="28024" operator="equal">
      <formula>"غياب"</formula>
    </cfRule>
  </conditionalFormatting>
  <conditionalFormatting sqref="E530:F530">
    <cfRule type="cellIs" dxfId="28065" priority="28022" operator="equal">
      <formula>"غياب"</formula>
    </cfRule>
    <cfRule type="cellIs" dxfId="28064" priority="28023" operator="equal">
      <formula>#N/A</formula>
    </cfRule>
  </conditionalFormatting>
  <conditionalFormatting sqref="E530:F530">
    <cfRule type="cellIs" dxfId="28063" priority="28020" operator="equal">
      <formula>"غياب"</formula>
    </cfRule>
    <cfRule type="cellIs" dxfId="28062" priority="28021" operator="equal">
      <formula>#N/A</formula>
    </cfRule>
  </conditionalFormatting>
  <conditionalFormatting sqref="E530:F530">
    <cfRule type="cellIs" dxfId="28061" priority="28018" operator="equal">
      <formula>"غياب"</formula>
    </cfRule>
    <cfRule type="cellIs" dxfId="28060" priority="28019" operator="equal">
      <formula>#N/A</formula>
    </cfRule>
  </conditionalFormatting>
  <conditionalFormatting sqref="E530:F530">
    <cfRule type="cellIs" dxfId="28059" priority="28016" operator="equal">
      <formula>"غياب"</formula>
    </cfRule>
    <cfRule type="cellIs" dxfId="28058" priority="28017" operator="equal">
      <formula>#N/A</formula>
    </cfRule>
  </conditionalFormatting>
  <conditionalFormatting sqref="E530:F530">
    <cfRule type="cellIs" dxfId="28057" priority="28014" operator="equal">
      <formula>"غياب"</formula>
    </cfRule>
    <cfRule type="cellIs" dxfId="28056" priority="28015" operator="equal">
      <formula>#N/A</formula>
    </cfRule>
  </conditionalFormatting>
  <conditionalFormatting sqref="E530:F530">
    <cfRule type="cellIs" dxfId="28055" priority="28012" operator="equal">
      <formula>"غياب"</formula>
    </cfRule>
    <cfRule type="cellIs" dxfId="28054" priority="28013" operator="equal">
      <formula>#N/A</formula>
    </cfRule>
  </conditionalFormatting>
  <conditionalFormatting sqref="E530:F530">
    <cfRule type="cellIs" dxfId="28053" priority="28010" operator="equal">
      <formula>"غياب"</formula>
    </cfRule>
    <cfRule type="cellIs" dxfId="28052" priority="28011" operator="equal">
      <formula>#N/A</formula>
    </cfRule>
  </conditionalFormatting>
  <conditionalFormatting sqref="E530:F530">
    <cfRule type="cellIs" dxfId="28051" priority="28008" operator="equal">
      <formula>"غياب"</formula>
    </cfRule>
    <cfRule type="cellIs" dxfId="28050" priority="28009" operator="equal">
      <formula>#N/A</formula>
    </cfRule>
  </conditionalFormatting>
  <conditionalFormatting sqref="E530:F530">
    <cfRule type="cellIs" dxfId="28049" priority="28006" operator="equal">
      <formula>"غياب"</formula>
    </cfRule>
    <cfRule type="cellIs" dxfId="28048" priority="28007" operator="equal">
      <formula>#N/A</formula>
    </cfRule>
  </conditionalFormatting>
  <conditionalFormatting sqref="E530:F530">
    <cfRule type="cellIs" dxfId="28047" priority="28004" operator="equal">
      <formula>"غياب"</formula>
    </cfRule>
    <cfRule type="cellIs" dxfId="28046" priority="28005" operator="equal">
      <formula>#N/A</formula>
    </cfRule>
  </conditionalFormatting>
  <conditionalFormatting sqref="E530:F530">
    <cfRule type="cellIs" dxfId="28045" priority="28002" operator="equal">
      <formula>"غياب"</formula>
    </cfRule>
    <cfRule type="cellIs" dxfId="28044" priority="28003" operator="equal">
      <formula>#N/A</formula>
    </cfRule>
  </conditionalFormatting>
  <conditionalFormatting sqref="E530:F530">
    <cfRule type="cellIs" dxfId="28043" priority="28000" operator="equal">
      <formula>"غياب"</formula>
    </cfRule>
    <cfRule type="cellIs" dxfId="28042" priority="28001" operator="equal">
      <formula>#N/A</formula>
    </cfRule>
  </conditionalFormatting>
  <conditionalFormatting sqref="E530:F530">
    <cfRule type="cellIs" dxfId="28041" priority="27998" operator="equal">
      <formula>"غياب"</formula>
    </cfRule>
    <cfRule type="cellIs" dxfId="28040" priority="27999" operator="equal">
      <formula>#N/A</formula>
    </cfRule>
  </conditionalFormatting>
  <conditionalFormatting sqref="E530:F530">
    <cfRule type="cellIs" dxfId="28039" priority="27996" operator="equal">
      <formula>"غياب"</formula>
    </cfRule>
    <cfRule type="cellIs" dxfId="28038" priority="27997" operator="equal">
      <formula>#N/A</formula>
    </cfRule>
  </conditionalFormatting>
  <conditionalFormatting sqref="E530:F530">
    <cfRule type="cellIs" dxfId="28037" priority="27994" operator="equal">
      <formula>"غياب"</formula>
    </cfRule>
    <cfRule type="cellIs" dxfId="28036" priority="27995" operator="equal">
      <formula>#N/A</formula>
    </cfRule>
  </conditionalFormatting>
  <conditionalFormatting sqref="E530:F530">
    <cfRule type="cellIs" dxfId="28035" priority="27992" operator="equal">
      <formula>"غياب"</formula>
    </cfRule>
    <cfRule type="cellIs" dxfId="28034" priority="27993" operator="equal">
      <formula>#N/A</formula>
    </cfRule>
  </conditionalFormatting>
  <conditionalFormatting sqref="E530:F530">
    <cfRule type="cellIs" dxfId="28033" priority="27990" operator="equal">
      <formula>"غياب"</formula>
    </cfRule>
    <cfRule type="cellIs" dxfId="28032" priority="27991" operator="equal">
      <formula>#N/A</formula>
    </cfRule>
  </conditionalFormatting>
  <conditionalFormatting sqref="E530:F530">
    <cfRule type="cellIs" dxfId="28031" priority="27988" operator="equal">
      <formula>"غياب"</formula>
    </cfRule>
    <cfRule type="cellIs" dxfId="28030" priority="27989" operator="equal">
      <formula>#N/A</formula>
    </cfRule>
  </conditionalFormatting>
  <conditionalFormatting sqref="E530:F530">
    <cfRule type="cellIs" dxfId="28029" priority="27986" operator="equal">
      <formula>"غياب"</formula>
    </cfRule>
    <cfRule type="cellIs" dxfId="28028" priority="27987" operator="equal">
      <formula>#N/A</formula>
    </cfRule>
  </conditionalFormatting>
  <conditionalFormatting sqref="E530:F530">
    <cfRule type="cellIs" dxfId="28027" priority="27984" operator="equal">
      <formula>"غياب"</formula>
    </cfRule>
    <cfRule type="cellIs" dxfId="28026" priority="27985" operator="equal">
      <formula>#N/A</formula>
    </cfRule>
  </conditionalFormatting>
  <conditionalFormatting sqref="E530:F530">
    <cfRule type="cellIs" dxfId="28025" priority="27982" operator="equal">
      <formula>"غياب"</formula>
    </cfRule>
    <cfRule type="cellIs" dxfId="28024" priority="27983" operator="equal">
      <formula>#N/A</formula>
    </cfRule>
  </conditionalFormatting>
  <conditionalFormatting sqref="E530:F530">
    <cfRule type="cellIs" dxfId="28023" priority="27980" operator="equal">
      <formula>"غياب"</formula>
    </cfRule>
    <cfRule type="cellIs" dxfId="28022" priority="27981" operator="equal">
      <formula>#N/A</formula>
    </cfRule>
  </conditionalFormatting>
  <conditionalFormatting sqref="E530:F530">
    <cfRule type="cellIs" dxfId="28021" priority="27978" operator="equal">
      <formula>"غياب"</formula>
    </cfRule>
    <cfRule type="cellIs" dxfId="28020" priority="27979" operator="equal">
      <formula>#N/A</formula>
    </cfRule>
  </conditionalFormatting>
  <conditionalFormatting sqref="E530:F530">
    <cfRule type="cellIs" dxfId="28019" priority="27976" operator="equal">
      <formula>"غياب"</formula>
    </cfRule>
    <cfRule type="cellIs" dxfId="28018" priority="27977" operator="equal">
      <formula>#N/A</formula>
    </cfRule>
  </conditionalFormatting>
  <conditionalFormatting sqref="E530:F530">
    <cfRule type="cellIs" dxfId="28017" priority="27974" operator="equal">
      <formula>"غياب"</formula>
    </cfRule>
    <cfRule type="cellIs" dxfId="28016" priority="27975" operator="equal">
      <formula>#N/A</formula>
    </cfRule>
  </conditionalFormatting>
  <conditionalFormatting sqref="E530:F530">
    <cfRule type="cellIs" dxfId="28015" priority="27972" operator="equal">
      <formula>"غياب"</formula>
    </cfRule>
    <cfRule type="cellIs" dxfId="28014" priority="27973" operator="equal">
      <formula>#N/A</formula>
    </cfRule>
  </conditionalFormatting>
  <conditionalFormatting sqref="E530:F530">
    <cfRule type="cellIs" dxfId="28013" priority="27971" operator="equal">
      <formula>"غياب"</formula>
    </cfRule>
  </conditionalFormatting>
  <conditionalFormatting sqref="E530:F530">
    <cfRule type="cellIs" dxfId="28012" priority="27969" operator="equal">
      <formula>"غياب"</formula>
    </cfRule>
    <cfRule type="cellIs" dxfId="28011" priority="27970" operator="equal">
      <formula>#N/A</formula>
    </cfRule>
  </conditionalFormatting>
  <conditionalFormatting sqref="E530:F530">
    <cfRule type="cellIs" dxfId="28010" priority="27967" operator="equal">
      <formula>"غياب"</formula>
    </cfRule>
    <cfRule type="cellIs" dxfId="28009" priority="27968" operator="equal">
      <formula>#N/A</formula>
    </cfRule>
  </conditionalFormatting>
  <conditionalFormatting sqref="E530:F530">
    <cfRule type="cellIs" dxfId="28008" priority="27965" operator="equal">
      <formula>"غياب"</formula>
    </cfRule>
    <cfRule type="cellIs" dxfId="28007" priority="27966" operator="equal">
      <formula>#N/A</formula>
    </cfRule>
  </conditionalFormatting>
  <conditionalFormatting sqref="E530:F530">
    <cfRule type="cellIs" dxfId="28006" priority="27963" operator="equal">
      <formula>"غياب"</formula>
    </cfRule>
    <cfRule type="cellIs" dxfId="28005" priority="27964" operator="equal">
      <formula>#N/A</formula>
    </cfRule>
  </conditionalFormatting>
  <conditionalFormatting sqref="E530:F530">
    <cfRule type="cellIs" dxfId="28004" priority="27961" operator="equal">
      <formula>"غياب"</formula>
    </cfRule>
    <cfRule type="cellIs" dxfId="28003" priority="27962" operator="equal">
      <formula>#N/A</formula>
    </cfRule>
  </conditionalFormatting>
  <conditionalFormatting sqref="E530:F530">
    <cfRule type="cellIs" dxfId="28002" priority="27959" operator="equal">
      <formula>"غياب"</formula>
    </cfRule>
    <cfRule type="cellIs" dxfId="28001" priority="27960" operator="equal">
      <formula>#N/A</formula>
    </cfRule>
  </conditionalFormatting>
  <conditionalFormatting sqref="E530:F530">
    <cfRule type="cellIs" dxfId="28000" priority="27957" operator="equal">
      <formula>"غياب"</formula>
    </cfRule>
    <cfRule type="cellIs" dxfId="27999" priority="27958" operator="equal">
      <formula>#N/A</formula>
    </cfRule>
  </conditionalFormatting>
  <conditionalFormatting sqref="E530:F530">
    <cfRule type="cellIs" dxfId="27998" priority="27955" operator="equal">
      <formula>"غياب"</formula>
    </cfRule>
    <cfRule type="cellIs" dxfId="27997" priority="27956" operator="equal">
      <formula>#N/A</formula>
    </cfRule>
  </conditionalFormatting>
  <conditionalFormatting sqref="E530:F530">
    <cfRule type="cellIs" dxfId="27996" priority="27953" operator="equal">
      <formula>"غياب"</formula>
    </cfRule>
    <cfRule type="cellIs" dxfId="27995" priority="27954" operator="equal">
      <formula>#N/A</formula>
    </cfRule>
  </conditionalFormatting>
  <conditionalFormatting sqref="E530:F530">
    <cfRule type="cellIs" dxfId="27994" priority="27951" operator="equal">
      <formula>"غياب"</formula>
    </cfRule>
    <cfRule type="cellIs" dxfId="27993" priority="27952" operator="equal">
      <formula>#N/A</formula>
    </cfRule>
  </conditionalFormatting>
  <conditionalFormatting sqref="E530:F530">
    <cfRule type="cellIs" dxfId="27992" priority="27949" operator="equal">
      <formula>"غياب"</formula>
    </cfRule>
    <cfRule type="cellIs" dxfId="27991" priority="27950" operator="equal">
      <formula>#N/A</formula>
    </cfRule>
  </conditionalFormatting>
  <conditionalFormatting sqref="E530:F530">
    <cfRule type="cellIs" dxfId="27990" priority="27947" operator="equal">
      <formula>"غياب"</formula>
    </cfRule>
    <cfRule type="cellIs" dxfId="27989" priority="27948" operator="equal">
      <formula>#N/A</formula>
    </cfRule>
  </conditionalFormatting>
  <conditionalFormatting sqref="E530:F530">
    <cfRule type="cellIs" dxfId="27988" priority="27945" operator="equal">
      <formula>"غياب"</formula>
    </cfRule>
    <cfRule type="cellIs" dxfId="27987" priority="27946" operator="equal">
      <formula>#N/A</formula>
    </cfRule>
  </conditionalFormatting>
  <conditionalFormatting sqref="E530:F530">
    <cfRule type="cellIs" dxfId="27986" priority="27943" operator="equal">
      <formula>"غياب"</formula>
    </cfRule>
    <cfRule type="cellIs" dxfId="27985" priority="27944" operator="equal">
      <formula>#N/A</formula>
    </cfRule>
  </conditionalFormatting>
  <conditionalFormatting sqref="E530:F530">
    <cfRule type="cellIs" dxfId="27984" priority="27941" operator="equal">
      <formula>"غياب"</formula>
    </cfRule>
    <cfRule type="cellIs" dxfId="27983" priority="27942" operator="equal">
      <formula>#N/A</formula>
    </cfRule>
  </conditionalFormatting>
  <conditionalFormatting sqref="E530:F530">
    <cfRule type="cellIs" dxfId="27982" priority="27939" operator="equal">
      <formula>"غياب"</formula>
    </cfRule>
    <cfRule type="cellIs" dxfId="27981" priority="27940" operator="equal">
      <formula>#N/A</formula>
    </cfRule>
  </conditionalFormatting>
  <conditionalFormatting sqref="E530:F530">
    <cfRule type="cellIs" dxfId="27980" priority="27937" operator="equal">
      <formula>"غياب"</formula>
    </cfRule>
    <cfRule type="cellIs" dxfId="27979" priority="27938" operator="equal">
      <formula>#N/A</formula>
    </cfRule>
  </conditionalFormatting>
  <conditionalFormatting sqref="E530:F530">
    <cfRule type="cellIs" dxfId="27978" priority="27935" operator="equal">
      <formula>"غياب"</formula>
    </cfRule>
    <cfRule type="cellIs" dxfId="27977" priority="27936" operator="equal">
      <formula>#N/A</formula>
    </cfRule>
  </conditionalFormatting>
  <conditionalFormatting sqref="E530:F530">
    <cfRule type="cellIs" dxfId="27976" priority="27933" operator="equal">
      <formula>"غياب"</formula>
    </cfRule>
    <cfRule type="cellIs" dxfId="27975" priority="27934" operator="equal">
      <formula>#N/A</formula>
    </cfRule>
  </conditionalFormatting>
  <conditionalFormatting sqref="E530:F530">
    <cfRule type="cellIs" dxfId="27974" priority="27931" operator="equal">
      <formula>"غياب"</formula>
    </cfRule>
    <cfRule type="cellIs" dxfId="27973" priority="27932" operator="equal">
      <formula>#N/A</formula>
    </cfRule>
  </conditionalFormatting>
  <conditionalFormatting sqref="E530:F530">
    <cfRule type="cellIs" dxfId="27972" priority="27929" operator="equal">
      <formula>"غياب"</formula>
    </cfRule>
    <cfRule type="cellIs" dxfId="27971" priority="27930" operator="equal">
      <formula>#N/A</formula>
    </cfRule>
  </conditionalFormatting>
  <conditionalFormatting sqref="E530:F530">
    <cfRule type="cellIs" dxfId="27970" priority="27927" operator="equal">
      <formula>"غياب"</formula>
    </cfRule>
    <cfRule type="cellIs" dxfId="27969" priority="27928" operator="equal">
      <formula>#N/A</formula>
    </cfRule>
  </conditionalFormatting>
  <conditionalFormatting sqref="E530:F530">
    <cfRule type="cellIs" dxfId="27968" priority="27925" operator="equal">
      <formula>"غياب"</formula>
    </cfRule>
    <cfRule type="cellIs" dxfId="27967" priority="27926" operator="equal">
      <formula>#N/A</formula>
    </cfRule>
  </conditionalFormatting>
  <conditionalFormatting sqref="E530:F530">
    <cfRule type="cellIs" dxfId="27966" priority="27923" operator="equal">
      <formula>"غياب"</formula>
    </cfRule>
    <cfRule type="cellIs" dxfId="27965" priority="27924" operator="equal">
      <formula>#N/A</formula>
    </cfRule>
  </conditionalFormatting>
  <conditionalFormatting sqref="E530:F530">
    <cfRule type="cellIs" dxfId="27964" priority="27921" operator="equal">
      <formula>"غياب"</formula>
    </cfRule>
    <cfRule type="cellIs" dxfId="27963" priority="27922" operator="equal">
      <formula>#N/A</formula>
    </cfRule>
  </conditionalFormatting>
  <conditionalFormatting sqref="E530:F530">
    <cfRule type="cellIs" dxfId="27962" priority="27919" operator="equal">
      <formula>"غياب"</formula>
    </cfRule>
    <cfRule type="cellIs" dxfId="27961" priority="27920" operator="equal">
      <formula>#N/A</formula>
    </cfRule>
  </conditionalFormatting>
  <conditionalFormatting sqref="E530:F530">
    <cfRule type="cellIs" dxfId="27960" priority="27917" operator="equal">
      <formula>"غياب"</formula>
    </cfRule>
    <cfRule type="cellIs" dxfId="27959" priority="27918" operator="equal">
      <formula>#N/A</formula>
    </cfRule>
  </conditionalFormatting>
  <conditionalFormatting sqref="E530:F530">
    <cfRule type="cellIs" dxfId="27958" priority="27915" operator="equal">
      <formula>"غياب"</formula>
    </cfRule>
    <cfRule type="cellIs" dxfId="27957" priority="27916" operator="equal">
      <formula>#N/A</formula>
    </cfRule>
  </conditionalFormatting>
  <conditionalFormatting sqref="E530:F530">
    <cfRule type="cellIs" dxfId="27956" priority="27913" operator="equal">
      <formula>"غياب"</formula>
    </cfRule>
    <cfRule type="cellIs" dxfId="27955" priority="27914" operator="equal">
      <formula>#N/A</formula>
    </cfRule>
  </conditionalFormatting>
  <conditionalFormatting sqref="E530:F530">
    <cfRule type="cellIs" dxfId="27954" priority="27911" operator="equal">
      <formula>"غياب"</formula>
    </cfRule>
    <cfRule type="cellIs" dxfId="27953" priority="27912" operator="equal">
      <formula>#N/A</formula>
    </cfRule>
  </conditionalFormatting>
  <conditionalFormatting sqref="E530:F530">
    <cfRule type="cellIs" dxfId="27952" priority="27909" operator="equal">
      <formula>"غياب"</formula>
    </cfRule>
    <cfRule type="cellIs" dxfId="27951" priority="27910" operator="equal">
      <formula>#N/A</formula>
    </cfRule>
  </conditionalFormatting>
  <conditionalFormatting sqref="E530:F530">
    <cfRule type="cellIs" dxfId="27950" priority="27907" operator="equal">
      <formula>"غياب"</formula>
    </cfRule>
    <cfRule type="cellIs" dxfId="27949" priority="27908" operator="equal">
      <formula>#N/A</formula>
    </cfRule>
  </conditionalFormatting>
  <conditionalFormatting sqref="E530:F530">
    <cfRule type="cellIs" dxfId="27948" priority="27905" operator="equal">
      <formula>"غياب"</formula>
    </cfRule>
    <cfRule type="cellIs" dxfId="27947" priority="27906" operator="equal">
      <formula>#N/A</formula>
    </cfRule>
  </conditionalFormatting>
  <conditionalFormatting sqref="E530:F530">
    <cfRule type="cellIs" dxfId="27946" priority="27903" operator="equal">
      <formula>"غياب"</formula>
    </cfRule>
    <cfRule type="cellIs" dxfId="27945" priority="27904" operator="equal">
      <formula>#N/A</formula>
    </cfRule>
  </conditionalFormatting>
  <conditionalFormatting sqref="E530:F530">
    <cfRule type="cellIs" dxfId="27944" priority="27901" operator="equal">
      <formula>"غياب"</formula>
    </cfRule>
    <cfRule type="cellIs" dxfId="27943" priority="27902" operator="equal">
      <formula>#N/A</formula>
    </cfRule>
  </conditionalFormatting>
  <conditionalFormatting sqref="E530:F530">
    <cfRule type="cellIs" dxfId="27942" priority="27899" operator="equal">
      <formula>"غياب"</formula>
    </cfRule>
    <cfRule type="cellIs" dxfId="27941" priority="27900" operator="equal">
      <formula>#N/A</formula>
    </cfRule>
  </conditionalFormatting>
  <conditionalFormatting sqref="E530:F530">
    <cfRule type="cellIs" dxfId="27940" priority="27897" operator="equal">
      <formula>"غياب"</formula>
    </cfRule>
    <cfRule type="cellIs" dxfId="27939" priority="27898" operator="equal">
      <formula>#N/A</formula>
    </cfRule>
  </conditionalFormatting>
  <conditionalFormatting sqref="E530:F530">
    <cfRule type="cellIs" dxfId="27938" priority="27895" operator="equal">
      <formula>"غياب"</formula>
    </cfRule>
    <cfRule type="cellIs" dxfId="27937" priority="27896" operator="equal">
      <formula>#N/A</formula>
    </cfRule>
  </conditionalFormatting>
  <conditionalFormatting sqref="E530:F530">
    <cfRule type="cellIs" dxfId="27936" priority="27893" operator="equal">
      <formula>"غياب"</formula>
    </cfRule>
    <cfRule type="cellIs" dxfId="27935" priority="27894" operator="equal">
      <formula>#N/A</formula>
    </cfRule>
  </conditionalFormatting>
  <conditionalFormatting sqref="E530:F530">
    <cfRule type="cellIs" dxfId="27934" priority="27891" operator="equal">
      <formula>"غياب"</formula>
    </cfRule>
    <cfRule type="cellIs" dxfId="27933" priority="27892" operator="equal">
      <formula>#N/A</formula>
    </cfRule>
  </conditionalFormatting>
  <conditionalFormatting sqref="E530:F530">
    <cfRule type="cellIs" dxfId="27932" priority="27889" operator="equal">
      <formula>"غياب"</formula>
    </cfRule>
    <cfRule type="cellIs" dxfId="27931" priority="27890" operator="equal">
      <formula>#N/A</formula>
    </cfRule>
  </conditionalFormatting>
  <conditionalFormatting sqref="E530:F530">
    <cfRule type="cellIs" dxfId="27930" priority="27887" operator="equal">
      <formula>"غياب"</formula>
    </cfRule>
    <cfRule type="cellIs" dxfId="27929" priority="27888" operator="equal">
      <formula>#N/A</formula>
    </cfRule>
  </conditionalFormatting>
  <conditionalFormatting sqref="E530:F530">
    <cfRule type="cellIs" dxfId="27928" priority="27885" operator="equal">
      <formula>"غياب"</formula>
    </cfRule>
    <cfRule type="cellIs" dxfId="27927" priority="27886" operator="equal">
      <formula>#N/A</formula>
    </cfRule>
  </conditionalFormatting>
  <conditionalFormatting sqref="E530:F530">
    <cfRule type="cellIs" dxfId="27926" priority="27883" operator="equal">
      <formula>"غياب"</formula>
    </cfRule>
    <cfRule type="cellIs" dxfId="27925" priority="27884" operator="equal">
      <formula>#N/A</formula>
    </cfRule>
  </conditionalFormatting>
  <conditionalFormatting sqref="E530:F530">
    <cfRule type="cellIs" dxfId="27924" priority="27881" operator="equal">
      <formula>"غياب"</formula>
    </cfRule>
    <cfRule type="cellIs" dxfId="27923" priority="27882" operator="equal">
      <formula>#N/A</formula>
    </cfRule>
  </conditionalFormatting>
  <conditionalFormatting sqref="E530:F530">
    <cfRule type="cellIs" dxfId="27922" priority="27879" operator="equal">
      <formula>"غياب"</formula>
    </cfRule>
    <cfRule type="cellIs" dxfId="27921" priority="27880" operator="equal">
      <formula>#N/A</formula>
    </cfRule>
  </conditionalFormatting>
  <conditionalFormatting sqref="E530:F530">
    <cfRule type="cellIs" dxfId="27920" priority="27877" operator="equal">
      <formula>"غياب"</formula>
    </cfRule>
    <cfRule type="cellIs" dxfId="27919" priority="27878" operator="equal">
      <formula>#N/A</formula>
    </cfRule>
  </conditionalFormatting>
  <conditionalFormatting sqref="E530:F530">
    <cfRule type="cellIs" dxfId="27918" priority="27875" operator="equal">
      <formula>"غياب"</formula>
    </cfRule>
    <cfRule type="cellIs" dxfId="27917" priority="27876" operator="equal">
      <formula>#N/A</formula>
    </cfRule>
  </conditionalFormatting>
  <conditionalFormatting sqref="E530:F530">
    <cfRule type="cellIs" dxfId="27916" priority="27873" operator="equal">
      <formula>"غياب"</formula>
    </cfRule>
    <cfRule type="cellIs" dxfId="27915" priority="27874" operator="equal">
      <formula>#N/A</formula>
    </cfRule>
  </conditionalFormatting>
  <conditionalFormatting sqref="E530:F530">
    <cfRule type="cellIs" dxfId="27914" priority="27871" operator="equal">
      <formula>"غياب"</formula>
    </cfRule>
    <cfRule type="cellIs" dxfId="27913" priority="27872" operator="equal">
      <formula>#N/A</formula>
    </cfRule>
  </conditionalFormatting>
  <conditionalFormatting sqref="E552">
    <cfRule type="cellIs" dxfId="27912" priority="27869" operator="equal">
      <formula>"غياب"</formula>
    </cfRule>
    <cfRule type="cellIs" dxfId="27911" priority="27870" operator="equal">
      <formula>#N/A</formula>
    </cfRule>
  </conditionalFormatting>
  <conditionalFormatting sqref="E552">
    <cfRule type="cellIs" dxfId="27910" priority="27868" operator="equal">
      <formula>"غياب"</formula>
    </cfRule>
  </conditionalFormatting>
  <conditionalFormatting sqref="E552">
    <cfRule type="cellIs" dxfId="27909" priority="27866" operator="equal">
      <formula>"غياب"</formula>
    </cfRule>
    <cfRule type="cellIs" dxfId="27908" priority="27867" operator="equal">
      <formula>#N/A</formula>
    </cfRule>
  </conditionalFormatting>
  <conditionalFormatting sqref="E552">
    <cfRule type="cellIs" dxfId="27907" priority="27864" operator="equal">
      <formula>"غياب"</formula>
    </cfRule>
    <cfRule type="cellIs" dxfId="27906" priority="27865" operator="equal">
      <formula>#N/A</formula>
    </cfRule>
  </conditionalFormatting>
  <conditionalFormatting sqref="E552">
    <cfRule type="cellIs" dxfId="27905" priority="27862" operator="equal">
      <formula>"غياب"</formula>
    </cfRule>
    <cfRule type="cellIs" dxfId="27904" priority="27863" operator="equal">
      <formula>#N/A</formula>
    </cfRule>
  </conditionalFormatting>
  <conditionalFormatting sqref="E552">
    <cfRule type="cellIs" dxfId="27903" priority="27860" operator="equal">
      <formula>"غياب"</formula>
    </cfRule>
    <cfRule type="cellIs" dxfId="27902" priority="27861" operator="equal">
      <formula>#N/A</formula>
    </cfRule>
  </conditionalFormatting>
  <conditionalFormatting sqref="E552">
    <cfRule type="cellIs" dxfId="27901" priority="27858" operator="equal">
      <formula>"غياب"</formula>
    </cfRule>
    <cfRule type="cellIs" dxfId="27900" priority="27859" operator="equal">
      <formula>#N/A</formula>
    </cfRule>
  </conditionalFormatting>
  <conditionalFormatting sqref="E552">
    <cfRule type="cellIs" dxfId="27899" priority="27856" operator="equal">
      <formula>"غياب"</formula>
    </cfRule>
    <cfRule type="cellIs" dxfId="27898" priority="27857" operator="equal">
      <formula>#N/A</formula>
    </cfRule>
  </conditionalFormatting>
  <conditionalFormatting sqref="E552">
    <cfRule type="cellIs" dxfId="27897" priority="27854" operator="equal">
      <formula>"غياب"</formula>
    </cfRule>
    <cfRule type="cellIs" dxfId="27896" priority="27855" operator="equal">
      <formula>#N/A</formula>
    </cfRule>
  </conditionalFormatting>
  <conditionalFormatting sqref="E552">
    <cfRule type="cellIs" dxfId="27895" priority="27852" operator="equal">
      <formula>"غياب"</formula>
    </cfRule>
    <cfRule type="cellIs" dxfId="27894" priority="27853" operator="equal">
      <formula>#N/A</formula>
    </cfRule>
  </conditionalFormatting>
  <conditionalFormatting sqref="E552">
    <cfRule type="cellIs" dxfId="27893" priority="27850" operator="equal">
      <formula>"غياب"</formula>
    </cfRule>
    <cfRule type="cellIs" dxfId="27892" priority="27851" operator="equal">
      <formula>#N/A</formula>
    </cfRule>
  </conditionalFormatting>
  <conditionalFormatting sqref="E552">
    <cfRule type="cellIs" dxfId="27891" priority="27848" operator="equal">
      <formula>"غياب"</formula>
    </cfRule>
    <cfRule type="cellIs" dxfId="27890" priority="27849" operator="equal">
      <formula>#N/A</formula>
    </cfRule>
  </conditionalFormatting>
  <conditionalFormatting sqref="E552">
    <cfRule type="cellIs" dxfId="27889" priority="27846" operator="equal">
      <formula>"غياب"</formula>
    </cfRule>
    <cfRule type="cellIs" dxfId="27888" priority="27847" operator="equal">
      <formula>#N/A</formula>
    </cfRule>
  </conditionalFormatting>
  <conditionalFormatting sqref="E552">
    <cfRule type="cellIs" dxfId="27887" priority="27844" operator="equal">
      <formula>"غياب"</formula>
    </cfRule>
    <cfRule type="cellIs" dxfId="27886" priority="27845" operator="equal">
      <formula>#N/A</formula>
    </cfRule>
  </conditionalFormatting>
  <conditionalFormatting sqref="E552">
    <cfRule type="cellIs" dxfId="27885" priority="27842" operator="equal">
      <formula>"غياب"</formula>
    </cfRule>
    <cfRule type="cellIs" dxfId="27884" priority="27843" operator="equal">
      <formula>#N/A</formula>
    </cfRule>
  </conditionalFormatting>
  <conditionalFormatting sqref="E552">
    <cfRule type="cellIs" dxfId="27883" priority="27840" operator="equal">
      <formula>"غياب"</formula>
    </cfRule>
    <cfRule type="cellIs" dxfId="27882" priority="27841" operator="equal">
      <formula>#N/A</formula>
    </cfRule>
  </conditionalFormatting>
  <conditionalFormatting sqref="E552">
    <cfRule type="cellIs" dxfId="27881" priority="27838" operator="equal">
      <formula>"غياب"</formula>
    </cfRule>
    <cfRule type="cellIs" dxfId="27880" priority="27839" operator="equal">
      <formula>#N/A</formula>
    </cfRule>
  </conditionalFormatting>
  <conditionalFormatting sqref="E552">
    <cfRule type="cellIs" dxfId="27879" priority="27836" operator="equal">
      <formula>"غياب"</formula>
    </cfRule>
    <cfRule type="cellIs" dxfId="27878" priority="27837" operator="equal">
      <formula>#N/A</formula>
    </cfRule>
  </conditionalFormatting>
  <conditionalFormatting sqref="E552">
    <cfRule type="cellIs" dxfId="27877" priority="27834" operator="equal">
      <formula>"غياب"</formula>
    </cfRule>
    <cfRule type="cellIs" dxfId="27876" priority="27835" operator="equal">
      <formula>#N/A</formula>
    </cfRule>
  </conditionalFormatting>
  <conditionalFormatting sqref="E552">
    <cfRule type="cellIs" dxfId="27875" priority="27832" operator="equal">
      <formula>"غياب"</formula>
    </cfRule>
    <cfRule type="cellIs" dxfId="27874" priority="27833" operator="equal">
      <formula>#N/A</formula>
    </cfRule>
  </conditionalFormatting>
  <conditionalFormatting sqref="E552">
    <cfRule type="cellIs" dxfId="27873" priority="27830" operator="equal">
      <formula>"غياب"</formula>
    </cfRule>
    <cfRule type="cellIs" dxfId="27872" priority="27831" operator="equal">
      <formula>#N/A</formula>
    </cfRule>
  </conditionalFormatting>
  <conditionalFormatting sqref="E552">
    <cfRule type="cellIs" dxfId="27871" priority="27828" operator="equal">
      <formula>"غياب"</formula>
    </cfRule>
    <cfRule type="cellIs" dxfId="27870" priority="27829" operator="equal">
      <formula>#N/A</formula>
    </cfRule>
  </conditionalFormatting>
  <conditionalFormatting sqref="E552">
    <cfRule type="cellIs" dxfId="27869" priority="27826" operator="equal">
      <formula>"غياب"</formula>
    </cfRule>
    <cfRule type="cellIs" dxfId="27868" priority="27827" operator="equal">
      <formula>#N/A</formula>
    </cfRule>
  </conditionalFormatting>
  <conditionalFormatting sqref="E552">
    <cfRule type="cellIs" dxfId="27867" priority="27824" operator="equal">
      <formula>"غياب"</formula>
    </cfRule>
    <cfRule type="cellIs" dxfId="27866" priority="27825" operator="equal">
      <formula>#N/A</formula>
    </cfRule>
  </conditionalFormatting>
  <conditionalFormatting sqref="E552">
    <cfRule type="cellIs" dxfId="27865" priority="27822" operator="equal">
      <formula>"غياب"</formula>
    </cfRule>
    <cfRule type="cellIs" dxfId="27864" priority="27823" operator="equal">
      <formula>#N/A</formula>
    </cfRule>
  </conditionalFormatting>
  <conditionalFormatting sqref="E552">
    <cfRule type="cellIs" dxfId="27863" priority="27820" operator="equal">
      <formula>"غياب"</formula>
    </cfRule>
    <cfRule type="cellIs" dxfId="27862" priority="27821" operator="equal">
      <formula>#N/A</formula>
    </cfRule>
  </conditionalFormatting>
  <conditionalFormatting sqref="E552">
    <cfRule type="cellIs" dxfId="27861" priority="27818" operator="equal">
      <formula>"غياب"</formula>
    </cfRule>
    <cfRule type="cellIs" dxfId="27860" priority="27819" operator="equal">
      <formula>#N/A</formula>
    </cfRule>
  </conditionalFormatting>
  <conditionalFormatting sqref="E552">
    <cfRule type="cellIs" dxfId="27859" priority="27816" operator="equal">
      <formula>"غياب"</formula>
    </cfRule>
    <cfRule type="cellIs" dxfId="27858" priority="27817" operator="equal">
      <formula>#N/A</formula>
    </cfRule>
  </conditionalFormatting>
  <conditionalFormatting sqref="E552">
    <cfRule type="cellIs" dxfId="27857" priority="27815" operator="equal">
      <formula>"غياب"</formula>
    </cfRule>
  </conditionalFormatting>
  <conditionalFormatting sqref="E552">
    <cfRule type="cellIs" dxfId="27856" priority="27813" operator="equal">
      <formula>"غياب"</formula>
    </cfRule>
    <cfRule type="cellIs" dxfId="27855" priority="27814" operator="equal">
      <formula>#N/A</formula>
    </cfRule>
  </conditionalFormatting>
  <conditionalFormatting sqref="E552">
    <cfRule type="cellIs" dxfId="27854" priority="27811" operator="equal">
      <formula>"غياب"</formula>
    </cfRule>
    <cfRule type="cellIs" dxfId="27853" priority="27812" operator="equal">
      <formula>#N/A</formula>
    </cfRule>
  </conditionalFormatting>
  <conditionalFormatting sqref="E552">
    <cfRule type="cellIs" dxfId="27852" priority="27809" operator="equal">
      <formula>"غياب"</formula>
    </cfRule>
    <cfRule type="cellIs" dxfId="27851" priority="27810" operator="equal">
      <formula>#N/A</formula>
    </cfRule>
  </conditionalFormatting>
  <conditionalFormatting sqref="E552">
    <cfRule type="cellIs" dxfId="27850" priority="27807" operator="equal">
      <formula>"غياب"</formula>
    </cfRule>
    <cfRule type="cellIs" dxfId="27849" priority="27808" operator="equal">
      <formula>#N/A</formula>
    </cfRule>
  </conditionalFormatting>
  <conditionalFormatting sqref="E552">
    <cfRule type="cellIs" dxfId="27848" priority="27805" operator="equal">
      <formula>"غياب"</formula>
    </cfRule>
    <cfRule type="cellIs" dxfId="27847" priority="27806" operator="equal">
      <formula>#N/A</formula>
    </cfRule>
  </conditionalFormatting>
  <conditionalFormatting sqref="E552">
    <cfRule type="cellIs" dxfId="27846" priority="27803" operator="equal">
      <formula>"غياب"</formula>
    </cfRule>
    <cfRule type="cellIs" dxfId="27845" priority="27804" operator="equal">
      <formula>#N/A</formula>
    </cfRule>
  </conditionalFormatting>
  <conditionalFormatting sqref="E552">
    <cfRule type="cellIs" dxfId="27844" priority="27801" operator="equal">
      <formula>"غياب"</formula>
    </cfRule>
    <cfRule type="cellIs" dxfId="27843" priority="27802" operator="equal">
      <formula>#N/A</formula>
    </cfRule>
  </conditionalFormatting>
  <conditionalFormatting sqref="E552">
    <cfRule type="cellIs" dxfId="27842" priority="27799" operator="equal">
      <formula>"غياب"</formula>
    </cfRule>
    <cfRule type="cellIs" dxfId="27841" priority="27800" operator="equal">
      <formula>#N/A</formula>
    </cfRule>
  </conditionalFormatting>
  <conditionalFormatting sqref="E552">
    <cfRule type="cellIs" dxfId="27840" priority="27797" operator="equal">
      <formula>"غياب"</formula>
    </cfRule>
    <cfRule type="cellIs" dxfId="27839" priority="27798" operator="equal">
      <formula>#N/A</formula>
    </cfRule>
  </conditionalFormatting>
  <conditionalFormatting sqref="E552">
    <cfRule type="cellIs" dxfId="27838" priority="27795" operator="equal">
      <formula>"غياب"</formula>
    </cfRule>
    <cfRule type="cellIs" dxfId="27837" priority="27796" operator="equal">
      <formula>#N/A</formula>
    </cfRule>
  </conditionalFormatting>
  <conditionalFormatting sqref="E552">
    <cfRule type="cellIs" dxfId="27836" priority="27793" operator="equal">
      <formula>"غياب"</formula>
    </cfRule>
    <cfRule type="cellIs" dxfId="27835" priority="27794" operator="equal">
      <formula>#N/A</formula>
    </cfRule>
  </conditionalFormatting>
  <conditionalFormatting sqref="E552">
    <cfRule type="cellIs" dxfId="27834" priority="27791" operator="equal">
      <formula>"غياب"</formula>
    </cfRule>
    <cfRule type="cellIs" dxfId="27833" priority="27792" operator="equal">
      <formula>#N/A</formula>
    </cfRule>
  </conditionalFormatting>
  <conditionalFormatting sqref="E552">
    <cfRule type="cellIs" dxfId="27832" priority="27789" operator="equal">
      <formula>"غياب"</formula>
    </cfRule>
    <cfRule type="cellIs" dxfId="27831" priority="27790" operator="equal">
      <formula>#N/A</formula>
    </cfRule>
  </conditionalFormatting>
  <conditionalFormatting sqref="E552">
    <cfRule type="cellIs" dxfId="27830" priority="27787" operator="equal">
      <formula>"غياب"</formula>
    </cfRule>
    <cfRule type="cellIs" dxfId="27829" priority="27788" operator="equal">
      <formula>#N/A</formula>
    </cfRule>
  </conditionalFormatting>
  <conditionalFormatting sqref="E552">
    <cfRule type="cellIs" dxfId="27828" priority="27785" operator="equal">
      <formula>"غياب"</formula>
    </cfRule>
    <cfRule type="cellIs" dxfId="27827" priority="27786" operator="equal">
      <formula>#N/A</formula>
    </cfRule>
  </conditionalFormatting>
  <conditionalFormatting sqref="E552">
    <cfRule type="cellIs" dxfId="27826" priority="27783" operator="equal">
      <formula>"غياب"</formula>
    </cfRule>
    <cfRule type="cellIs" dxfId="27825" priority="27784" operator="equal">
      <formula>#N/A</formula>
    </cfRule>
  </conditionalFormatting>
  <conditionalFormatting sqref="E552">
    <cfRule type="cellIs" dxfId="27824" priority="27781" operator="equal">
      <formula>"غياب"</formula>
    </cfRule>
    <cfRule type="cellIs" dxfId="27823" priority="27782" operator="equal">
      <formula>#N/A</formula>
    </cfRule>
  </conditionalFormatting>
  <conditionalFormatting sqref="E552">
    <cfRule type="cellIs" dxfId="27822" priority="27779" operator="equal">
      <formula>"غياب"</formula>
    </cfRule>
    <cfRule type="cellIs" dxfId="27821" priority="27780" operator="equal">
      <formula>#N/A</formula>
    </cfRule>
  </conditionalFormatting>
  <conditionalFormatting sqref="E552">
    <cfRule type="cellIs" dxfId="27820" priority="27777" operator="equal">
      <formula>"غياب"</formula>
    </cfRule>
    <cfRule type="cellIs" dxfId="27819" priority="27778" operator="equal">
      <formula>#N/A</formula>
    </cfRule>
  </conditionalFormatting>
  <conditionalFormatting sqref="E552">
    <cfRule type="cellIs" dxfId="27818" priority="27775" operator="equal">
      <formula>"غياب"</formula>
    </cfRule>
    <cfRule type="cellIs" dxfId="27817" priority="27776" operator="equal">
      <formula>#N/A</formula>
    </cfRule>
  </conditionalFormatting>
  <conditionalFormatting sqref="E552">
    <cfRule type="cellIs" dxfId="27816" priority="27773" operator="equal">
      <formula>"غياب"</formula>
    </cfRule>
    <cfRule type="cellIs" dxfId="27815" priority="27774" operator="equal">
      <formula>#N/A</formula>
    </cfRule>
  </conditionalFormatting>
  <conditionalFormatting sqref="E552">
    <cfRule type="cellIs" dxfId="27814" priority="27771" operator="equal">
      <formula>"غياب"</formula>
    </cfRule>
    <cfRule type="cellIs" dxfId="27813" priority="27772" operator="equal">
      <formula>#N/A</formula>
    </cfRule>
  </conditionalFormatting>
  <conditionalFormatting sqref="E552">
    <cfRule type="cellIs" dxfId="27812" priority="27769" operator="equal">
      <formula>"غياب"</formula>
    </cfRule>
    <cfRule type="cellIs" dxfId="27811" priority="27770" operator="equal">
      <formula>#N/A</formula>
    </cfRule>
  </conditionalFormatting>
  <conditionalFormatting sqref="E552">
    <cfRule type="cellIs" dxfId="27810" priority="27767" operator="equal">
      <formula>"غياب"</formula>
    </cfRule>
    <cfRule type="cellIs" dxfId="27809" priority="27768" operator="equal">
      <formula>#N/A</formula>
    </cfRule>
  </conditionalFormatting>
  <conditionalFormatting sqref="E552">
    <cfRule type="cellIs" dxfId="27808" priority="27765" operator="equal">
      <formula>"غياب"</formula>
    </cfRule>
    <cfRule type="cellIs" dxfId="27807" priority="27766" operator="equal">
      <formula>#N/A</formula>
    </cfRule>
  </conditionalFormatting>
  <conditionalFormatting sqref="E552">
    <cfRule type="cellIs" dxfId="27806" priority="27763" operator="equal">
      <formula>"غياب"</formula>
    </cfRule>
    <cfRule type="cellIs" dxfId="27805" priority="27764" operator="equal">
      <formula>#N/A</formula>
    </cfRule>
  </conditionalFormatting>
  <conditionalFormatting sqref="E552">
    <cfRule type="cellIs" dxfId="27804" priority="27761" operator="equal">
      <formula>"غياب"</formula>
    </cfRule>
    <cfRule type="cellIs" dxfId="27803" priority="27762" operator="equal">
      <formula>#N/A</formula>
    </cfRule>
  </conditionalFormatting>
  <conditionalFormatting sqref="E552">
    <cfRule type="cellIs" dxfId="27802" priority="27759" operator="equal">
      <formula>"غياب"</formula>
    </cfRule>
    <cfRule type="cellIs" dxfId="27801" priority="27760" operator="equal">
      <formula>#N/A</formula>
    </cfRule>
  </conditionalFormatting>
  <conditionalFormatting sqref="E552">
    <cfRule type="cellIs" dxfId="27800" priority="27757" operator="equal">
      <formula>"غياب"</formula>
    </cfRule>
    <cfRule type="cellIs" dxfId="27799" priority="27758" operator="equal">
      <formula>#N/A</formula>
    </cfRule>
  </conditionalFormatting>
  <conditionalFormatting sqref="E552">
    <cfRule type="cellIs" dxfId="27798" priority="27755" operator="equal">
      <formula>"غياب"</formula>
    </cfRule>
    <cfRule type="cellIs" dxfId="27797" priority="27756" operator="equal">
      <formula>#N/A</formula>
    </cfRule>
  </conditionalFormatting>
  <conditionalFormatting sqref="E552">
    <cfRule type="cellIs" dxfId="27796" priority="27753" operator="equal">
      <formula>"غياب"</formula>
    </cfRule>
    <cfRule type="cellIs" dxfId="27795" priority="27754" operator="equal">
      <formula>#N/A</formula>
    </cfRule>
  </conditionalFormatting>
  <conditionalFormatting sqref="E552">
    <cfRule type="cellIs" dxfId="27794" priority="27751" operator="equal">
      <formula>"غياب"</formula>
    </cfRule>
    <cfRule type="cellIs" dxfId="27793" priority="27752" operator="equal">
      <formula>#N/A</formula>
    </cfRule>
  </conditionalFormatting>
  <conditionalFormatting sqref="E552">
    <cfRule type="cellIs" dxfId="27792" priority="27749" operator="equal">
      <formula>"غياب"</formula>
    </cfRule>
    <cfRule type="cellIs" dxfId="27791" priority="27750" operator="equal">
      <formula>#N/A</formula>
    </cfRule>
  </conditionalFormatting>
  <conditionalFormatting sqref="E552">
    <cfRule type="cellIs" dxfId="27790" priority="27747" operator="equal">
      <formula>"غياب"</formula>
    </cfRule>
    <cfRule type="cellIs" dxfId="27789" priority="27748" operator="equal">
      <formula>#N/A</formula>
    </cfRule>
  </conditionalFormatting>
  <conditionalFormatting sqref="E552">
    <cfRule type="cellIs" dxfId="27788" priority="27745" operator="equal">
      <formula>"غياب"</formula>
    </cfRule>
    <cfRule type="cellIs" dxfId="27787" priority="27746" operator="equal">
      <formula>#N/A</formula>
    </cfRule>
  </conditionalFormatting>
  <conditionalFormatting sqref="E552">
    <cfRule type="cellIs" dxfId="27786" priority="27743" operator="equal">
      <formula>"غياب"</formula>
    </cfRule>
    <cfRule type="cellIs" dxfId="27785" priority="27744" operator="equal">
      <formula>#N/A</formula>
    </cfRule>
  </conditionalFormatting>
  <conditionalFormatting sqref="E552">
    <cfRule type="cellIs" dxfId="27784" priority="27741" operator="equal">
      <formula>"غياب"</formula>
    </cfRule>
    <cfRule type="cellIs" dxfId="27783" priority="27742" operator="equal">
      <formula>#N/A</formula>
    </cfRule>
  </conditionalFormatting>
  <conditionalFormatting sqref="E552">
    <cfRule type="cellIs" dxfId="27782" priority="27739" operator="equal">
      <formula>"غياب"</formula>
    </cfRule>
    <cfRule type="cellIs" dxfId="27781" priority="27740" operator="equal">
      <formula>#N/A</formula>
    </cfRule>
  </conditionalFormatting>
  <conditionalFormatting sqref="E552">
    <cfRule type="cellIs" dxfId="27780" priority="27737" operator="equal">
      <formula>"غياب"</formula>
    </cfRule>
    <cfRule type="cellIs" dxfId="27779" priority="27738" operator="equal">
      <formula>#N/A</formula>
    </cfRule>
  </conditionalFormatting>
  <conditionalFormatting sqref="E552">
    <cfRule type="cellIs" dxfId="27778" priority="27735" operator="equal">
      <formula>"غياب"</formula>
    </cfRule>
    <cfRule type="cellIs" dxfId="27777" priority="27736" operator="equal">
      <formula>#N/A</formula>
    </cfRule>
  </conditionalFormatting>
  <conditionalFormatting sqref="E552">
    <cfRule type="cellIs" dxfId="27776" priority="27733" operator="equal">
      <formula>"غياب"</formula>
    </cfRule>
    <cfRule type="cellIs" dxfId="27775" priority="27734" operator="equal">
      <formula>#N/A</formula>
    </cfRule>
  </conditionalFormatting>
  <conditionalFormatting sqref="E552">
    <cfRule type="cellIs" dxfId="27774" priority="27731" operator="equal">
      <formula>"غياب"</formula>
    </cfRule>
    <cfRule type="cellIs" dxfId="27773" priority="27732" operator="equal">
      <formula>#N/A</formula>
    </cfRule>
  </conditionalFormatting>
  <conditionalFormatting sqref="E552">
    <cfRule type="cellIs" dxfId="27772" priority="27729" operator="equal">
      <formula>"غياب"</formula>
    </cfRule>
    <cfRule type="cellIs" dxfId="27771" priority="27730" operator="equal">
      <formula>#N/A</formula>
    </cfRule>
  </conditionalFormatting>
  <conditionalFormatting sqref="E552">
    <cfRule type="cellIs" dxfId="27770" priority="27727" operator="equal">
      <formula>"غياب"</formula>
    </cfRule>
    <cfRule type="cellIs" dxfId="27769" priority="27728" operator="equal">
      <formula>#N/A</formula>
    </cfRule>
  </conditionalFormatting>
  <conditionalFormatting sqref="E552">
    <cfRule type="cellIs" dxfId="27768" priority="27725" operator="equal">
      <formula>"غياب"</formula>
    </cfRule>
    <cfRule type="cellIs" dxfId="27767" priority="27726" operator="equal">
      <formula>#N/A</formula>
    </cfRule>
  </conditionalFormatting>
  <conditionalFormatting sqref="E552">
    <cfRule type="cellIs" dxfId="27766" priority="27723" operator="equal">
      <formula>"غياب"</formula>
    </cfRule>
    <cfRule type="cellIs" dxfId="27765" priority="27724" operator="equal">
      <formula>#N/A</formula>
    </cfRule>
  </conditionalFormatting>
  <conditionalFormatting sqref="E552">
    <cfRule type="cellIs" dxfId="27764" priority="27721" operator="equal">
      <formula>"غياب"</formula>
    </cfRule>
    <cfRule type="cellIs" dxfId="27763" priority="27722" operator="equal">
      <formula>#N/A</formula>
    </cfRule>
  </conditionalFormatting>
  <conditionalFormatting sqref="E552">
    <cfRule type="cellIs" dxfId="27762" priority="27719" operator="equal">
      <formula>"غياب"</formula>
    </cfRule>
    <cfRule type="cellIs" dxfId="27761" priority="27720" operator="equal">
      <formula>#N/A</formula>
    </cfRule>
  </conditionalFormatting>
  <conditionalFormatting sqref="E552">
    <cfRule type="cellIs" dxfId="27760" priority="27717" operator="equal">
      <formula>"غياب"</formula>
    </cfRule>
    <cfRule type="cellIs" dxfId="27759" priority="27718" operator="equal">
      <formula>#N/A</formula>
    </cfRule>
  </conditionalFormatting>
  <conditionalFormatting sqref="E552">
    <cfRule type="cellIs" dxfId="27758" priority="27715" operator="equal">
      <formula>"غياب"</formula>
    </cfRule>
    <cfRule type="cellIs" dxfId="27757" priority="27716" operator="equal">
      <formula>#N/A</formula>
    </cfRule>
  </conditionalFormatting>
  <conditionalFormatting sqref="F552">
    <cfRule type="cellIs" dxfId="27756" priority="27713" operator="equal">
      <formula>"غياب"</formula>
    </cfRule>
    <cfRule type="cellIs" dxfId="27755" priority="27714" operator="equal">
      <formula>#N/A</formula>
    </cfRule>
  </conditionalFormatting>
  <conditionalFormatting sqref="F552">
    <cfRule type="cellIs" dxfId="27754" priority="27712" operator="equal">
      <formula>"غياب"</formula>
    </cfRule>
  </conditionalFormatting>
  <conditionalFormatting sqref="F552">
    <cfRule type="cellIs" dxfId="27753" priority="27710" operator="equal">
      <formula>"غياب"</formula>
    </cfRule>
    <cfRule type="cellIs" dxfId="27752" priority="27711" operator="equal">
      <formula>#N/A</formula>
    </cfRule>
  </conditionalFormatting>
  <conditionalFormatting sqref="F552">
    <cfRule type="cellIs" dxfId="27751" priority="27708" operator="equal">
      <formula>"غياب"</formula>
    </cfRule>
    <cfRule type="cellIs" dxfId="27750" priority="27709" operator="equal">
      <formula>#N/A</formula>
    </cfRule>
  </conditionalFormatting>
  <conditionalFormatting sqref="F552">
    <cfRule type="cellIs" dxfId="27749" priority="27706" operator="equal">
      <formula>"غياب"</formula>
    </cfRule>
    <cfRule type="cellIs" dxfId="27748" priority="27707" operator="equal">
      <formula>#N/A</formula>
    </cfRule>
  </conditionalFormatting>
  <conditionalFormatting sqref="F552">
    <cfRule type="cellIs" dxfId="27747" priority="27704" operator="equal">
      <formula>"غياب"</formula>
    </cfRule>
    <cfRule type="cellIs" dxfId="27746" priority="27705" operator="equal">
      <formula>#N/A</formula>
    </cfRule>
  </conditionalFormatting>
  <conditionalFormatting sqref="F552">
    <cfRule type="cellIs" dxfId="27745" priority="27702" operator="equal">
      <formula>"غياب"</formula>
    </cfRule>
    <cfRule type="cellIs" dxfId="27744" priority="27703" operator="equal">
      <formula>#N/A</formula>
    </cfRule>
  </conditionalFormatting>
  <conditionalFormatting sqref="F552">
    <cfRule type="cellIs" dxfId="27743" priority="27700" operator="equal">
      <formula>"غياب"</formula>
    </cfRule>
    <cfRule type="cellIs" dxfId="27742" priority="27701" operator="equal">
      <formula>#N/A</formula>
    </cfRule>
  </conditionalFormatting>
  <conditionalFormatting sqref="F552">
    <cfRule type="cellIs" dxfId="27741" priority="27698" operator="equal">
      <formula>"غياب"</formula>
    </cfRule>
    <cfRule type="cellIs" dxfId="27740" priority="27699" operator="equal">
      <formula>#N/A</formula>
    </cfRule>
  </conditionalFormatting>
  <conditionalFormatting sqref="F552">
    <cfRule type="cellIs" dxfId="27739" priority="27696" operator="equal">
      <formula>"غياب"</formula>
    </cfRule>
    <cfRule type="cellIs" dxfId="27738" priority="27697" operator="equal">
      <formula>#N/A</formula>
    </cfRule>
  </conditionalFormatting>
  <conditionalFormatting sqref="F552">
    <cfRule type="cellIs" dxfId="27737" priority="27694" operator="equal">
      <formula>"غياب"</formula>
    </cfRule>
    <cfRule type="cellIs" dxfId="27736" priority="27695" operator="equal">
      <formula>#N/A</formula>
    </cfRule>
  </conditionalFormatting>
  <conditionalFormatting sqref="F552">
    <cfRule type="cellIs" dxfId="27735" priority="27692" operator="equal">
      <formula>"غياب"</formula>
    </cfRule>
    <cfRule type="cellIs" dxfId="27734" priority="27693" operator="equal">
      <formula>#N/A</formula>
    </cfRule>
  </conditionalFormatting>
  <conditionalFormatting sqref="F552">
    <cfRule type="cellIs" dxfId="27733" priority="27690" operator="equal">
      <formula>"غياب"</formula>
    </cfRule>
    <cfRule type="cellIs" dxfId="27732" priority="27691" operator="equal">
      <formula>#N/A</formula>
    </cfRule>
  </conditionalFormatting>
  <conditionalFormatting sqref="F552">
    <cfRule type="cellIs" dxfId="27731" priority="27688" operator="equal">
      <formula>"غياب"</formula>
    </cfRule>
    <cfRule type="cellIs" dxfId="27730" priority="27689" operator="equal">
      <formula>#N/A</formula>
    </cfRule>
  </conditionalFormatting>
  <conditionalFormatting sqref="F552">
    <cfRule type="cellIs" dxfId="27729" priority="27686" operator="equal">
      <formula>"غياب"</formula>
    </cfRule>
    <cfRule type="cellIs" dxfId="27728" priority="27687" operator="equal">
      <formula>#N/A</formula>
    </cfRule>
  </conditionalFormatting>
  <conditionalFormatting sqref="F552">
    <cfRule type="cellIs" dxfId="27727" priority="27684" operator="equal">
      <formula>"غياب"</formula>
    </cfRule>
    <cfRule type="cellIs" dxfId="27726" priority="27685" operator="equal">
      <formula>#N/A</formula>
    </cfRule>
  </conditionalFormatting>
  <conditionalFormatting sqref="F552">
    <cfRule type="cellIs" dxfId="27725" priority="27682" operator="equal">
      <formula>"غياب"</formula>
    </cfRule>
    <cfRule type="cellIs" dxfId="27724" priority="27683" operator="equal">
      <formula>#N/A</formula>
    </cfRule>
  </conditionalFormatting>
  <conditionalFormatting sqref="F552">
    <cfRule type="cellIs" dxfId="27723" priority="27680" operator="equal">
      <formula>"غياب"</formula>
    </cfRule>
    <cfRule type="cellIs" dxfId="27722" priority="27681" operator="equal">
      <formula>#N/A</formula>
    </cfRule>
  </conditionalFormatting>
  <conditionalFormatting sqref="F552">
    <cfRule type="cellIs" dxfId="27721" priority="27678" operator="equal">
      <formula>"غياب"</formula>
    </cfRule>
    <cfRule type="cellIs" dxfId="27720" priority="27679" operator="equal">
      <formula>#N/A</formula>
    </cfRule>
  </conditionalFormatting>
  <conditionalFormatting sqref="F552">
    <cfRule type="cellIs" dxfId="27719" priority="27676" operator="equal">
      <formula>"غياب"</formula>
    </cfRule>
    <cfRule type="cellIs" dxfId="27718" priority="27677" operator="equal">
      <formula>#N/A</formula>
    </cfRule>
  </conditionalFormatting>
  <conditionalFormatting sqref="F552">
    <cfRule type="cellIs" dxfId="27717" priority="27674" operator="equal">
      <formula>"غياب"</formula>
    </cfRule>
    <cfRule type="cellIs" dxfId="27716" priority="27675" operator="equal">
      <formula>#N/A</formula>
    </cfRule>
  </conditionalFormatting>
  <conditionalFormatting sqref="F552">
    <cfRule type="cellIs" dxfId="27715" priority="27672" operator="equal">
      <formula>"غياب"</formula>
    </cfRule>
    <cfRule type="cellIs" dxfId="27714" priority="27673" operator="equal">
      <formula>#N/A</formula>
    </cfRule>
  </conditionalFormatting>
  <conditionalFormatting sqref="F552">
    <cfRule type="cellIs" dxfId="27713" priority="27670" operator="equal">
      <formula>"غياب"</formula>
    </cfRule>
    <cfRule type="cellIs" dxfId="27712" priority="27671" operator="equal">
      <formula>#N/A</formula>
    </cfRule>
  </conditionalFormatting>
  <conditionalFormatting sqref="F552">
    <cfRule type="cellIs" dxfId="27711" priority="27668" operator="equal">
      <formula>"غياب"</formula>
    </cfRule>
    <cfRule type="cellIs" dxfId="27710" priority="27669" operator="equal">
      <formula>#N/A</formula>
    </cfRule>
  </conditionalFormatting>
  <conditionalFormatting sqref="F552">
    <cfRule type="cellIs" dxfId="27709" priority="27666" operator="equal">
      <formula>"غياب"</formula>
    </cfRule>
    <cfRule type="cellIs" dxfId="27708" priority="27667" operator="equal">
      <formula>#N/A</formula>
    </cfRule>
  </conditionalFormatting>
  <conditionalFormatting sqref="F552">
    <cfRule type="cellIs" dxfId="27707" priority="27664" operator="equal">
      <formula>"غياب"</formula>
    </cfRule>
    <cfRule type="cellIs" dxfId="27706" priority="27665" operator="equal">
      <formula>#N/A</formula>
    </cfRule>
  </conditionalFormatting>
  <conditionalFormatting sqref="F552">
    <cfRule type="cellIs" dxfId="27705" priority="27662" operator="equal">
      <formula>"غياب"</formula>
    </cfRule>
    <cfRule type="cellIs" dxfId="27704" priority="27663" operator="equal">
      <formula>#N/A</formula>
    </cfRule>
  </conditionalFormatting>
  <conditionalFormatting sqref="F552">
    <cfRule type="cellIs" dxfId="27703" priority="27660" operator="equal">
      <formula>"غياب"</formula>
    </cfRule>
    <cfRule type="cellIs" dxfId="27702" priority="27661" operator="equal">
      <formula>#N/A</formula>
    </cfRule>
  </conditionalFormatting>
  <conditionalFormatting sqref="F552">
    <cfRule type="cellIs" dxfId="27701" priority="27659" operator="equal">
      <formula>"غياب"</formula>
    </cfRule>
  </conditionalFormatting>
  <conditionalFormatting sqref="F552">
    <cfRule type="cellIs" dxfId="27700" priority="27657" operator="equal">
      <formula>"غياب"</formula>
    </cfRule>
    <cfRule type="cellIs" dxfId="27699" priority="27658" operator="equal">
      <formula>#N/A</formula>
    </cfRule>
  </conditionalFormatting>
  <conditionalFormatting sqref="F552">
    <cfRule type="cellIs" dxfId="27698" priority="27655" operator="equal">
      <formula>"غياب"</formula>
    </cfRule>
    <cfRule type="cellIs" dxfId="27697" priority="27656" operator="equal">
      <formula>#N/A</formula>
    </cfRule>
  </conditionalFormatting>
  <conditionalFormatting sqref="F552">
    <cfRule type="cellIs" dxfId="27696" priority="27653" operator="equal">
      <formula>"غياب"</formula>
    </cfRule>
    <cfRule type="cellIs" dxfId="27695" priority="27654" operator="equal">
      <formula>#N/A</formula>
    </cfRule>
  </conditionalFormatting>
  <conditionalFormatting sqref="F552">
    <cfRule type="cellIs" dxfId="27694" priority="27651" operator="equal">
      <formula>"غياب"</formula>
    </cfRule>
    <cfRule type="cellIs" dxfId="27693" priority="27652" operator="equal">
      <formula>#N/A</formula>
    </cfRule>
  </conditionalFormatting>
  <conditionalFormatting sqref="F552">
    <cfRule type="cellIs" dxfId="27692" priority="27649" operator="equal">
      <formula>"غياب"</formula>
    </cfRule>
    <cfRule type="cellIs" dxfId="27691" priority="27650" operator="equal">
      <formula>#N/A</formula>
    </cfRule>
  </conditionalFormatting>
  <conditionalFormatting sqref="F552">
    <cfRule type="cellIs" dxfId="27690" priority="27647" operator="equal">
      <formula>"غياب"</formula>
    </cfRule>
    <cfRule type="cellIs" dxfId="27689" priority="27648" operator="equal">
      <formula>#N/A</formula>
    </cfRule>
  </conditionalFormatting>
  <conditionalFormatting sqref="F552">
    <cfRule type="cellIs" dxfId="27688" priority="27645" operator="equal">
      <formula>"غياب"</formula>
    </cfRule>
    <cfRule type="cellIs" dxfId="27687" priority="27646" operator="equal">
      <formula>#N/A</formula>
    </cfRule>
  </conditionalFormatting>
  <conditionalFormatting sqref="F552">
    <cfRule type="cellIs" dxfId="27686" priority="27643" operator="equal">
      <formula>"غياب"</formula>
    </cfRule>
    <cfRule type="cellIs" dxfId="27685" priority="27644" operator="equal">
      <formula>#N/A</formula>
    </cfRule>
  </conditionalFormatting>
  <conditionalFormatting sqref="F552">
    <cfRule type="cellIs" dxfId="27684" priority="27641" operator="equal">
      <formula>"غياب"</formula>
    </cfRule>
    <cfRule type="cellIs" dxfId="27683" priority="27642" operator="equal">
      <formula>#N/A</formula>
    </cfRule>
  </conditionalFormatting>
  <conditionalFormatting sqref="F552">
    <cfRule type="cellIs" dxfId="27682" priority="27639" operator="equal">
      <formula>"غياب"</formula>
    </cfRule>
    <cfRule type="cellIs" dxfId="27681" priority="27640" operator="equal">
      <formula>#N/A</formula>
    </cfRule>
  </conditionalFormatting>
  <conditionalFormatting sqref="F552">
    <cfRule type="cellIs" dxfId="27680" priority="27637" operator="equal">
      <formula>"غياب"</formula>
    </cfRule>
    <cfRule type="cellIs" dxfId="27679" priority="27638" operator="equal">
      <formula>#N/A</formula>
    </cfRule>
  </conditionalFormatting>
  <conditionalFormatting sqref="F552">
    <cfRule type="cellIs" dxfId="27678" priority="27635" operator="equal">
      <formula>"غياب"</formula>
    </cfRule>
    <cfRule type="cellIs" dxfId="27677" priority="27636" operator="equal">
      <formula>#N/A</formula>
    </cfRule>
  </conditionalFormatting>
  <conditionalFormatting sqref="F552">
    <cfRule type="cellIs" dxfId="27676" priority="27633" operator="equal">
      <formula>"غياب"</formula>
    </cfRule>
    <cfRule type="cellIs" dxfId="27675" priority="27634" operator="equal">
      <formula>#N/A</formula>
    </cfRule>
  </conditionalFormatting>
  <conditionalFormatting sqref="F552">
    <cfRule type="cellIs" dxfId="27674" priority="27631" operator="equal">
      <formula>"غياب"</formula>
    </cfRule>
    <cfRule type="cellIs" dxfId="27673" priority="27632" operator="equal">
      <formula>#N/A</formula>
    </cfRule>
  </conditionalFormatting>
  <conditionalFormatting sqref="F552">
    <cfRule type="cellIs" dxfId="27672" priority="27629" operator="equal">
      <formula>"غياب"</formula>
    </cfRule>
    <cfRule type="cellIs" dxfId="27671" priority="27630" operator="equal">
      <formula>#N/A</formula>
    </cfRule>
  </conditionalFormatting>
  <conditionalFormatting sqref="F552">
    <cfRule type="cellIs" dxfId="27670" priority="27627" operator="equal">
      <formula>"غياب"</formula>
    </cfRule>
    <cfRule type="cellIs" dxfId="27669" priority="27628" operator="equal">
      <formula>#N/A</formula>
    </cfRule>
  </conditionalFormatting>
  <conditionalFormatting sqref="F552">
    <cfRule type="cellIs" dxfId="27668" priority="27625" operator="equal">
      <formula>"غياب"</formula>
    </cfRule>
    <cfRule type="cellIs" dxfId="27667" priority="27626" operator="equal">
      <formula>#N/A</formula>
    </cfRule>
  </conditionalFormatting>
  <conditionalFormatting sqref="F552">
    <cfRule type="cellIs" dxfId="27666" priority="27623" operator="equal">
      <formula>"غياب"</formula>
    </cfRule>
    <cfRule type="cellIs" dxfId="27665" priority="27624" operator="equal">
      <formula>#N/A</formula>
    </cfRule>
  </conditionalFormatting>
  <conditionalFormatting sqref="F552">
    <cfRule type="cellIs" dxfId="27664" priority="27621" operator="equal">
      <formula>"غياب"</formula>
    </cfRule>
    <cfRule type="cellIs" dxfId="27663" priority="27622" operator="equal">
      <formula>#N/A</formula>
    </cfRule>
  </conditionalFormatting>
  <conditionalFormatting sqref="F552">
    <cfRule type="cellIs" dxfId="27662" priority="27619" operator="equal">
      <formula>"غياب"</formula>
    </cfRule>
    <cfRule type="cellIs" dxfId="27661" priority="27620" operator="equal">
      <formula>#N/A</formula>
    </cfRule>
  </conditionalFormatting>
  <conditionalFormatting sqref="F552">
    <cfRule type="cellIs" dxfId="27660" priority="27617" operator="equal">
      <formula>"غياب"</formula>
    </cfRule>
    <cfRule type="cellIs" dxfId="27659" priority="27618" operator="equal">
      <formula>#N/A</formula>
    </cfRule>
  </conditionalFormatting>
  <conditionalFormatting sqref="F552">
    <cfRule type="cellIs" dxfId="27658" priority="27615" operator="equal">
      <formula>"غياب"</formula>
    </cfRule>
    <cfRule type="cellIs" dxfId="27657" priority="27616" operator="equal">
      <formula>#N/A</formula>
    </cfRule>
  </conditionalFormatting>
  <conditionalFormatting sqref="F552">
    <cfRule type="cellIs" dxfId="27656" priority="27613" operator="equal">
      <formula>"غياب"</formula>
    </cfRule>
    <cfRule type="cellIs" dxfId="27655" priority="27614" operator="equal">
      <formula>#N/A</formula>
    </cfRule>
  </conditionalFormatting>
  <conditionalFormatting sqref="F552">
    <cfRule type="cellIs" dxfId="27654" priority="27611" operator="equal">
      <formula>"غياب"</formula>
    </cfRule>
    <cfRule type="cellIs" dxfId="27653" priority="27612" operator="equal">
      <formula>#N/A</formula>
    </cfRule>
  </conditionalFormatting>
  <conditionalFormatting sqref="F552">
    <cfRule type="cellIs" dxfId="27652" priority="27609" operator="equal">
      <formula>"غياب"</formula>
    </cfRule>
    <cfRule type="cellIs" dxfId="27651" priority="27610" operator="equal">
      <formula>#N/A</formula>
    </cfRule>
  </conditionalFormatting>
  <conditionalFormatting sqref="F552">
    <cfRule type="cellIs" dxfId="27650" priority="27607" operator="equal">
      <formula>"غياب"</formula>
    </cfRule>
    <cfRule type="cellIs" dxfId="27649" priority="27608" operator="equal">
      <formula>#N/A</formula>
    </cfRule>
  </conditionalFormatting>
  <conditionalFormatting sqref="F552">
    <cfRule type="cellIs" dxfId="27648" priority="27605" operator="equal">
      <formula>"غياب"</formula>
    </cfRule>
    <cfRule type="cellIs" dxfId="27647" priority="27606" operator="equal">
      <formula>#N/A</formula>
    </cfRule>
  </conditionalFormatting>
  <conditionalFormatting sqref="F552">
    <cfRule type="cellIs" dxfId="27646" priority="27603" operator="equal">
      <formula>"غياب"</formula>
    </cfRule>
    <cfRule type="cellIs" dxfId="27645" priority="27604" operator="equal">
      <formula>#N/A</formula>
    </cfRule>
  </conditionalFormatting>
  <conditionalFormatting sqref="F552">
    <cfRule type="cellIs" dxfId="27644" priority="27601" operator="equal">
      <formula>"غياب"</formula>
    </cfRule>
    <cfRule type="cellIs" dxfId="27643" priority="27602" operator="equal">
      <formula>#N/A</formula>
    </cfRule>
  </conditionalFormatting>
  <conditionalFormatting sqref="F552">
    <cfRule type="cellIs" dxfId="27642" priority="27599" operator="equal">
      <formula>"غياب"</formula>
    </cfRule>
    <cfRule type="cellIs" dxfId="27641" priority="27600" operator="equal">
      <formula>#N/A</formula>
    </cfRule>
  </conditionalFormatting>
  <conditionalFormatting sqref="F552">
    <cfRule type="cellIs" dxfId="27640" priority="27597" operator="equal">
      <formula>"غياب"</formula>
    </cfRule>
    <cfRule type="cellIs" dxfId="27639" priority="27598" operator="equal">
      <formula>#N/A</formula>
    </cfRule>
  </conditionalFormatting>
  <conditionalFormatting sqref="F552">
    <cfRule type="cellIs" dxfId="27638" priority="27595" operator="equal">
      <formula>"غياب"</formula>
    </cfRule>
    <cfRule type="cellIs" dxfId="27637" priority="27596" operator="equal">
      <formula>#N/A</formula>
    </cfRule>
  </conditionalFormatting>
  <conditionalFormatting sqref="F552">
    <cfRule type="cellIs" dxfId="27636" priority="27593" operator="equal">
      <formula>"غياب"</formula>
    </cfRule>
    <cfRule type="cellIs" dxfId="27635" priority="27594" operator="equal">
      <formula>#N/A</formula>
    </cfRule>
  </conditionalFormatting>
  <conditionalFormatting sqref="F552">
    <cfRule type="cellIs" dxfId="27634" priority="27591" operator="equal">
      <formula>"غياب"</formula>
    </cfRule>
    <cfRule type="cellIs" dxfId="27633" priority="27592" operator="equal">
      <formula>#N/A</formula>
    </cfRule>
  </conditionalFormatting>
  <conditionalFormatting sqref="F552">
    <cfRule type="cellIs" dxfId="27632" priority="27589" operator="equal">
      <formula>"غياب"</formula>
    </cfRule>
    <cfRule type="cellIs" dxfId="27631" priority="27590" operator="equal">
      <formula>#N/A</formula>
    </cfRule>
  </conditionalFormatting>
  <conditionalFormatting sqref="F552">
    <cfRule type="cellIs" dxfId="27630" priority="27587" operator="equal">
      <formula>"غياب"</formula>
    </cfRule>
    <cfRule type="cellIs" dxfId="27629" priority="27588" operator="equal">
      <formula>#N/A</formula>
    </cfRule>
  </conditionalFormatting>
  <conditionalFormatting sqref="F552">
    <cfRule type="cellIs" dxfId="27628" priority="27585" operator="equal">
      <formula>"غياب"</formula>
    </cfRule>
    <cfRule type="cellIs" dxfId="27627" priority="27586" operator="equal">
      <formula>#N/A</formula>
    </cfRule>
  </conditionalFormatting>
  <conditionalFormatting sqref="F552">
    <cfRule type="cellIs" dxfId="27626" priority="27583" operator="equal">
      <formula>"غياب"</formula>
    </cfRule>
    <cfRule type="cellIs" dxfId="27625" priority="27584" operator="equal">
      <formula>#N/A</formula>
    </cfRule>
  </conditionalFormatting>
  <conditionalFormatting sqref="F552">
    <cfRule type="cellIs" dxfId="27624" priority="27581" operator="equal">
      <formula>"غياب"</formula>
    </cfRule>
    <cfRule type="cellIs" dxfId="27623" priority="27582" operator="equal">
      <formula>#N/A</formula>
    </cfRule>
  </conditionalFormatting>
  <conditionalFormatting sqref="F552">
    <cfRule type="cellIs" dxfId="27622" priority="27579" operator="equal">
      <formula>"غياب"</formula>
    </cfRule>
    <cfRule type="cellIs" dxfId="27621" priority="27580" operator="equal">
      <formula>#N/A</formula>
    </cfRule>
  </conditionalFormatting>
  <conditionalFormatting sqref="F552">
    <cfRule type="cellIs" dxfId="27620" priority="27577" operator="equal">
      <formula>"غياب"</formula>
    </cfRule>
    <cfRule type="cellIs" dxfId="27619" priority="27578" operator="equal">
      <formula>#N/A</formula>
    </cfRule>
  </conditionalFormatting>
  <conditionalFormatting sqref="F552">
    <cfRule type="cellIs" dxfId="27618" priority="27575" operator="equal">
      <formula>"غياب"</formula>
    </cfRule>
    <cfRule type="cellIs" dxfId="27617" priority="27576" operator="equal">
      <formula>#N/A</formula>
    </cfRule>
  </conditionalFormatting>
  <conditionalFormatting sqref="F552">
    <cfRule type="cellIs" dxfId="27616" priority="27573" operator="equal">
      <formula>"غياب"</formula>
    </cfRule>
    <cfRule type="cellIs" dxfId="27615" priority="27574" operator="equal">
      <formula>#N/A</formula>
    </cfRule>
  </conditionalFormatting>
  <conditionalFormatting sqref="F552">
    <cfRule type="cellIs" dxfId="27614" priority="27571" operator="equal">
      <formula>"غياب"</formula>
    </cfRule>
    <cfRule type="cellIs" dxfId="27613" priority="27572" operator="equal">
      <formula>#N/A</formula>
    </cfRule>
  </conditionalFormatting>
  <conditionalFormatting sqref="F552">
    <cfRule type="cellIs" dxfId="27612" priority="27569" operator="equal">
      <formula>"غياب"</formula>
    </cfRule>
    <cfRule type="cellIs" dxfId="27611" priority="27570" operator="equal">
      <formula>#N/A</formula>
    </cfRule>
  </conditionalFormatting>
  <conditionalFormatting sqref="F552">
    <cfRule type="cellIs" dxfId="27610" priority="27567" operator="equal">
      <formula>"غياب"</formula>
    </cfRule>
    <cfRule type="cellIs" dxfId="27609" priority="27568" operator="equal">
      <formula>#N/A</formula>
    </cfRule>
  </conditionalFormatting>
  <conditionalFormatting sqref="F552">
    <cfRule type="cellIs" dxfId="27608" priority="27565" operator="equal">
      <formula>"غياب"</formula>
    </cfRule>
    <cfRule type="cellIs" dxfId="27607" priority="27566" operator="equal">
      <formula>#N/A</formula>
    </cfRule>
  </conditionalFormatting>
  <conditionalFormatting sqref="F552">
    <cfRule type="cellIs" dxfId="27606" priority="27563" operator="equal">
      <formula>"غياب"</formula>
    </cfRule>
    <cfRule type="cellIs" dxfId="27605" priority="27564" operator="equal">
      <formula>#N/A</formula>
    </cfRule>
  </conditionalFormatting>
  <conditionalFormatting sqref="F552">
    <cfRule type="cellIs" dxfId="27604" priority="27561" operator="equal">
      <formula>"غياب"</formula>
    </cfRule>
    <cfRule type="cellIs" dxfId="27603" priority="27562" operator="equal">
      <formula>#N/A</formula>
    </cfRule>
  </conditionalFormatting>
  <conditionalFormatting sqref="F552">
    <cfRule type="cellIs" dxfId="27602" priority="27559" operator="equal">
      <formula>"غياب"</formula>
    </cfRule>
    <cfRule type="cellIs" dxfId="27601" priority="27560" operator="equal">
      <formula>#N/A</formula>
    </cfRule>
  </conditionalFormatting>
  <conditionalFormatting sqref="E575:F575">
    <cfRule type="cellIs" dxfId="27600" priority="27557" operator="equal">
      <formula>"غياب"</formula>
    </cfRule>
    <cfRule type="cellIs" dxfId="27599" priority="27558" operator="equal">
      <formula>#N/A</formula>
    </cfRule>
  </conditionalFormatting>
  <conditionalFormatting sqref="E575:F575">
    <cfRule type="cellIs" dxfId="27598" priority="27556" operator="equal">
      <formula>"غياب"</formula>
    </cfRule>
  </conditionalFormatting>
  <conditionalFormatting sqref="E575:F575">
    <cfRule type="cellIs" dxfId="27597" priority="27554" operator="equal">
      <formula>"غياب"</formula>
    </cfRule>
    <cfRule type="cellIs" dxfId="27596" priority="27555" operator="equal">
      <formula>#N/A</formula>
    </cfRule>
  </conditionalFormatting>
  <conditionalFormatting sqref="E575:F575">
    <cfRule type="cellIs" dxfId="27595" priority="27552" operator="equal">
      <formula>"غياب"</formula>
    </cfRule>
    <cfRule type="cellIs" dxfId="27594" priority="27553" operator="equal">
      <formula>#N/A</formula>
    </cfRule>
  </conditionalFormatting>
  <conditionalFormatting sqref="E575:F575">
    <cfRule type="cellIs" dxfId="27593" priority="27550" operator="equal">
      <formula>"غياب"</formula>
    </cfRule>
    <cfRule type="cellIs" dxfId="27592" priority="27551" operator="equal">
      <formula>#N/A</formula>
    </cfRule>
  </conditionalFormatting>
  <conditionalFormatting sqref="E575:F575">
    <cfRule type="cellIs" dxfId="27591" priority="27548" operator="equal">
      <formula>"غياب"</formula>
    </cfRule>
    <cfRule type="cellIs" dxfId="27590" priority="27549" operator="equal">
      <formula>#N/A</formula>
    </cfRule>
  </conditionalFormatting>
  <conditionalFormatting sqref="E575:F575">
    <cfRule type="cellIs" dxfId="27589" priority="27546" operator="equal">
      <formula>"غياب"</formula>
    </cfRule>
    <cfRule type="cellIs" dxfId="27588" priority="27547" operator="equal">
      <formula>#N/A</formula>
    </cfRule>
  </conditionalFormatting>
  <conditionalFormatting sqref="E575:F575">
    <cfRule type="cellIs" dxfId="27587" priority="27544" operator="equal">
      <formula>"غياب"</formula>
    </cfRule>
    <cfRule type="cellIs" dxfId="27586" priority="27545" operator="equal">
      <formula>#N/A</formula>
    </cfRule>
  </conditionalFormatting>
  <conditionalFormatting sqref="E575:F575">
    <cfRule type="cellIs" dxfId="27585" priority="27542" operator="equal">
      <formula>"غياب"</formula>
    </cfRule>
    <cfRule type="cellIs" dxfId="27584" priority="27543" operator="equal">
      <formula>#N/A</formula>
    </cfRule>
  </conditionalFormatting>
  <conditionalFormatting sqref="E575:F575">
    <cfRule type="cellIs" dxfId="27583" priority="27540" operator="equal">
      <formula>"غياب"</formula>
    </cfRule>
    <cfRule type="cellIs" dxfId="27582" priority="27541" operator="equal">
      <formula>#N/A</formula>
    </cfRule>
  </conditionalFormatting>
  <conditionalFormatting sqref="E575:F575">
    <cfRule type="cellIs" dxfId="27581" priority="27538" operator="equal">
      <formula>"غياب"</formula>
    </cfRule>
    <cfRule type="cellIs" dxfId="27580" priority="27539" operator="equal">
      <formula>#N/A</formula>
    </cfRule>
  </conditionalFormatting>
  <conditionalFormatting sqref="E575:F575">
    <cfRule type="cellIs" dxfId="27579" priority="27536" operator="equal">
      <formula>"غياب"</formula>
    </cfRule>
    <cfRule type="cellIs" dxfId="27578" priority="27537" operator="equal">
      <formula>#N/A</formula>
    </cfRule>
  </conditionalFormatting>
  <conditionalFormatting sqref="E575:F575">
    <cfRule type="cellIs" dxfId="27577" priority="27534" operator="equal">
      <formula>"غياب"</formula>
    </cfRule>
    <cfRule type="cellIs" dxfId="27576" priority="27535" operator="equal">
      <formula>#N/A</formula>
    </cfRule>
  </conditionalFormatting>
  <conditionalFormatting sqref="E575:F575">
    <cfRule type="cellIs" dxfId="27575" priority="27532" operator="equal">
      <formula>"غياب"</formula>
    </cfRule>
    <cfRule type="cellIs" dxfId="27574" priority="27533" operator="equal">
      <formula>#N/A</formula>
    </cfRule>
  </conditionalFormatting>
  <conditionalFormatting sqref="E575:F575">
    <cfRule type="cellIs" dxfId="27573" priority="27530" operator="equal">
      <formula>"غياب"</formula>
    </cfRule>
    <cfRule type="cellIs" dxfId="27572" priority="27531" operator="equal">
      <formula>#N/A</formula>
    </cfRule>
  </conditionalFormatting>
  <conditionalFormatting sqref="E575:F575">
    <cfRule type="cellIs" dxfId="27571" priority="27528" operator="equal">
      <formula>"غياب"</formula>
    </cfRule>
    <cfRule type="cellIs" dxfId="27570" priority="27529" operator="equal">
      <formula>#N/A</formula>
    </cfRule>
  </conditionalFormatting>
  <conditionalFormatting sqref="E575:F575">
    <cfRule type="cellIs" dxfId="27569" priority="27526" operator="equal">
      <formula>"غياب"</formula>
    </cfRule>
    <cfRule type="cellIs" dxfId="27568" priority="27527" operator="equal">
      <formula>#N/A</formula>
    </cfRule>
  </conditionalFormatting>
  <conditionalFormatting sqref="E575:F575">
    <cfRule type="cellIs" dxfId="27567" priority="27524" operator="equal">
      <formula>"غياب"</formula>
    </cfRule>
    <cfRule type="cellIs" dxfId="27566" priority="27525" operator="equal">
      <formula>#N/A</formula>
    </cfRule>
  </conditionalFormatting>
  <conditionalFormatting sqref="E575:F575">
    <cfRule type="cellIs" dxfId="27565" priority="27522" operator="equal">
      <formula>"غياب"</formula>
    </cfRule>
    <cfRule type="cellIs" dxfId="27564" priority="27523" operator="equal">
      <formula>#N/A</formula>
    </cfRule>
  </conditionalFormatting>
  <conditionalFormatting sqref="E575:F575">
    <cfRule type="cellIs" dxfId="27563" priority="27520" operator="equal">
      <formula>"غياب"</formula>
    </cfRule>
    <cfRule type="cellIs" dxfId="27562" priority="27521" operator="equal">
      <formula>#N/A</formula>
    </cfRule>
  </conditionalFormatting>
  <conditionalFormatting sqref="E575:F575">
    <cfRule type="cellIs" dxfId="27561" priority="27518" operator="equal">
      <formula>"غياب"</formula>
    </cfRule>
    <cfRule type="cellIs" dxfId="27560" priority="27519" operator="equal">
      <formula>#N/A</formula>
    </cfRule>
  </conditionalFormatting>
  <conditionalFormatting sqref="E575:F575">
    <cfRule type="cellIs" dxfId="27559" priority="27516" operator="equal">
      <formula>"غياب"</formula>
    </cfRule>
    <cfRule type="cellIs" dxfId="27558" priority="27517" operator="equal">
      <formula>#N/A</formula>
    </cfRule>
  </conditionalFormatting>
  <conditionalFormatting sqref="E575:F575">
    <cfRule type="cellIs" dxfId="27557" priority="27514" operator="equal">
      <formula>"غياب"</formula>
    </cfRule>
    <cfRule type="cellIs" dxfId="27556" priority="27515" operator="equal">
      <formula>#N/A</formula>
    </cfRule>
  </conditionalFormatting>
  <conditionalFormatting sqref="E575:F575">
    <cfRule type="cellIs" dxfId="27555" priority="27512" operator="equal">
      <formula>"غياب"</formula>
    </cfRule>
    <cfRule type="cellIs" dxfId="27554" priority="27513" operator="equal">
      <formula>#N/A</formula>
    </cfRule>
  </conditionalFormatting>
  <conditionalFormatting sqref="E575:F575">
    <cfRule type="cellIs" dxfId="27553" priority="27510" operator="equal">
      <formula>"غياب"</formula>
    </cfRule>
    <cfRule type="cellIs" dxfId="27552" priority="27511" operator="equal">
      <formula>#N/A</formula>
    </cfRule>
  </conditionalFormatting>
  <conditionalFormatting sqref="E575:F575">
    <cfRule type="cellIs" dxfId="27551" priority="27508" operator="equal">
      <formula>"غياب"</formula>
    </cfRule>
    <cfRule type="cellIs" dxfId="27550" priority="27509" operator="equal">
      <formula>#N/A</formula>
    </cfRule>
  </conditionalFormatting>
  <conditionalFormatting sqref="E575:F575">
    <cfRule type="cellIs" dxfId="27549" priority="27506" operator="equal">
      <formula>"غياب"</formula>
    </cfRule>
    <cfRule type="cellIs" dxfId="27548" priority="27507" operator="equal">
      <formula>#N/A</formula>
    </cfRule>
  </conditionalFormatting>
  <conditionalFormatting sqref="E575:F575">
    <cfRule type="cellIs" dxfId="27547" priority="27504" operator="equal">
      <formula>"غياب"</formula>
    </cfRule>
    <cfRule type="cellIs" dxfId="27546" priority="27505" operator="equal">
      <formula>#N/A</formula>
    </cfRule>
  </conditionalFormatting>
  <conditionalFormatting sqref="E575:F575">
    <cfRule type="cellIs" dxfId="27545" priority="27503" operator="equal">
      <formula>"غياب"</formula>
    </cfRule>
  </conditionalFormatting>
  <conditionalFormatting sqref="E575:F575">
    <cfRule type="cellIs" dxfId="27544" priority="27501" operator="equal">
      <formula>"غياب"</formula>
    </cfRule>
    <cfRule type="cellIs" dxfId="27543" priority="27502" operator="equal">
      <formula>#N/A</formula>
    </cfRule>
  </conditionalFormatting>
  <conditionalFormatting sqref="E575:F575">
    <cfRule type="cellIs" dxfId="27542" priority="27499" operator="equal">
      <formula>"غياب"</formula>
    </cfRule>
    <cfRule type="cellIs" dxfId="27541" priority="27500" operator="equal">
      <formula>#N/A</formula>
    </cfRule>
  </conditionalFormatting>
  <conditionalFormatting sqref="E575:F575">
    <cfRule type="cellIs" dxfId="27540" priority="27497" operator="equal">
      <formula>"غياب"</formula>
    </cfRule>
    <cfRule type="cellIs" dxfId="27539" priority="27498" operator="equal">
      <formula>#N/A</formula>
    </cfRule>
  </conditionalFormatting>
  <conditionalFormatting sqref="E575:F575">
    <cfRule type="cellIs" dxfId="27538" priority="27495" operator="equal">
      <formula>"غياب"</formula>
    </cfRule>
    <cfRule type="cellIs" dxfId="27537" priority="27496" operator="equal">
      <formula>#N/A</formula>
    </cfRule>
  </conditionalFormatting>
  <conditionalFormatting sqref="E575:F575">
    <cfRule type="cellIs" dxfId="27536" priority="27493" operator="equal">
      <formula>"غياب"</formula>
    </cfRule>
    <cfRule type="cellIs" dxfId="27535" priority="27494" operator="equal">
      <formula>#N/A</formula>
    </cfRule>
  </conditionalFormatting>
  <conditionalFormatting sqref="E575:F575">
    <cfRule type="cellIs" dxfId="27534" priority="27491" operator="equal">
      <formula>"غياب"</formula>
    </cfRule>
    <cfRule type="cellIs" dxfId="27533" priority="27492" operator="equal">
      <formula>#N/A</formula>
    </cfRule>
  </conditionalFormatting>
  <conditionalFormatting sqref="E575:F575">
    <cfRule type="cellIs" dxfId="27532" priority="27489" operator="equal">
      <formula>"غياب"</formula>
    </cfRule>
    <cfRule type="cellIs" dxfId="27531" priority="27490" operator="equal">
      <formula>#N/A</formula>
    </cfRule>
  </conditionalFormatting>
  <conditionalFormatting sqref="E575:F575">
    <cfRule type="cellIs" dxfId="27530" priority="27487" operator="equal">
      <formula>"غياب"</formula>
    </cfRule>
    <cfRule type="cellIs" dxfId="27529" priority="27488" operator="equal">
      <formula>#N/A</formula>
    </cfRule>
  </conditionalFormatting>
  <conditionalFormatting sqref="E575:F575">
    <cfRule type="cellIs" dxfId="27528" priority="27485" operator="equal">
      <formula>"غياب"</formula>
    </cfRule>
    <cfRule type="cellIs" dxfId="27527" priority="27486" operator="equal">
      <formula>#N/A</formula>
    </cfRule>
  </conditionalFormatting>
  <conditionalFormatting sqref="E575:F575">
    <cfRule type="cellIs" dxfId="27526" priority="27483" operator="equal">
      <formula>"غياب"</formula>
    </cfRule>
    <cfRule type="cellIs" dxfId="27525" priority="27484" operator="equal">
      <formula>#N/A</formula>
    </cfRule>
  </conditionalFormatting>
  <conditionalFormatting sqref="E575:F575">
    <cfRule type="cellIs" dxfId="27524" priority="27481" operator="equal">
      <formula>"غياب"</formula>
    </cfRule>
    <cfRule type="cellIs" dxfId="27523" priority="27482" operator="equal">
      <formula>#N/A</formula>
    </cfRule>
  </conditionalFormatting>
  <conditionalFormatting sqref="E575:F575">
    <cfRule type="cellIs" dxfId="27522" priority="27479" operator="equal">
      <formula>"غياب"</formula>
    </cfRule>
    <cfRule type="cellIs" dxfId="27521" priority="27480" operator="equal">
      <formula>#N/A</formula>
    </cfRule>
  </conditionalFormatting>
  <conditionalFormatting sqref="E575:F575">
    <cfRule type="cellIs" dxfId="27520" priority="27477" operator="equal">
      <formula>"غياب"</formula>
    </cfRule>
    <cfRule type="cellIs" dxfId="27519" priority="27478" operator="equal">
      <formula>#N/A</formula>
    </cfRule>
  </conditionalFormatting>
  <conditionalFormatting sqref="E575:F575">
    <cfRule type="cellIs" dxfId="27518" priority="27475" operator="equal">
      <formula>"غياب"</formula>
    </cfRule>
    <cfRule type="cellIs" dxfId="27517" priority="27476" operator="equal">
      <formula>#N/A</formula>
    </cfRule>
  </conditionalFormatting>
  <conditionalFormatting sqref="E575:F575">
    <cfRule type="cellIs" dxfId="27516" priority="27473" operator="equal">
      <formula>"غياب"</formula>
    </cfRule>
    <cfRule type="cellIs" dxfId="27515" priority="27474" operator="equal">
      <formula>#N/A</formula>
    </cfRule>
  </conditionalFormatting>
  <conditionalFormatting sqref="E575:F575">
    <cfRule type="cellIs" dxfId="27514" priority="27471" operator="equal">
      <formula>"غياب"</formula>
    </cfRule>
    <cfRule type="cellIs" dxfId="27513" priority="27472" operator="equal">
      <formula>#N/A</formula>
    </cfRule>
  </conditionalFormatting>
  <conditionalFormatting sqref="E575:F575">
    <cfRule type="cellIs" dxfId="27512" priority="27469" operator="equal">
      <formula>"غياب"</formula>
    </cfRule>
    <cfRule type="cellIs" dxfId="27511" priority="27470" operator="equal">
      <formula>#N/A</formula>
    </cfRule>
  </conditionalFormatting>
  <conditionalFormatting sqref="E575:F575">
    <cfRule type="cellIs" dxfId="27510" priority="27467" operator="equal">
      <formula>"غياب"</formula>
    </cfRule>
    <cfRule type="cellIs" dxfId="27509" priority="27468" operator="equal">
      <formula>#N/A</formula>
    </cfRule>
  </conditionalFormatting>
  <conditionalFormatting sqref="E575:F575">
    <cfRule type="cellIs" dxfId="27508" priority="27465" operator="equal">
      <formula>"غياب"</formula>
    </cfRule>
    <cfRule type="cellIs" dxfId="27507" priority="27466" operator="equal">
      <formula>#N/A</formula>
    </cfRule>
  </conditionalFormatting>
  <conditionalFormatting sqref="E575:F575">
    <cfRule type="cellIs" dxfId="27506" priority="27463" operator="equal">
      <formula>"غياب"</formula>
    </cfRule>
    <cfRule type="cellIs" dxfId="27505" priority="27464" operator="equal">
      <formula>#N/A</formula>
    </cfRule>
  </conditionalFormatting>
  <conditionalFormatting sqref="E575:F575">
    <cfRule type="cellIs" dxfId="27504" priority="27461" operator="equal">
      <formula>"غياب"</formula>
    </cfRule>
    <cfRule type="cellIs" dxfId="27503" priority="27462" operator="equal">
      <formula>#N/A</formula>
    </cfRule>
  </conditionalFormatting>
  <conditionalFormatting sqref="E575:F575">
    <cfRule type="cellIs" dxfId="27502" priority="27459" operator="equal">
      <formula>"غياب"</formula>
    </cfRule>
    <cfRule type="cellIs" dxfId="27501" priority="27460" operator="equal">
      <formula>#N/A</formula>
    </cfRule>
  </conditionalFormatting>
  <conditionalFormatting sqref="E575:F575">
    <cfRule type="cellIs" dxfId="27500" priority="27457" operator="equal">
      <formula>"غياب"</formula>
    </cfRule>
    <cfRule type="cellIs" dxfId="27499" priority="27458" operator="equal">
      <formula>#N/A</formula>
    </cfRule>
  </conditionalFormatting>
  <conditionalFormatting sqref="E575:F575">
    <cfRule type="cellIs" dxfId="27498" priority="27455" operator="equal">
      <formula>"غياب"</formula>
    </cfRule>
    <cfRule type="cellIs" dxfId="27497" priority="27456" operator="equal">
      <formula>#N/A</formula>
    </cfRule>
  </conditionalFormatting>
  <conditionalFormatting sqref="E575:F575">
    <cfRule type="cellIs" dxfId="27496" priority="27453" operator="equal">
      <formula>"غياب"</formula>
    </cfRule>
    <cfRule type="cellIs" dxfId="27495" priority="27454" operator="equal">
      <formula>#N/A</formula>
    </cfRule>
  </conditionalFormatting>
  <conditionalFormatting sqref="E575:F575">
    <cfRule type="cellIs" dxfId="27494" priority="27451" operator="equal">
      <formula>"غياب"</formula>
    </cfRule>
    <cfRule type="cellIs" dxfId="27493" priority="27452" operator="equal">
      <formula>#N/A</formula>
    </cfRule>
  </conditionalFormatting>
  <conditionalFormatting sqref="E575:F575">
    <cfRule type="cellIs" dxfId="27492" priority="27449" operator="equal">
      <formula>"غياب"</formula>
    </cfRule>
    <cfRule type="cellIs" dxfId="27491" priority="27450" operator="equal">
      <formula>#N/A</formula>
    </cfRule>
  </conditionalFormatting>
  <conditionalFormatting sqref="E575:F575">
    <cfRule type="cellIs" dxfId="27490" priority="27447" operator="equal">
      <formula>"غياب"</formula>
    </cfRule>
    <cfRule type="cellIs" dxfId="27489" priority="27448" operator="equal">
      <formula>#N/A</formula>
    </cfRule>
  </conditionalFormatting>
  <conditionalFormatting sqref="E575:F575">
    <cfRule type="cellIs" dxfId="27488" priority="27445" operator="equal">
      <formula>"غياب"</formula>
    </cfRule>
    <cfRule type="cellIs" dxfId="27487" priority="27446" operator="equal">
      <formula>#N/A</formula>
    </cfRule>
  </conditionalFormatting>
  <conditionalFormatting sqref="E575:F575">
    <cfRule type="cellIs" dxfId="27486" priority="27443" operator="equal">
      <formula>"غياب"</formula>
    </cfRule>
    <cfRule type="cellIs" dxfId="27485" priority="27444" operator="equal">
      <formula>#N/A</formula>
    </cfRule>
  </conditionalFormatting>
  <conditionalFormatting sqref="E575:F575">
    <cfRule type="cellIs" dxfId="27484" priority="27441" operator="equal">
      <formula>"غياب"</formula>
    </cfRule>
    <cfRule type="cellIs" dxfId="27483" priority="27442" operator="equal">
      <formula>#N/A</formula>
    </cfRule>
  </conditionalFormatting>
  <conditionalFormatting sqref="E575:F575">
    <cfRule type="cellIs" dxfId="27482" priority="27439" operator="equal">
      <formula>"غياب"</formula>
    </cfRule>
    <cfRule type="cellIs" dxfId="27481" priority="27440" operator="equal">
      <formula>#N/A</formula>
    </cfRule>
  </conditionalFormatting>
  <conditionalFormatting sqref="E575:F575">
    <cfRule type="cellIs" dxfId="27480" priority="27437" operator="equal">
      <formula>"غياب"</formula>
    </cfRule>
    <cfRule type="cellIs" dxfId="27479" priority="27438" operator="equal">
      <formula>#N/A</formula>
    </cfRule>
  </conditionalFormatting>
  <conditionalFormatting sqref="E575:F575">
    <cfRule type="cellIs" dxfId="27478" priority="27435" operator="equal">
      <formula>"غياب"</formula>
    </cfRule>
    <cfRule type="cellIs" dxfId="27477" priority="27436" operator="equal">
      <formula>#N/A</formula>
    </cfRule>
  </conditionalFormatting>
  <conditionalFormatting sqref="E575:F575">
    <cfRule type="cellIs" dxfId="27476" priority="27433" operator="equal">
      <formula>"غياب"</formula>
    </cfRule>
    <cfRule type="cellIs" dxfId="27475" priority="27434" operator="equal">
      <formula>#N/A</formula>
    </cfRule>
  </conditionalFormatting>
  <conditionalFormatting sqref="E575:F575">
    <cfRule type="cellIs" dxfId="27474" priority="27431" operator="equal">
      <formula>"غياب"</formula>
    </cfRule>
    <cfRule type="cellIs" dxfId="27473" priority="27432" operator="equal">
      <formula>#N/A</formula>
    </cfRule>
  </conditionalFormatting>
  <conditionalFormatting sqref="E575:F575">
    <cfRule type="cellIs" dxfId="27472" priority="27429" operator="equal">
      <formula>"غياب"</formula>
    </cfRule>
    <cfRule type="cellIs" dxfId="27471" priority="27430" operator="equal">
      <formula>#N/A</formula>
    </cfRule>
  </conditionalFormatting>
  <conditionalFormatting sqref="E575:F575">
    <cfRule type="cellIs" dxfId="27470" priority="27427" operator="equal">
      <formula>"غياب"</formula>
    </cfRule>
    <cfRule type="cellIs" dxfId="27469" priority="27428" operator="equal">
      <formula>#N/A</formula>
    </cfRule>
  </conditionalFormatting>
  <conditionalFormatting sqref="E575:F575">
    <cfRule type="cellIs" dxfId="27468" priority="27425" operator="equal">
      <formula>"غياب"</formula>
    </cfRule>
    <cfRule type="cellIs" dxfId="27467" priority="27426" operator="equal">
      <formula>#N/A</formula>
    </cfRule>
  </conditionalFormatting>
  <conditionalFormatting sqref="E575:F575">
    <cfRule type="cellIs" dxfId="27466" priority="27423" operator="equal">
      <formula>"غياب"</formula>
    </cfRule>
    <cfRule type="cellIs" dxfId="27465" priority="27424" operator="equal">
      <formula>#N/A</formula>
    </cfRule>
  </conditionalFormatting>
  <conditionalFormatting sqref="E575:F575">
    <cfRule type="cellIs" dxfId="27464" priority="27421" operator="equal">
      <formula>"غياب"</formula>
    </cfRule>
    <cfRule type="cellIs" dxfId="27463" priority="27422" operator="equal">
      <formula>#N/A</formula>
    </cfRule>
  </conditionalFormatting>
  <conditionalFormatting sqref="E575:F575">
    <cfRule type="cellIs" dxfId="27462" priority="27419" operator="equal">
      <formula>"غياب"</formula>
    </cfRule>
    <cfRule type="cellIs" dxfId="27461" priority="27420" operator="equal">
      <formula>#N/A</formula>
    </cfRule>
  </conditionalFormatting>
  <conditionalFormatting sqref="E575:F575">
    <cfRule type="cellIs" dxfId="27460" priority="27417" operator="equal">
      <formula>"غياب"</formula>
    </cfRule>
    <cfRule type="cellIs" dxfId="27459" priority="27418" operator="equal">
      <formula>#N/A</formula>
    </cfRule>
  </conditionalFormatting>
  <conditionalFormatting sqref="E575:F575">
    <cfRule type="cellIs" dxfId="27458" priority="27415" operator="equal">
      <formula>"غياب"</formula>
    </cfRule>
    <cfRule type="cellIs" dxfId="27457" priority="27416" operator="equal">
      <formula>#N/A</formula>
    </cfRule>
  </conditionalFormatting>
  <conditionalFormatting sqref="E575:F575">
    <cfRule type="cellIs" dxfId="27456" priority="27413" operator="equal">
      <formula>"غياب"</formula>
    </cfRule>
    <cfRule type="cellIs" dxfId="27455" priority="27414" operator="equal">
      <formula>#N/A</formula>
    </cfRule>
  </conditionalFormatting>
  <conditionalFormatting sqref="E575:F575">
    <cfRule type="cellIs" dxfId="27454" priority="27411" operator="equal">
      <formula>"غياب"</formula>
    </cfRule>
    <cfRule type="cellIs" dxfId="27453" priority="27412" operator="equal">
      <formula>#N/A</formula>
    </cfRule>
  </conditionalFormatting>
  <conditionalFormatting sqref="E575:F575">
    <cfRule type="cellIs" dxfId="27452" priority="27409" operator="equal">
      <formula>"غياب"</formula>
    </cfRule>
    <cfRule type="cellIs" dxfId="27451" priority="27410" operator="equal">
      <formula>#N/A</formula>
    </cfRule>
  </conditionalFormatting>
  <conditionalFormatting sqref="E575:F575">
    <cfRule type="cellIs" dxfId="27450" priority="27407" operator="equal">
      <formula>"غياب"</formula>
    </cfRule>
    <cfRule type="cellIs" dxfId="27449" priority="27408" operator="equal">
      <formula>#N/A</formula>
    </cfRule>
  </conditionalFormatting>
  <conditionalFormatting sqref="E575:F575">
    <cfRule type="cellIs" dxfId="27448" priority="27405" operator="equal">
      <formula>"غياب"</formula>
    </cfRule>
    <cfRule type="cellIs" dxfId="27447" priority="27406" operator="equal">
      <formula>#N/A</formula>
    </cfRule>
  </conditionalFormatting>
  <conditionalFormatting sqref="E575:F575">
    <cfRule type="cellIs" dxfId="27446" priority="27403" operator="equal">
      <formula>"غياب"</formula>
    </cfRule>
    <cfRule type="cellIs" dxfId="27445" priority="27404" operator="equal">
      <formula>#N/A</formula>
    </cfRule>
  </conditionalFormatting>
  <conditionalFormatting sqref="E598:F598">
    <cfRule type="cellIs" dxfId="27444" priority="27401" operator="equal">
      <formula>"غياب"</formula>
    </cfRule>
    <cfRule type="cellIs" dxfId="27443" priority="27402" operator="equal">
      <formula>#N/A</formula>
    </cfRule>
  </conditionalFormatting>
  <conditionalFormatting sqref="E598:F598">
    <cfRule type="cellIs" dxfId="27442" priority="27400" operator="equal">
      <formula>"غياب"</formula>
    </cfRule>
  </conditionalFormatting>
  <conditionalFormatting sqref="E598:F598">
    <cfRule type="cellIs" dxfId="27441" priority="27398" operator="equal">
      <formula>"غياب"</formula>
    </cfRule>
    <cfRule type="cellIs" dxfId="27440" priority="27399" operator="equal">
      <formula>#N/A</formula>
    </cfRule>
  </conditionalFormatting>
  <conditionalFormatting sqref="E598:F598">
    <cfRule type="cellIs" dxfId="27439" priority="27396" operator="equal">
      <formula>"غياب"</formula>
    </cfRule>
    <cfRule type="cellIs" dxfId="27438" priority="27397" operator="equal">
      <formula>#N/A</formula>
    </cfRule>
  </conditionalFormatting>
  <conditionalFormatting sqref="E598:F598">
    <cfRule type="cellIs" dxfId="27437" priority="27394" operator="equal">
      <formula>"غياب"</formula>
    </cfRule>
    <cfRule type="cellIs" dxfId="27436" priority="27395" operator="equal">
      <formula>#N/A</formula>
    </cfRule>
  </conditionalFormatting>
  <conditionalFormatting sqref="E598:F598">
    <cfRule type="cellIs" dxfId="27435" priority="27392" operator="equal">
      <formula>"غياب"</formula>
    </cfRule>
    <cfRule type="cellIs" dxfId="27434" priority="27393" operator="equal">
      <formula>#N/A</formula>
    </cfRule>
  </conditionalFormatting>
  <conditionalFormatting sqref="E598:F598">
    <cfRule type="cellIs" dxfId="27433" priority="27390" operator="equal">
      <formula>"غياب"</formula>
    </cfRule>
    <cfRule type="cellIs" dxfId="27432" priority="27391" operator="equal">
      <formula>#N/A</formula>
    </cfRule>
  </conditionalFormatting>
  <conditionalFormatting sqref="E598:F598">
    <cfRule type="cellIs" dxfId="27431" priority="27388" operator="equal">
      <formula>"غياب"</formula>
    </cfRule>
    <cfRule type="cellIs" dxfId="27430" priority="27389" operator="equal">
      <formula>#N/A</formula>
    </cfRule>
  </conditionalFormatting>
  <conditionalFormatting sqref="E598:F598">
    <cfRule type="cellIs" dxfId="27429" priority="27386" operator="equal">
      <formula>"غياب"</formula>
    </cfRule>
    <cfRule type="cellIs" dxfId="27428" priority="27387" operator="equal">
      <formula>#N/A</formula>
    </cfRule>
  </conditionalFormatting>
  <conditionalFormatting sqref="E598:F598">
    <cfRule type="cellIs" dxfId="27427" priority="27384" operator="equal">
      <formula>"غياب"</formula>
    </cfRule>
    <cfRule type="cellIs" dxfId="27426" priority="27385" operator="equal">
      <formula>#N/A</formula>
    </cfRule>
  </conditionalFormatting>
  <conditionalFormatting sqref="E598:F598">
    <cfRule type="cellIs" dxfId="27425" priority="27382" operator="equal">
      <formula>"غياب"</formula>
    </cfRule>
    <cfRule type="cellIs" dxfId="27424" priority="27383" operator="equal">
      <formula>#N/A</formula>
    </cfRule>
  </conditionalFormatting>
  <conditionalFormatting sqref="E598:F598">
    <cfRule type="cellIs" dxfId="27423" priority="27380" operator="equal">
      <formula>"غياب"</formula>
    </cfRule>
    <cfRule type="cellIs" dxfId="27422" priority="27381" operator="equal">
      <formula>#N/A</formula>
    </cfRule>
  </conditionalFormatting>
  <conditionalFormatting sqref="E598:F598">
    <cfRule type="cellIs" dxfId="27421" priority="27378" operator="equal">
      <formula>"غياب"</formula>
    </cfRule>
    <cfRule type="cellIs" dxfId="27420" priority="27379" operator="equal">
      <formula>#N/A</formula>
    </cfRule>
  </conditionalFormatting>
  <conditionalFormatting sqref="E598:F598">
    <cfRule type="cellIs" dxfId="27419" priority="27376" operator="equal">
      <formula>"غياب"</formula>
    </cfRule>
    <cfRule type="cellIs" dxfId="27418" priority="27377" operator="equal">
      <formula>#N/A</formula>
    </cfRule>
  </conditionalFormatting>
  <conditionalFormatting sqref="E598:F598">
    <cfRule type="cellIs" dxfId="27417" priority="27374" operator="equal">
      <formula>"غياب"</formula>
    </cfRule>
    <cfRule type="cellIs" dxfId="27416" priority="27375" operator="equal">
      <formula>#N/A</formula>
    </cfRule>
  </conditionalFormatting>
  <conditionalFormatting sqref="E598:F598">
    <cfRule type="cellIs" dxfId="27415" priority="27372" operator="equal">
      <formula>"غياب"</formula>
    </cfRule>
    <cfRule type="cellIs" dxfId="27414" priority="27373" operator="equal">
      <formula>#N/A</formula>
    </cfRule>
  </conditionalFormatting>
  <conditionalFormatting sqref="E598:F598">
    <cfRule type="cellIs" dxfId="27413" priority="27370" operator="equal">
      <formula>"غياب"</formula>
    </cfRule>
    <cfRule type="cellIs" dxfId="27412" priority="27371" operator="equal">
      <formula>#N/A</formula>
    </cfRule>
  </conditionalFormatting>
  <conditionalFormatting sqref="E598:F598">
    <cfRule type="cellIs" dxfId="27411" priority="27368" operator="equal">
      <formula>"غياب"</formula>
    </cfRule>
    <cfRule type="cellIs" dxfId="27410" priority="27369" operator="equal">
      <formula>#N/A</formula>
    </cfRule>
  </conditionalFormatting>
  <conditionalFormatting sqref="E598:F598">
    <cfRule type="cellIs" dxfId="27409" priority="27366" operator="equal">
      <formula>"غياب"</formula>
    </cfRule>
    <cfRule type="cellIs" dxfId="27408" priority="27367" operator="equal">
      <formula>#N/A</formula>
    </cfRule>
  </conditionalFormatting>
  <conditionalFormatting sqref="E598:F598">
    <cfRule type="cellIs" dxfId="27407" priority="27364" operator="equal">
      <formula>"غياب"</formula>
    </cfRule>
    <cfRule type="cellIs" dxfId="27406" priority="27365" operator="equal">
      <formula>#N/A</formula>
    </cfRule>
  </conditionalFormatting>
  <conditionalFormatting sqref="E598:F598">
    <cfRule type="cellIs" dxfId="27405" priority="27362" operator="equal">
      <formula>"غياب"</formula>
    </cfRule>
    <cfRule type="cellIs" dxfId="27404" priority="27363" operator="equal">
      <formula>#N/A</formula>
    </cfRule>
  </conditionalFormatting>
  <conditionalFormatting sqref="E598:F598">
    <cfRule type="cellIs" dxfId="27403" priority="27360" operator="equal">
      <formula>"غياب"</formula>
    </cfRule>
    <cfRule type="cellIs" dxfId="27402" priority="27361" operator="equal">
      <formula>#N/A</formula>
    </cfRule>
  </conditionalFormatting>
  <conditionalFormatting sqref="E598:F598">
    <cfRule type="cellIs" dxfId="27401" priority="27358" operator="equal">
      <formula>"غياب"</formula>
    </cfRule>
    <cfRule type="cellIs" dxfId="27400" priority="27359" operator="equal">
      <formula>#N/A</formula>
    </cfRule>
  </conditionalFormatting>
  <conditionalFormatting sqref="E598:F598">
    <cfRule type="cellIs" dxfId="27399" priority="27356" operator="equal">
      <formula>"غياب"</formula>
    </cfRule>
    <cfRule type="cellIs" dxfId="27398" priority="27357" operator="equal">
      <formula>#N/A</formula>
    </cfRule>
  </conditionalFormatting>
  <conditionalFormatting sqref="E598:F598">
    <cfRule type="cellIs" dxfId="27397" priority="27354" operator="equal">
      <formula>"غياب"</formula>
    </cfRule>
    <cfRule type="cellIs" dxfId="27396" priority="27355" operator="equal">
      <formula>#N/A</formula>
    </cfRule>
  </conditionalFormatting>
  <conditionalFormatting sqref="E598:F598">
    <cfRule type="cellIs" dxfId="27395" priority="27352" operator="equal">
      <formula>"غياب"</formula>
    </cfRule>
    <cfRule type="cellIs" dxfId="27394" priority="27353" operator="equal">
      <formula>#N/A</formula>
    </cfRule>
  </conditionalFormatting>
  <conditionalFormatting sqref="E598:F598">
    <cfRule type="cellIs" dxfId="27393" priority="27350" operator="equal">
      <formula>"غياب"</formula>
    </cfRule>
    <cfRule type="cellIs" dxfId="27392" priority="27351" operator="equal">
      <formula>#N/A</formula>
    </cfRule>
  </conditionalFormatting>
  <conditionalFormatting sqref="E598:F598">
    <cfRule type="cellIs" dxfId="27391" priority="27348" operator="equal">
      <formula>"غياب"</formula>
    </cfRule>
    <cfRule type="cellIs" dxfId="27390" priority="27349" operator="equal">
      <formula>#N/A</formula>
    </cfRule>
  </conditionalFormatting>
  <conditionalFormatting sqref="E598:F598">
    <cfRule type="cellIs" dxfId="27389" priority="27347" operator="equal">
      <formula>"غياب"</formula>
    </cfRule>
  </conditionalFormatting>
  <conditionalFormatting sqref="E598:F598">
    <cfRule type="cellIs" dxfId="27388" priority="27345" operator="equal">
      <formula>"غياب"</formula>
    </cfRule>
    <cfRule type="cellIs" dxfId="27387" priority="27346" operator="equal">
      <formula>#N/A</formula>
    </cfRule>
  </conditionalFormatting>
  <conditionalFormatting sqref="E598:F598">
    <cfRule type="cellIs" dxfId="27386" priority="27343" operator="equal">
      <formula>"غياب"</formula>
    </cfRule>
    <cfRule type="cellIs" dxfId="27385" priority="27344" operator="equal">
      <formula>#N/A</formula>
    </cfRule>
  </conditionalFormatting>
  <conditionalFormatting sqref="E598:F598">
    <cfRule type="cellIs" dxfId="27384" priority="27341" operator="equal">
      <formula>"غياب"</formula>
    </cfRule>
    <cfRule type="cellIs" dxfId="27383" priority="27342" operator="equal">
      <formula>#N/A</formula>
    </cfRule>
  </conditionalFormatting>
  <conditionalFormatting sqref="E598:F598">
    <cfRule type="cellIs" dxfId="27382" priority="27339" operator="equal">
      <formula>"غياب"</formula>
    </cfRule>
    <cfRule type="cellIs" dxfId="27381" priority="27340" operator="equal">
      <formula>#N/A</formula>
    </cfRule>
  </conditionalFormatting>
  <conditionalFormatting sqref="E598:F598">
    <cfRule type="cellIs" dxfId="27380" priority="27337" operator="equal">
      <formula>"غياب"</formula>
    </cfRule>
    <cfRule type="cellIs" dxfId="27379" priority="27338" operator="equal">
      <formula>#N/A</formula>
    </cfRule>
  </conditionalFormatting>
  <conditionalFormatting sqref="E598:F598">
    <cfRule type="cellIs" dxfId="27378" priority="27335" operator="equal">
      <formula>"غياب"</formula>
    </cfRule>
    <cfRule type="cellIs" dxfId="27377" priority="27336" operator="equal">
      <formula>#N/A</formula>
    </cfRule>
  </conditionalFormatting>
  <conditionalFormatting sqref="E598:F598">
    <cfRule type="cellIs" dxfId="27376" priority="27333" operator="equal">
      <formula>"غياب"</formula>
    </cfRule>
    <cfRule type="cellIs" dxfId="27375" priority="27334" operator="equal">
      <formula>#N/A</formula>
    </cfRule>
  </conditionalFormatting>
  <conditionalFormatting sqref="E598:F598">
    <cfRule type="cellIs" dxfId="27374" priority="27331" operator="equal">
      <formula>"غياب"</formula>
    </cfRule>
    <cfRule type="cellIs" dxfId="27373" priority="27332" operator="equal">
      <formula>#N/A</formula>
    </cfRule>
  </conditionalFormatting>
  <conditionalFormatting sqref="E598:F598">
    <cfRule type="cellIs" dxfId="27372" priority="27329" operator="equal">
      <formula>"غياب"</formula>
    </cfRule>
    <cfRule type="cellIs" dxfId="27371" priority="27330" operator="equal">
      <formula>#N/A</formula>
    </cfRule>
  </conditionalFormatting>
  <conditionalFormatting sqref="E598:F598">
    <cfRule type="cellIs" dxfId="27370" priority="27327" operator="equal">
      <formula>"غياب"</formula>
    </cfRule>
    <cfRule type="cellIs" dxfId="27369" priority="27328" operator="equal">
      <formula>#N/A</formula>
    </cfRule>
  </conditionalFormatting>
  <conditionalFormatting sqref="E598:F598">
    <cfRule type="cellIs" dxfId="27368" priority="27325" operator="equal">
      <formula>"غياب"</formula>
    </cfRule>
    <cfRule type="cellIs" dxfId="27367" priority="27326" operator="equal">
      <formula>#N/A</formula>
    </cfRule>
  </conditionalFormatting>
  <conditionalFormatting sqref="E598:F598">
    <cfRule type="cellIs" dxfId="27366" priority="27323" operator="equal">
      <formula>"غياب"</formula>
    </cfRule>
    <cfRule type="cellIs" dxfId="27365" priority="27324" operator="equal">
      <formula>#N/A</formula>
    </cfRule>
  </conditionalFormatting>
  <conditionalFormatting sqref="E598:F598">
    <cfRule type="cellIs" dxfId="27364" priority="27321" operator="equal">
      <formula>"غياب"</formula>
    </cfRule>
    <cfRule type="cellIs" dxfId="27363" priority="27322" operator="equal">
      <formula>#N/A</formula>
    </cfRule>
  </conditionalFormatting>
  <conditionalFormatting sqref="E598:F598">
    <cfRule type="cellIs" dxfId="27362" priority="27319" operator="equal">
      <formula>"غياب"</formula>
    </cfRule>
    <cfRule type="cellIs" dxfId="27361" priority="27320" operator="equal">
      <formula>#N/A</formula>
    </cfRule>
  </conditionalFormatting>
  <conditionalFormatting sqref="E598:F598">
    <cfRule type="cellIs" dxfId="27360" priority="27317" operator="equal">
      <formula>"غياب"</formula>
    </cfRule>
    <cfRule type="cellIs" dxfId="27359" priority="27318" operator="equal">
      <formula>#N/A</formula>
    </cfRule>
  </conditionalFormatting>
  <conditionalFormatting sqref="E598:F598">
    <cfRule type="cellIs" dxfId="27358" priority="27315" operator="equal">
      <formula>"غياب"</formula>
    </cfRule>
    <cfRule type="cellIs" dxfId="27357" priority="27316" operator="equal">
      <formula>#N/A</formula>
    </cfRule>
  </conditionalFormatting>
  <conditionalFormatting sqref="E598:F598">
    <cfRule type="cellIs" dxfId="27356" priority="27313" operator="equal">
      <formula>"غياب"</formula>
    </cfRule>
    <cfRule type="cellIs" dxfId="27355" priority="27314" operator="equal">
      <formula>#N/A</formula>
    </cfRule>
  </conditionalFormatting>
  <conditionalFormatting sqref="E598:F598">
    <cfRule type="cellIs" dxfId="27354" priority="27311" operator="equal">
      <formula>"غياب"</formula>
    </cfRule>
    <cfRule type="cellIs" dxfId="27353" priority="27312" operator="equal">
      <formula>#N/A</formula>
    </cfRule>
  </conditionalFormatting>
  <conditionalFormatting sqref="E598:F598">
    <cfRule type="cellIs" dxfId="27352" priority="27309" operator="equal">
      <formula>"غياب"</formula>
    </cfRule>
    <cfRule type="cellIs" dxfId="27351" priority="27310" operator="equal">
      <formula>#N/A</formula>
    </cfRule>
  </conditionalFormatting>
  <conditionalFormatting sqref="E598:F598">
    <cfRule type="cellIs" dxfId="27350" priority="27307" operator="equal">
      <formula>"غياب"</formula>
    </cfRule>
    <cfRule type="cellIs" dxfId="27349" priority="27308" operator="equal">
      <formula>#N/A</formula>
    </cfRule>
  </conditionalFormatting>
  <conditionalFormatting sqref="E598:F598">
    <cfRule type="cellIs" dxfId="27348" priority="27305" operator="equal">
      <formula>"غياب"</formula>
    </cfRule>
    <cfRule type="cellIs" dxfId="27347" priority="27306" operator="equal">
      <formula>#N/A</formula>
    </cfRule>
  </conditionalFormatting>
  <conditionalFormatting sqref="E598:F598">
    <cfRule type="cellIs" dxfId="27346" priority="27303" operator="equal">
      <formula>"غياب"</formula>
    </cfRule>
    <cfRule type="cellIs" dxfId="27345" priority="27304" operator="equal">
      <formula>#N/A</formula>
    </cfRule>
  </conditionalFormatting>
  <conditionalFormatting sqref="E598:F598">
    <cfRule type="cellIs" dxfId="27344" priority="27301" operator="equal">
      <formula>"غياب"</formula>
    </cfRule>
    <cfRule type="cellIs" dxfId="27343" priority="27302" operator="equal">
      <formula>#N/A</formula>
    </cfRule>
  </conditionalFormatting>
  <conditionalFormatting sqref="E598:F598">
    <cfRule type="cellIs" dxfId="27342" priority="27299" operator="equal">
      <formula>"غياب"</formula>
    </cfRule>
    <cfRule type="cellIs" dxfId="27341" priority="27300" operator="equal">
      <formula>#N/A</formula>
    </cfRule>
  </conditionalFormatting>
  <conditionalFormatting sqref="E598:F598">
    <cfRule type="cellIs" dxfId="27340" priority="27297" operator="equal">
      <formula>"غياب"</formula>
    </cfRule>
    <cfRule type="cellIs" dxfId="27339" priority="27298" operator="equal">
      <formula>#N/A</formula>
    </cfRule>
  </conditionalFormatting>
  <conditionalFormatting sqref="E598:F598">
    <cfRule type="cellIs" dxfId="27338" priority="27295" operator="equal">
      <formula>"غياب"</formula>
    </cfRule>
    <cfRule type="cellIs" dxfId="27337" priority="27296" operator="equal">
      <formula>#N/A</formula>
    </cfRule>
  </conditionalFormatting>
  <conditionalFormatting sqref="E598:F598">
    <cfRule type="cellIs" dxfId="27336" priority="27293" operator="equal">
      <formula>"غياب"</formula>
    </cfRule>
    <cfRule type="cellIs" dxfId="27335" priority="27294" operator="equal">
      <formula>#N/A</formula>
    </cfRule>
  </conditionalFormatting>
  <conditionalFormatting sqref="E598:F598">
    <cfRule type="cellIs" dxfId="27334" priority="27291" operator="equal">
      <formula>"غياب"</formula>
    </cfRule>
    <cfRule type="cellIs" dxfId="27333" priority="27292" operator="equal">
      <formula>#N/A</formula>
    </cfRule>
  </conditionalFormatting>
  <conditionalFormatting sqref="E598:F598">
    <cfRule type="cellIs" dxfId="27332" priority="27289" operator="equal">
      <formula>"غياب"</formula>
    </cfRule>
    <cfRule type="cellIs" dxfId="27331" priority="27290" operator="equal">
      <formula>#N/A</formula>
    </cfRule>
  </conditionalFormatting>
  <conditionalFormatting sqref="E598:F598">
    <cfRule type="cellIs" dxfId="27330" priority="27287" operator="equal">
      <formula>"غياب"</formula>
    </cfRule>
    <cfRule type="cellIs" dxfId="27329" priority="27288" operator="equal">
      <formula>#N/A</formula>
    </cfRule>
  </conditionalFormatting>
  <conditionalFormatting sqref="E598:F598">
    <cfRule type="cellIs" dxfId="27328" priority="27285" operator="equal">
      <formula>"غياب"</formula>
    </cfRule>
    <cfRule type="cellIs" dxfId="27327" priority="27286" operator="equal">
      <formula>#N/A</formula>
    </cfRule>
  </conditionalFormatting>
  <conditionalFormatting sqref="E598:F598">
    <cfRule type="cellIs" dxfId="27326" priority="27283" operator="equal">
      <formula>"غياب"</formula>
    </cfRule>
    <cfRule type="cellIs" dxfId="27325" priority="27284" operator="equal">
      <formula>#N/A</formula>
    </cfRule>
  </conditionalFormatting>
  <conditionalFormatting sqref="E598:F598">
    <cfRule type="cellIs" dxfId="27324" priority="27281" operator="equal">
      <formula>"غياب"</formula>
    </cfRule>
    <cfRule type="cellIs" dxfId="27323" priority="27282" operator="equal">
      <formula>#N/A</formula>
    </cfRule>
  </conditionalFormatting>
  <conditionalFormatting sqref="E598:F598">
    <cfRule type="cellIs" dxfId="27322" priority="27279" operator="equal">
      <formula>"غياب"</formula>
    </cfRule>
    <cfRule type="cellIs" dxfId="27321" priority="27280" operator="equal">
      <formula>#N/A</formula>
    </cfRule>
  </conditionalFormatting>
  <conditionalFormatting sqref="E598:F598">
    <cfRule type="cellIs" dxfId="27320" priority="27277" operator="equal">
      <formula>"غياب"</formula>
    </cfRule>
    <cfRule type="cellIs" dxfId="27319" priority="27278" operator="equal">
      <formula>#N/A</formula>
    </cfRule>
  </conditionalFormatting>
  <conditionalFormatting sqref="E598:F598">
    <cfRule type="cellIs" dxfId="27318" priority="27275" operator="equal">
      <formula>"غياب"</formula>
    </cfRule>
    <cfRule type="cellIs" dxfId="27317" priority="27276" operator="equal">
      <formula>#N/A</formula>
    </cfRule>
  </conditionalFormatting>
  <conditionalFormatting sqref="E598:F598">
    <cfRule type="cellIs" dxfId="27316" priority="27273" operator="equal">
      <formula>"غياب"</formula>
    </cfRule>
    <cfRule type="cellIs" dxfId="27315" priority="27274" operator="equal">
      <formula>#N/A</formula>
    </cfRule>
  </conditionalFormatting>
  <conditionalFormatting sqref="E598:F598">
    <cfRule type="cellIs" dxfId="27314" priority="27271" operator="equal">
      <formula>"غياب"</formula>
    </cfRule>
    <cfRule type="cellIs" dxfId="27313" priority="27272" operator="equal">
      <formula>#N/A</formula>
    </cfRule>
  </conditionalFormatting>
  <conditionalFormatting sqref="E598:F598">
    <cfRule type="cellIs" dxfId="27312" priority="27269" operator="equal">
      <formula>"غياب"</formula>
    </cfRule>
    <cfRule type="cellIs" dxfId="27311" priority="27270" operator="equal">
      <formula>#N/A</formula>
    </cfRule>
  </conditionalFormatting>
  <conditionalFormatting sqref="E598:F598">
    <cfRule type="cellIs" dxfId="27310" priority="27267" operator="equal">
      <formula>"غياب"</formula>
    </cfRule>
    <cfRule type="cellIs" dxfId="27309" priority="27268" operator="equal">
      <formula>#N/A</formula>
    </cfRule>
  </conditionalFormatting>
  <conditionalFormatting sqref="E598:F598">
    <cfRule type="cellIs" dxfId="27308" priority="27265" operator="equal">
      <formula>"غياب"</formula>
    </cfRule>
    <cfRule type="cellIs" dxfId="27307" priority="27266" operator="equal">
      <formula>#N/A</formula>
    </cfRule>
  </conditionalFormatting>
  <conditionalFormatting sqref="E598:F598">
    <cfRule type="cellIs" dxfId="27306" priority="27263" operator="equal">
      <formula>"غياب"</formula>
    </cfRule>
    <cfRule type="cellIs" dxfId="27305" priority="27264" operator="equal">
      <formula>#N/A</formula>
    </cfRule>
  </conditionalFormatting>
  <conditionalFormatting sqref="E598:F598">
    <cfRule type="cellIs" dxfId="27304" priority="27261" operator="equal">
      <formula>"غياب"</formula>
    </cfRule>
    <cfRule type="cellIs" dxfId="27303" priority="27262" operator="equal">
      <formula>#N/A</formula>
    </cfRule>
  </conditionalFormatting>
  <conditionalFormatting sqref="E598:F598">
    <cfRule type="cellIs" dxfId="27302" priority="27259" operator="equal">
      <formula>"غياب"</formula>
    </cfRule>
    <cfRule type="cellIs" dxfId="27301" priority="27260" operator="equal">
      <formula>#N/A</formula>
    </cfRule>
  </conditionalFormatting>
  <conditionalFormatting sqref="E598:F598">
    <cfRule type="cellIs" dxfId="27300" priority="27257" operator="equal">
      <formula>"غياب"</formula>
    </cfRule>
    <cfRule type="cellIs" dxfId="27299" priority="27258" operator="equal">
      <formula>#N/A</formula>
    </cfRule>
  </conditionalFormatting>
  <conditionalFormatting sqref="E598:F598">
    <cfRule type="cellIs" dxfId="27298" priority="27255" operator="equal">
      <formula>"غياب"</formula>
    </cfRule>
    <cfRule type="cellIs" dxfId="27297" priority="27256" operator="equal">
      <formula>#N/A</formula>
    </cfRule>
  </conditionalFormatting>
  <conditionalFormatting sqref="E598:F598">
    <cfRule type="cellIs" dxfId="27296" priority="27253" operator="equal">
      <formula>"غياب"</formula>
    </cfRule>
    <cfRule type="cellIs" dxfId="27295" priority="27254" operator="equal">
      <formula>#N/A</formula>
    </cfRule>
  </conditionalFormatting>
  <conditionalFormatting sqref="E598:F598">
    <cfRule type="cellIs" dxfId="27294" priority="27251" operator="equal">
      <formula>"غياب"</formula>
    </cfRule>
    <cfRule type="cellIs" dxfId="27293" priority="27252" operator="equal">
      <formula>#N/A</formula>
    </cfRule>
  </conditionalFormatting>
  <conditionalFormatting sqref="E598:F598">
    <cfRule type="cellIs" dxfId="27292" priority="27249" operator="equal">
      <formula>"غياب"</formula>
    </cfRule>
    <cfRule type="cellIs" dxfId="27291" priority="27250" operator="equal">
      <formula>#N/A</formula>
    </cfRule>
  </conditionalFormatting>
  <conditionalFormatting sqref="E598:F598">
    <cfRule type="cellIs" dxfId="27290" priority="27247" operator="equal">
      <formula>"غياب"</formula>
    </cfRule>
    <cfRule type="cellIs" dxfId="27289" priority="27248" operator="equal">
      <formula>#N/A</formula>
    </cfRule>
  </conditionalFormatting>
  <conditionalFormatting sqref="E621">
    <cfRule type="cellIs" dxfId="27288" priority="27245" operator="equal">
      <formula>"غياب"</formula>
    </cfRule>
    <cfRule type="cellIs" dxfId="27287" priority="27246" operator="equal">
      <formula>#N/A</formula>
    </cfRule>
  </conditionalFormatting>
  <conditionalFormatting sqref="E621">
    <cfRule type="cellIs" dxfId="27286" priority="27244" operator="equal">
      <formula>"غياب"</formula>
    </cfRule>
  </conditionalFormatting>
  <conditionalFormatting sqref="E621">
    <cfRule type="cellIs" dxfId="27285" priority="27242" operator="equal">
      <formula>"غياب"</formula>
    </cfRule>
    <cfRule type="cellIs" dxfId="27284" priority="27243" operator="equal">
      <formula>#N/A</formula>
    </cfRule>
  </conditionalFormatting>
  <conditionalFormatting sqref="E621">
    <cfRule type="cellIs" dxfId="27283" priority="27240" operator="equal">
      <formula>"غياب"</formula>
    </cfRule>
    <cfRule type="cellIs" dxfId="27282" priority="27241" operator="equal">
      <formula>#N/A</formula>
    </cfRule>
  </conditionalFormatting>
  <conditionalFormatting sqref="E621">
    <cfRule type="cellIs" dxfId="27281" priority="27238" operator="equal">
      <formula>"غياب"</formula>
    </cfRule>
    <cfRule type="cellIs" dxfId="27280" priority="27239" operator="equal">
      <formula>#N/A</formula>
    </cfRule>
  </conditionalFormatting>
  <conditionalFormatting sqref="E621">
    <cfRule type="cellIs" dxfId="27279" priority="27236" operator="equal">
      <formula>"غياب"</formula>
    </cfRule>
    <cfRule type="cellIs" dxfId="27278" priority="27237" operator="equal">
      <formula>#N/A</formula>
    </cfRule>
  </conditionalFormatting>
  <conditionalFormatting sqref="E621">
    <cfRule type="cellIs" dxfId="27277" priority="27234" operator="equal">
      <formula>"غياب"</formula>
    </cfRule>
    <cfRule type="cellIs" dxfId="27276" priority="27235" operator="equal">
      <formula>#N/A</formula>
    </cfRule>
  </conditionalFormatting>
  <conditionalFormatting sqref="E621">
    <cfRule type="cellIs" dxfId="27275" priority="27232" operator="equal">
      <formula>"غياب"</formula>
    </cfRule>
    <cfRule type="cellIs" dxfId="27274" priority="27233" operator="equal">
      <formula>#N/A</formula>
    </cfRule>
  </conditionalFormatting>
  <conditionalFormatting sqref="E621">
    <cfRule type="cellIs" dxfId="27273" priority="27230" operator="equal">
      <formula>"غياب"</formula>
    </cfRule>
    <cfRule type="cellIs" dxfId="27272" priority="27231" operator="equal">
      <formula>#N/A</formula>
    </cfRule>
  </conditionalFormatting>
  <conditionalFormatting sqref="E621">
    <cfRule type="cellIs" dxfId="27271" priority="27228" operator="equal">
      <formula>"غياب"</formula>
    </cfRule>
    <cfRule type="cellIs" dxfId="27270" priority="27229" operator="equal">
      <formula>#N/A</formula>
    </cfRule>
  </conditionalFormatting>
  <conditionalFormatting sqref="E621">
    <cfRule type="cellIs" dxfId="27269" priority="27226" operator="equal">
      <formula>"غياب"</formula>
    </cfRule>
    <cfRule type="cellIs" dxfId="27268" priority="27227" operator="equal">
      <formula>#N/A</formula>
    </cfRule>
  </conditionalFormatting>
  <conditionalFormatting sqref="E621">
    <cfRule type="cellIs" dxfId="27267" priority="27224" operator="equal">
      <formula>"غياب"</formula>
    </cfRule>
    <cfRule type="cellIs" dxfId="27266" priority="27225" operator="equal">
      <formula>#N/A</formula>
    </cfRule>
  </conditionalFormatting>
  <conditionalFormatting sqref="E621">
    <cfRule type="cellIs" dxfId="27265" priority="27222" operator="equal">
      <formula>"غياب"</formula>
    </cfRule>
    <cfRule type="cellIs" dxfId="27264" priority="27223" operator="equal">
      <formula>#N/A</formula>
    </cfRule>
  </conditionalFormatting>
  <conditionalFormatting sqref="E621">
    <cfRule type="cellIs" dxfId="27263" priority="27220" operator="equal">
      <formula>"غياب"</formula>
    </cfRule>
    <cfRule type="cellIs" dxfId="27262" priority="27221" operator="equal">
      <formula>#N/A</formula>
    </cfRule>
  </conditionalFormatting>
  <conditionalFormatting sqref="E621">
    <cfRule type="cellIs" dxfId="27261" priority="27218" operator="equal">
      <formula>"غياب"</formula>
    </cfRule>
    <cfRule type="cellIs" dxfId="27260" priority="27219" operator="equal">
      <formula>#N/A</formula>
    </cfRule>
  </conditionalFormatting>
  <conditionalFormatting sqref="E621">
    <cfRule type="cellIs" dxfId="27259" priority="27216" operator="equal">
      <formula>"غياب"</formula>
    </cfRule>
    <cfRule type="cellIs" dxfId="27258" priority="27217" operator="equal">
      <formula>#N/A</formula>
    </cfRule>
  </conditionalFormatting>
  <conditionalFormatting sqref="E621">
    <cfRule type="cellIs" dxfId="27257" priority="27214" operator="equal">
      <formula>"غياب"</formula>
    </cfRule>
    <cfRule type="cellIs" dxfId="27256" priority="27215" operator="equal">
      <formula>#N/A</formula>
    </cfRule>
  </conditionalFormatting>
  <conditionalFormatting sqref="E621">
    <cfRule type="cellIs" dxfId="27255" priority="27212" operator="equal">
      <formula>"غياب"</formula>
    </cfRule>
    <cfRule type="cellIs" dxfId="27254" priority="27213" operator="equal">
      <formula>#N/A</formula>
    </cfRule>
  </conditionalFormatting>
  <conditionalFormatting sqref="E621">
    <cfRule type="cellIs" dxfId="27253" priority="27210" operator="equal">
      <formula>"غياب"</formula>
    </cfRule>
    <cfRule type="cellIs" dxfId="27252" priority="27211" operator="equal">
      <formula>#N/A</formula>
    </cfRule>
  </conditionalFormatting>
  <conditionalFormatting sqref="E621">
    <cfRule type="cellIs" dxfId="27251" priority="27208" operator="equal">
      <formula>"غياب"</formula>
    </cfRule>
    <cfRule type="cellIs" dxfId="27250" priority="27209" operator="equal">
      <formula>#N/A</formula>
    </cfRule>
  </conditionalFormatting>
  <conditionalFormatting sqref="E621">
    <cfRule type="cellIs" dxfId="27249" priority="27206" operator="equal">
      <formula>"غياب"</formula>
    </cfRule>
    <cfRule type="cellIs" dxfId="27248" priority="27207" operator="equal">
      <formula>#N/A</formula>
    </cfRule>
  </conditionalFormatting>
  <conditionalFormatting sqref="E621">
    <cfRule type="cellIs" dxfId="27247" priority="27204" operator="equal">
      <formula>"غياب"</formula>
    </cfRule>
    <cfRule type="cellIs" dxfId="27246" priority="27205" operator="equal">
      <formula>#N/A</formula>
    </cfRule>
  </conditionalFormatting>
  <conditionalFormatting sqref="E621">
    <cfRule type="cellIs" dxfId="27245" priority="27202" operator="equal">
      <formula>"غياب"</formula>
    </cfRule>
    <cfRule type="cellIs" dxfId="27244" priority="27203" operator="equal">
      <formula>#N/A</formula>
    </cfRule>
  </conditionalFormatting>
  <conditionalFormatting sqref="E621">
    <cfRule type="cellIs" dxfId="27243" priority="27200" operator="equal">
      <formula>"غياب"</formula>
    </cfRule>
    <cfRule type="cellIs" dxfId="27242" priority="27201" operator="equal">
      <formula>#N/A</formula>
    </cfRule>
  </conditionalFormatting>
  <conditionalFormatting sqref="E621">
    <cfRule type="cellIs" dxfId="27241" priority="27198" operator="equal">
      <formula>"غياب"</formula>
    </cfRule>
    <cfRule type="cellIs" dxfId="27240" priority="27199" operator="equal">
      <formula>#N/A</formula>
    </cfRule>
  </conditionalFormatting>
  <conditionalFormatting sqref="E621">
    <cfRule type="cellIs" dxfId="27239" priority="27196" operator="equal">
      <formula>"غياب"</formula>
    </cfRule>
    <cfRule type="cellIs" dxfId="27238" priority="27197" operator="equal">
      <formula>#N/A</formula>
    </cfRule>
  </conditionalFormatting>
  <conditionalFormatting sqref="E621">
    <cfRule type="cellIs" dxfId="27237" priority="27194" operator="equal">
      <formula>"غياب"</formula>
    </cfRule>
    <cfRule type="cellIs" dxfId="27236" priority="27195" operator="equal">
      <formula>#N/A</formula>
    </cfRule>
  </conditionalFormatting>
  <conditionalFormatting sqref="E621">
    <cfRule type="cellIs" dxfId="27235" priority="27192" operator="equal">
      <formula>"غياب"</formula>
    </cfRule>
    <cfRule type="cellIs" dxfId="27234" priority="27193" operator="equal">
      <formula>#N/A</formula>
    </cfRule>
  </conditionalFormatting>
  <conditionalFormatting sqref="E621">
    <cfRule type="cellIs" dxfId="27233" priority="27191" operator="equal">
      <formula>"غياب"</formula>
    </cfRule>
  </conditionalFormatting>
  <conditionalFormatting sqref="E621">
    <cfRule type="cellIs" dxfId="27232" priority="27189" operator="equal">
      <formula>"غياب"</formula>
    </cfRule>
    <cfRule type="cellIs" dxfId="27231" priority="27190" operator="equal">
      <formula>#N/A</formula>
    </cfRule>
  </conditionalFormatting>
  <conditionalFormatting sqref="E621">
    <cfRule type="cellIs" dxfId="27230" priority="27187" operator="equal">
      <formula>"غياب"</formula>
    </cfRule>
    <cfRule type="cellIs" dxfId="27229" priority="27188" operator="equal">
      <formula>#N/A</formula>
    </cfRule>
  </conditionalFormatting>
  <conditionalFormatting sqref="E621">
    <cfRule type="cellIs" dxfId="27228" priority="27185" operator="equal">
      <formula>"غياب"</formula>
    </cfRule>
    <cfRule type="cellIs" dxfId="27227" priority="27186" operator="equal">
      <formula>#N/A</formula>
    </cfRule>
  </conditionalFormatting>
  <conditionalFormatting sqref="E621">
    <cfRule type="cellIs" dxfId="27226" priority="27183" operator="equal">
      <formula>"غياب"</formula>
    </cfRule>
    <cfRule type="cellIs" dxfId="27225" priority="27184" operator="equal">
      <formula>#N/A</formula>
    </cfRule>
  </conditionalFormatting>
  <conditionalFormatting sqref="E621">
    <cfRule type="cellIs" dxfId="27224" priority="27181" operator="equal">
      <formula>"غياب"</formula>
    </cfRule>
    <cfRule type="cellIs" dxfId="27223" priority="27182" operator="equal">
      <formula>#N/A</formula>
    </cfRule>
  </conditionalFormatting>
  <conditionalFormatting sqref="E621">
    <cfRule type="cellIs" dxfId="27222" priority="27179" operator="equal">
      <formula>"غياب"</formula>
    </cfRule>
    <cfRule type="cellIs" dxfId="27221" priority="27180" operator="equal">
      <formula>#N/A</formula>
    </cfRule>
  </conditionalFormatting>
  <conditionalFormatting sqref="E621">
    <cfRule type="cellIs" dxfId="27220" priority="27177" operator="equal">
      <formula>"غياب"</formula>
    </cfRule>
    <cfRule type="cellIs" dxfId="27219" priority="27178" operator="equal">
      <formula>#N/A</formula>
    </cfRule>
  </conditionalFormatting>
  <conditionalFormatting sqref="E621">
    <cfRule type="cellIs" dxfId="27218" priority="27175" operator="equal">
      <formula>"غياب"</formula>
    </cfRule>
    <cfRule type="cellIs" dxfId="27217" priority="27176" operator="equal">
      <formula>#N/A</formula>
    </cfRule>
  </conditionalFormatting>
  <conditionalFormatting sqref="E621">
    <cfRule type="cellIs" dxfId="27216" priority="27173" operator="equal">
      <formula>"غياب"</formula>
    </cfRule>
    <cfRule type="cellIs" dxfId="27215" priority="27174" operator="equal">
      <formula>#N/A</formula>
    </cfRule>
  </conditionalFormatting>
  <conditionalFormatting sqref="E621">
    <cfRule type="cellIs" dxfId="27214" priority="27171" operator="equal">
      <formula>"غياب"</formula>
    </cfRule>
    <cfRule type="cellIs" dxfId="27213" priority="27172" operator="equal">
      <formula>#N/A</formula>
    </cfRule>
  </conditionalFormatting>
  <conditionalFormatting sqref="E621">
    <cfRule type="cellIs" dxfId="27212" priority="27169" operator="equal">
      <formula>"غياب"</formula>
    </cfRule>
    <cfRule type="cellIs" dxfId="27211" priority="27170" operator="equal">
      <formula>#N/A</formula>
    </cfRule>
  </conditionalFormatting>
  <conditionalFormatting sqref="E621">
    <cfRule type="cellIs" dxfId="27210" priority="27167" operator="equal">
      <formula>"غياب"</formula>
    </cfRule>
    <cfRule type="cellIs" dxfId="27209" priority="27168" operator="equal">
      <formula>#N/A</formula>
    </cfRule>
  </conditionalFormatting>
  <conditionalFormatting sqref="E621">
    <cfRule type="cellIs" dxfId="27208" priority="27165" operator="equal">
      <formula>"غياب"</formula>
    </cfRule>
    <cfRule type="cellIs" dxfId="27207" priority="27166" operator="equal">
      <formula>#N/A</formula>
    </cfRule>
  </conditionalFormatting>
  <conditionalFormatting sqref="E621">
    <cfRule type="cellIs" dxfId="27206" priority="27163" operator="equal">
      <formula>"غياب"</formula>
    </cfRule>
    <cfRule type="cellIs" dxfId="27205" priority="27164" operator="equal">
      <formula>#N/A</formula>
    </cfRule>
  </conditionalFormatting>
  <conditionalFormatting sqref="E621">
    <cfRule type="cellIs" dxfId="27204" priority="27161" operator="equal">
      <formula>"غياب"</formula>
    </cfRule>
    <cfRule type="cellIs" dxfId="27203" priority="27162" operator="equal">
      <formula>#N/A</formula>
    </cfRule>
  </conditionalFormatting>
  <conditionalFormatting sqref="E621">
    <cfRule type="cellIs" dxfId="27202" priority="27159" operator="equal">
      <formula>"غياب"</formula>
    </cfRule>
    <cfRule type="cellIs" dxfId="27201" priority="27160" operator="equal">
      <formula>#N/A</formula>
    </cfRule>
  </conditionalFormatting>
  <conditionalFormatting sqref="E621">
    <cfRule type="cellIs" dxfId="27200" priority="27157" operator="equal">
      <formula>"غياب"</formula>
    </cfRule>
    <cfRule type="cellIs" dxfId="27199" priority="27158" operator="equal">
      <formula>#N/A</formula>
    </cfRule>
  </conditionalFormatting>
  <conditionalFormatting sqref="E621">
    <cfRule type="cellIs" dxfId="27198" priority="27155" operator="equal">
      <formula>"غياب"</formula>
    </cfRule>
    <cfRule type="cellIs" dxfId="27197" priority="27156" operator="equal">
      <formula>#N/A</formula>
    </cfRule>
  </conditionalFormatting>
  <conditionalFormatting sqref="E621">
    <cfRule type="cellIs" dxfId="27196" priority="27153" operator="equal">
      <formula>"غياب"</formula>
    </cfRule>
    <cfRule type="cellIs" dxfId="27195" priority="27154" operator="equal">
      <formula>#N/A</formula>
    </cfRule>
  </conditionalFormatting>
  <conditionalFormatting sqref="E621">
    <cfRule type="cellIs" dxfId="27194" priority="27151" operator="equal">
      <formula>"غياب"</formula>
    </cfRule>
    <cfRule type="cellIs" dxfId="27193" priority="27152" operator="equal">
      <formula>#N/A</formula>
    </cfRule>
  </conditionalFormatting>
  <conditionalFormatting sqref="E621">
    <cfRule type="cellIs" dxfId="27192" priority="27149" operator="equal">
      <formula>"غياب"</formula>
    </cfRule>
    <cfRule type="cellIs" dxfId="27191" priority="27150" operator="equal">
      <formula>#N/A</formula>
    </cfRule>
  </conditionalFormatting>
  <conditionalFormatting sqref="E621">
    <cfRule type="cellIs" dxfId="27190" priority="27147" operator="equal">
      <formula>"غياب"</formula>
    </cfRule>
    <cfRule type="cellIs" dxfId="27189" priority="27148" operator="equal">
      <formula>#N/A</formula>
    </cfRule>
  </conditionalFormatting>
  <conditionalFormatting sqref="E621">
    <cfRule type="cellIs" dxfId="27188" priority="27145" operator="equal">
      <formula>"غياب"</formula>
    </cfRule>
    <cfRule type="cellIs" dxfId="27187" priority="27146" operator="equal">
      <formula>#N/A</formula>
    </cfRule>
  </conditionalFormatting>
  <conditionalFormatting sqref="E621">
    <cfRule type="cellIs" dxfId="27186" priority="27143" operator="equal">
      <formula>"غياب"</formula>
    </cfRule>
    <cfRule type="cellIs" dxfId="27185" priority="27144" operator="equal">
      <formula>#N/A</formula>
    </cfRule>
  </conditionalFormatting>
  <conditionalFormatting sqref="E621">
    <cfRule type="cellIs" dxfId="27184" priority="27141" operator="equal">
      <formula>"غياب"</formula>
    </cfRule>
    <cfRule type="cellIs" dxfId="27183" priority="27142" operator="equal">
      <formula>#N/A</formula>
    </cfRule>
  </conditionalFormatting>
  <conditionalFormatting sqref="E621">
    <cfRule type="cellIs" dxfId="27182" priority="27139" operator="equal">
      <formula>"غياب"</formula>
    </cfRule>
    <cfRule type="cellIs" dxfId="27181" priority="27140" operator="equal">
      <formula>#N/A</formula>
    </cfRule>
  </conditionalFormatting>
  <conditionalFormatting sqref="E621">
    <cfRule type="cellIs" dxfId="27180" priority="27137" operator="equal">
      <formula>"غياب"</formula>
    </cfRule>
    <cfRule type="cellIs" dxfId="27179" priority="27138" operator="equal">
      <formula>#N/A</formula>
    </cfRule>
  </conditionalFormatting>
  <conditionalFormatting sqref="E621">
    <cfRule type="cellIs" dxfId="27178" priority="27135" operator="equal">
      <formula>"غياب"</formula>
    </cfRule>
    <cfRule type="cellIs" dxfId="27177" priority="27136" operator="equal">
      <formula>#N/A</formula>
    </cfRule>
  </conditionalFormatting>
  <conditionalFormatting sqref="E621">
    <cfRule type="cellIs" dxfId="27176" priority="27133" operator="equal">
      <formula>"غياب"</formula>
    </cfRule>
    <cfRule type="cellIs" dxfId="27175" priority="27134" operator="equal">
      <formula>#N/A</formula>
    </cfRule>
  </conditionalFormatting>
  <conditionalFormatting sqref="E621">
    <cfRule type="cellIs" dxfId="27174" priority="27131" operator="equal">
      <formula>"غياب"</formula>
    </cfRule>
    <cfRule type="cellIs" dxfId="27173" priority="27132" operator="equal">
      <formula>#N/A</formula>
    </cfRule>
  </conditionalFormatting>
  <conditionalFormatting sqref="E621">
    <cfRule type="cellIs" dxfId="27172" priority="27129" operator="equal">
      <formula>"غياب"</formula>
    </cfRule>
    <cfRule type="cellIs" dxfId="27171" priority="27130" operator="equal">
      <formula>#N/A</formula>
    </cfRule>
  </conditionalFormatting>
  <conditionalFormatting sqref="E621">
    <cfRule type="cellIs" dxfId="27170" priority="27127" operator="equal">
      <formula>"غياب"</formula>
    </cfRule>
    <cfRule type="cellIs" dxfId="27169" priority="27128" operator="equal">
      <formula>#N/A</formula>
    </cfRule>
  </conditionalFormatting>
  <conditionalFormatting sqref="E621">
    <cfRule type="cellIs" dxfId="27168" priority="27125" operator="equal">
      <formula>"غياب"</formula>
    </cfRule>
    <cfRule type="cellIs" dxfId="27167" priority="27126" operator="equal">
      <formula>#N/A</formula>
    </cfRule>
  </conditionalFormatting>
  <conditionalFormatting sqref="E621">
    <cfRule type="cellIs" dxfId="27166" priority="27123" operator="equal">
      <formula>"غياب"</formula>
    </cfRule>
    <cfRule type="cellIs" dxfId="27165" priority="27124" operator="equal">
      <formula>#N/A</formula>
    </cfRule>
  </conditionalFormatting>
  <conditionalFormatting sqref="E621">
    <cfRule type="cellIs" dxfId="27164" priority="27121" operator="equal">
      <formula>"غياب"</formula>
    </cfRule>
    <cfRule type="cellIs" dxfId="27163" priority="27122" operator="equal">
      <formula>#N/A</formula>
    </cfRule>
  </conditionalFormatting>
  <conditionalFormatting sqref="E621">
    <cfRule type="cellIs" dxfId="27162" priority="27119" operator="equal">
      <formula>"غياب"</formula>
    </cfRule>
    <cfRule type="cellIs" dxfId="27161" priority="27120" operator="equal">
      <formula>#N/A</formula>
    </cfRule>
  </conditionalFormatting>
  <conditionalFormatting sqref="E621">
    <cfRule type="cellIs" dxfId="27160" priority="27117" operator="equal">
      <formula>"غياب"</formula>
    </cfRule>
    <cfRule type="cellIs" dxfId="27159" priority="27118" operator="equal">
      <formula>#N/A</formula>
    </cfRule>
  </conditionalFormatting>
  <conditionalFormatting sqref="E621">
    <cfRule type="cellIs" dxfId="27158" priority="27115" operator="equal">
      <formula>"غياب"</formula>
    </cfRule>
    <cfRule type="cellIs" dxfId="27157" priority="27116" operator="equal">
      <formula>#N/A</formula>
    </cfRule>
  </conditionalFormatting>
  <conditionalFormatting sqref="E621">
    <cfRule type="cellIs" dxfId="27156" priority="27113" operator="equal">
      <formula>"غياب"</formula>
    </cfRule>
    <cfRule type="cellIs" dxfId="27155" priority="27114" operator="equal">
      <formula>#N/A</formula>
    </cfRule>
  </conditionalFormatting>
  <conditionalFormatting sqref="E621">
    <cfRule type="cellIs" dxfId="27154" priority="27111" operator="equal">
      <formula>"غياب"</formula>
    </cfRule>
    <cfRule type="cellIs" dxfId="27153" priority="27112" operator="equal">
      <formula>#N/A</formula>
    </cfRule>
  </conditionalFormatting>
  <conditionalFormatting sqref="E621">
    <cfRule type="cellIs" dxfId="27152" priority="27109" operator="equal">
      <formula>"غياب"</formula>
    </cfRule>
    <cfRule type="cellIs" dxfId="27151" priority="27110" operator="equal">
      <formula>#N/A</formula>
    </cfRule>
  </conditionalFormatting>
  <conditionalFormatting sqref="E621">
    <cfRule type="cellIs" dxfId="27150" priority="27107" operator="equal">
      <formula>"غياب"</formula>
    </cfRule>
    <cfRule type="cellIs" dxfId="27149" priority="27108" operator="equal">
      <formula>#N/A</formula>
    </cfRule>
  </conditionalFormatting>
  <conditionalFormatting sqref="E621">
    <cfRule type="cellIs" dxfId="27148" priority="27105" operator="equal">
      <formula>"غياب"</formula>
    </cfRule>
    <cfRule type="cellIs" dxfId="27147" priority="27106" operator="equal">
      <formula>#N/A</formula>
    </cfRule>
  </conditionalFormatting>
  <conditionalFormatting sqref="E621">
    <cfRule type="cellIs" dxfId="27146" priority="27103" operator="equal">
      <formula>"غياب"</formula>
    </cfRule>
    <cfRule type="cellIs" dxfId="27145" priority="27104" operator="equal">
      <formula>#N/A</formula>
    </cfRule>
  </conditionalFormatting>
  <conditionalFormatting sqref="E621">
    <cfRule type="cellIs" dxfId="27144" priority="27101" operator="equal">
      <formula>"غياب"</formula>
    </cfRule>
    <cfRule type="cellIs" dxfId="27143" priority="27102" operator="equal">
      <formula>#N/A</formula>
    </cfRule>
  </conditionalFormatting>
  <conditionalFormatting sqref="E621">
    <cfRule type="cellIs" dxfId="27142" priority="27099" operator="equal">
      <formula>"غياب"</formula>
    </cfRule>
    <cfRule type="cellIs" dxfId="27141" priority="27100" operator="equal">
      <formula>#N/A</formula>
    </cfRule>
  </conditionalFormatting>
  <conditionalFormatting sqref="E621">
    <cfRule type="cellIs" dxfId="27140" priority="27097" operator="equal">
      <formula>"غياب"</formula>
    </cfRule>
    <cfRule type="cellIs" dxfId="27139" priority="27098" operator="equal">
      <formula>#N/A</formula>
    </cfRule>
  </conditionalFormatting>
  <conditionalFormatting sqref="E621">
    <cfRule type="cellIs" dxfId="27138" priority="27095" operator="equal">
      <formula>"غياب"</formula>
    </cfRule>
    <cfRule type="cellIs" dxfId="27137" priority="27096" operator="equal">
      <formula>#N/A</formula>
    </cfRule>
  </conditionalFormatting>
  <conditionalFormatting sqref="E621">
    <cfRule type="cellIs" dxfId="27136" priority="27093" operator="equal">
      <formula>"غياب"</formula>
    </cfRule>
    <cfRule type="cellIs" dxfId="27135" priority="27094" operator="equal">
      <formula>#N/A</formula>
    </cfRule>
  </conditionalFormatting>
  <conditionalFormatting sqref="E621">
    <cfRule type="cellIs" dxfId="27134" priority="27091" operator="equal">
      <formula>"غياب"</formula>
    </cfRule>
    <cfRule type="cellIs" dxfId="27133" priority="27092" operator="equal">
      <formula>#N/A</formula>
    </cfRule>
  </conditionalFormatting>
  <conditionalFormatting sqref="E625">
    <cfRule type="cellIs" dxfId="27132" priority="27089" operator="equal">
      <formula>"غياب"</formula>
    </cfRule>
    <cfRule type="cellIs" dxfId="27131" priority="27090" operator="equal">
      <formula>#N/A</formula>
    </cfRule>
  </conditionalFormatting>
  <conditionalFormatting sqref="E625">
    <cfRule type="cellIs" dxfId="27130" priority="27088" operator="equal">
      <formula>"غياب"</formula>
    </cfRule>
  </conditionalFormatting>
  <conditionalFormatting sqref="E625">
    <cfRule type="cellIs" dxfId="27129" priority="27086" operator="equal">
      <formula>"غياب"</formula>
    </cfRule>
    <cfRule type="cellIs" dxfId="27128" priority="27087" operator="equal">
      <formula>#N/A</formula>
    </cfRule>
  </conditionalFormatting>
  <conditionalFormatting sqref="E625">
    <cfRule type="cellIs" dxfId="27127" priority="27084" operator="equal">
      <formula>"غياب"</formula>
    </cfRule>
    <cfRule type="cellIs" dxfId="27126" priority="27085" operator="equal">
      <formula>#N/A</formula>
    </cfRule>
  </conditionalFormatting>
  <conditionalFormatting sqref="E625">
    <cfRule type="cellIs" dxfId="27125" priority="27082" operator="equal">
      <formula>"غياب"</formula>
    </cfRule>
    <cfRule type="cellIs" dxfId="27124" priority="27083" operator="equal">
      <formula>#N/A</formula>
    </cfRule>
  </conditionalFormatting>
  <conditionalFormatting sqref="E625">
    <cfRule type="cellIs" dxfId="27123" priority="27080" operator="equal">
      <formula>"غياب"</formula>
    </cfRule>
    <cfRule type="cellIs" dxfId="27122" priority="27081" operator="equal">
      <formula>#N/A</formula>
    </cfRule>
  </conditionalFormatting>
  <conditionalFormatting sqref="E625">
    <cfRule type="cellIs" dxfId="27121" priority="27078" operator="equal">
      <formula>"غياب"</formula>
    </cfRule>
    <cfRule type="cellIs" dxfId="27120" priority="27079" operator="equal">
      <formula>#N/A</formula>
    </cfRule>
  </conditionalFormatting>
  <conditionalFormatting sqref="E625">
    <cfRule type="cellIs" dxfId="27119" priority="27076" operator="equal">
      <formula>"غياب"</formula>
    </cfRule>
    <cfRule type="cellIs" dxfId="27118" priority="27077" operator="equal">
      <formula>#N/A</formula>
    </cfRule>
  </conditionalFormatting>
  <conditionalFormatting sqref="E625">
    <cfRule type="cellIs" dxfId="27117" priority="27074" operator="equal">
      <formula>"غياب"</formula>
    </cfRule>
    <cfRule type="cellIs" dxfId="27116" priority="27075" operator="equal">
      <formula>#N/A</formula>
    </cfRule>
  </conditionalFormatting>
  <conditionalFormatting sqref="E625">
    <cfRule type="cellIs" dxfId="27115" priority="27072" operator="equal">
      <formula>"غياب"</formula>
    </cfRule>
    <cfRule type="cellIs" dxfId="27114" priority="27073" operator="equal">
      <formula>#N/A</formula>
    </cfRule>
  </conditionalFormatting>
  <conditionalFormatting sqref="E625">
    <cfRule type="cellIs" dxfId="27113" priority="27070" operator="equal">
      <formula>"غياب"</formula>
    </cfRule>
    <cfRule type="cellIs" dxfId="27112" priority="27071" operator="equal">
      <formula>#N/A</formula>
    </cfRule>
  </conditionalFormatting>
  <conditionalFormatting sqref="E625">
    <cfRule type="cellIs" dxfId="27111" priority="27068" operator="equal">
      <formula>"غياب"</formula>
    </cfRule>
    <cfRule type="cellIs" dxfId="27110" priority="27069" operator="equal">
      <formula>#N/A</formula>
    </cfRule>
  </conditionalFormatting>
  <conditionalFormatting sqref="E625">
    <cfRule type="cellIs" dxfId="27109" priority="27066" operator="equal">
      <formula>"غياب"</formula>
    </cfRule>
    <cfRule type="cellIs" dxfId="27108" priority="27067" operator="equal">
      <formula>#N/A</formula>
    </cfRule>
  </conditionalFormatting>
  <conditionalFormatting sqref="E625">
    <cfRule type="cellIs" dxfId="27107" priority="27064" operator="equal">
      <formula>"غياب"</formula>
    </cfRule>
    <cfRule type="cellIs" dxfId="27106" priority="27065" operator="equal">
      <formula>#N/A</formula>
    </cfRule>
  </conditionalFormatting>
  <conditionalFormatting sqref="E625">
    <cfRule type="cellIs" dxfId="27105" priority="27062" operator="equal">
      <formula>"غياب"</formula>
    </cfRule>
    <cfRule type="cellIs" dxfId="27104" priority="27063" operator="equal">
      <formula>#N/A</formula>
    </cfRule>
  </conditionalFormatting>
  <conditionalFormatting sqref="E625">
    <cfRule type="cellIs" dxfId="27103" priority="27060" operator="equal">
      <formula>"غياب"</formula>
    </cfRule>
    <cfRule type="cellIs" dxfId="27102" priority="27061" operator="equal">
      <formula>#N/A</formula>
    </cfRule>
  </conditionalFormatting>
  <conditionalFormatting sqref="E625">
    <cfRule type="cellIs" dxfId="27101" priority="27058" operator="equal">
      <formula>"غياب"</formula>
    </cfRule>
    <cfRule type="cellIs" dxfId="27100" priority="27059" operator="equal">
      <formula>#N/A</formula>
    </cfRule>
  </conditionalFormatting>
  <conditionalFormatting sqref="E625">
    <cfRule type="cellIs" dxfId="27099" priority="27056" operator="equal">
      <formula>"غياب"</formula>
    </cfRule>
    <cfRule type="cellIs" dxfId="27098" priority="27057" operator="equal">
      <formula>#N/A</formula>
    </cfRule>
  </conditionalFormatting>
  <conditionalFormatting sqref="E625">
    <cfRule type="cellIs" dxfId="27097" priority="27054" operator="equal">
      <formula>"غياب"</formula>
    </cfRule>
    <cfRule type="cellIs" dxfId="27096" priority="27055" operator="equal">
      <formula>#N/A</formula>
    </cfRule>
  </conditionalFormatting>
  <conditionalFormatting sqref="E625">
    <cfRule type="cellIs" dxfId="27095" priority="27052" operator="equal">
      <formula>"غياب"</formula>
    </cfRule>
    <cfRule type="cellIs" dxfId="27094" priority="27053" operator="equal">
      <formula>#N/A</formula>
    </cfRule>
  </conditionalFormatting>
  <conditionalFormatting sqref="E625">
    <cfRule type="cellIs" dxfId="27093" priority="27050" operator="equal">
      <formula>"غياب"</formula>
    </cfRule>
    <cfRule type="cellIs" dxfId="27092" priority="27051" operator="equal">
      <formula>#N/A</formula>
    </cfRule>
  </conditionalFormatting>
  <conditionalFormatting sqref="E625">
    <cfRule type="cellIs" dxfId="27091" priority="27048" operator="equal">
      <formula>"غياب"</formula>
    </cfRule>
    <cfRule type="cellIs" dxfId="27090" priority="27049" operator="equal">
      <formula>#N/A</formula>
    </cfRule>
  </conditionalFormatting>
  <conditionalFormatting sqref="E625">
    <cfRule type="cellIs" dxfId="27089" priority="27046" operator="equal">
      <formula>"غياب"</formula>
    </cfRule>
    <cfRule type="cellIs" dxfId="27088" priority="27047" operator="equal">
      <formula>#N/A</formula>
    </cfRule>
  </conditionalFormatting>
  <conditionalFormatting sqref="E625">
    <cfRule type="cellIs" dxfId="27087" priority="27044" operator="equal">
      <formula>"غياب"</formula>
    </cfRule>
    <cfRule type="cellIs" dxfId="27086" priority="27045" operator="equal">
      <formula>#N/A</formula>
    </cfRule>
  </conditionalFormatting>
  <conditionalFormatting sqref="E625">
    <cfRule type="cellIs" dxfId="27085" priority="27042" operator="equal">
      <formula>"غياب"</formula>
    </cfRule>
    <cfRule type="cellIs" dxfId="27084" priority="27043" operator="equal">
      <formula>#N/A</formula>
    </cfRule>
  </conditionalFormatting>
  <conditionalFormatting sqref="E625">
    <cfRule type="cellIs" dxfId="27083" priority="27040" operator="equal">
      <formula>"غياب"</formula>
    </cfRule>
    <cfRule type="cellIs" dxfId="27082" priority="27041" operator="equal">
      <formula>#N/A</formula>
    </cfRule>
  </conditionalFormatting>
  <conditionalFormatting sqref="E625">
    <cfRule type="cellIs" dxfId="27081" priority="27038" operator="equal">
      <formula>"غياب"</formula>
    </cfRule>
    <cfRule type="cellIs" dxfId="27080" priority="27039" operator="equal">
      <formula>#N/A</formula>
    </cfRule>
  </conditionalFormatting>
  <conditionalFormatting sqref="E625">
    <cfRule type="cellIs" dxfId="27079" priority="27036" operator="equal">
      <formula>"غياب"</formula>
    </cfRule>
    <cfRule type="cellIs" dxfId="27078" priority="27037" operator="equal">
      <formula>#N/A</formula>
    </cfRule>
  </conditionalFormatting>
  <conditionalFormatting sqref="E625">
    <cfRule type="cellIs" dxfId="27077" priority="27035" operator="equal">
      <formula>"غياب"</formula>
    </cfRule>
  </conditionalFormatting>
  <conditionalFormatting sqref="E625">
    <cfRule type="cellIs" dxfId="27076" priority="27033" operator="equal">
      <formula>"غياب"</formula>
    </cfRule>
    <cfRule type="cellIs" dxfId="27075" priority="27034" operator="equal">
      <formula>#N/A</formula>
    </cfRule>
  </conditionalFormatting>
  <conditionalFormatting sqref="E625">
    <cfRule type="cellIs" dxfId="27074" priority="27031" operator="equal">
      <formula>"غياب"</formula>
    </cfRule>
    <cfRule type="cellIs" dxfId="27073" priority="27032" operator="equal">
      <formula>#N/A</formula>
    </cfRule>
  </conditionalFormatting>
  <conditionalFormatting sqref="E625">
    <cfRule type="cellIs" dxfId="27072" priority="27029" operator="equal">
      <formula>"غياب"</formula>
    </cfRule>
    <cfRule type="cellIs" dxfId="27071" priority="27030" operator="equal">
      <formula>#N/A</formula>
    </cfRule>
  </conditionalFormatting>
  <conditionalFormatting sqref="E625">
    <cfRule type="cellIs" dxfId="27070" priority="27027" operator="equal">
      <formula>"غياب"</formula>
    </cfRule>
    <cfRule type="cellIs" dxfId="27069" priority="27028" operator="equal">
      <formula>#N/A</formula>
    </cfRule>
  </conditionalFormatting>
  <conditionalFormatting sqref="E625">
    <cfRule type="cellIs" dxfId="27068" priority="27025" operator="equal">
      <formula>"غياب"</formula>
    </cfRule>
    <cfRule type="cellIs" dxfId="27067" priority="27026" operator="equal">
      <formula>#N/A</formula>
    </cfRule>
  </conditionalFormatting>
  <conditionalFormatting sqref="E625">
    <cfRule type="cellIs" dxfId="27066" priority="27023" operator="equal">
      <formula>"غياب"</formula>
    </cfRule>
    <cfRule type="cellIs" dxfId="27065" priority="27024" operator="equal">
      <formula>#N/A</formula>
    </cfRule>
  </conditionalFormatting>
  <conditionalFormatting sqref="E625">
    <cfRule type="cellIs" dxfId="27064" priority="27021" operator="equal">
      <formula>"غياب"</formula>
    </cfRule>
    <cfRule type="cellIs" dxfId="27063" priority="27022" operator="equal">
      <formula>#N/A</formula>
    </cfRule>
  </conditionalFormatting>
  <conditionalFormatting sqref="E625">
    <cfRule type="cellIs" dxfId="27062" priority="27019" operator="equal">
      <formula>"غياب"</formula>
    </cfRule>
    <cfRule type="cellIs" dxfId="27061" priority="27020" operator="equal">
      <formula>#N/A</formula>
    </cfRule>
  </conditionalFormatting>
  <conditionalFormatting sqref="E625">
    <cfRule type="cellIs" dxfId="27060" priority="27017" operator="equal">
      <formula>"غياب"</formula>
    </cfRule>
    <cfRule type="cellIs" dxfId="27059" priority="27018" operator="equal">
      <formula>#N/A</formula>
    </cfRule>
  </conditionalFormatting>
  <conditionalFormatting sqref="E625">
    <cfRule type="cellIs" dxfId="27058" priority="27015" operator="equal">
      <formula>"غياب"</formula>
    </cfRule>
    <cfRule type="cellIs" dxfId="27057" priority="27016" operator="equal">
      <formula>#N/A</formula>
    </cfRule>
  </conditionalFormatting>
  <conditionalFormatting sqref="E625">
    <cfRule type="cellIs" dxfId="27056" priority="27013" operator="equal">
      <formula>"غياب"</formula>
    </cfRule>
    <cfRule type="cellIs" dxfId="27055" priority="27014" operator="equal">
      <formula>#N/A</formula>
    </cfRule>
  </conditionalFormatting>
  <conditionalFormatting sqref="E625">
    <cfRule type="cellIs" dxfId="27054" priority="27011" operator="equal">
      <formula>"غياب"</formula>
    </cfRule>
    <cfRule type="cellIs" dxfId="27053" priority="27012" operator="equal">
      <formula>#N/A</formula>
    </cfRule>
  </conditionalFormatting>
  <conditionalFormatting sqref="E625">
    <cfRule type="cellIs" dxfId="27052" priority="27009" operator="equal">
      <formula>"غياب"</formula>
    </cfRule>
    <cfRule type="cellIs" dxfId="27051" priority="27010" operator="equal">
      <formula>#N/A</formula>
    </cfRule>
  </conditionalFormatting>
  <conditionalFormatting sqref="E625">
    <cfRule type="cellIs" dxfId="27050" priority="27007" operator="equal">
      <formula>"غياب"</formula>
    </cfRule>
    <cfRule type="cellIs" dxfId="27049" priority="27008" operator="equal">
      <formula>#N/A</formula>
    </cfRule>
  </conditionalFormatting>
  <conditionalFormatting sqref="E625">
    <cfRule type="cellIs" dxfId="27048" priority="27005" operator="equal">
      <formula>"غياب"</formula>
    </cfRule>
    <cfRule type="cellIs" dxfId="27047" priority="27006" operator="equal">
      <formula>#N/A</formula>
    </cfRule>
  </conditionalFormatting>
  <conditionalFormatting sqref="E625">
    <cfRule type="cellIs" dxfId="27046" priority="27003" operator="equal">
      <formula>"غياب"</formula>
    </cfRule>
    <cfRule type="cellIs" dxfId="27045" priority="27004" operator="equal">
      <formula>#N/A</formula>
    </cfRule>
  </conditionalFormatting>
  <conditionalFormatting sqref="E625">
    <cfRule type="cellIs" dxfId="27044" priority="27001" operator="equal">
      <formula>"غياب"</formula>
    </cfRule>
    <cfRule type="cellIs" dxfId="27043" priority="27002" operator="equal">
      <formula>#N/A</formula>
    </cfRule>
  </conditionalFormatting>
  <conditionalFormatting sqref="E625">
    <cfRule type="cellIs" dxfId="27042" priority="26999" operator="equal">
      <formula>"غياب"</formula>
    </cfRule>
    <cfRule type="cellIs" dxfId="27041" priority="27000" operator="equal">
      <formula>#N/A</formula>
    </cfRule>
  </conditionalFormatting>
  <conditionalFormatting sqref="E625">
    <cfRule type="cellIs" dxfId="27040" priority="26997" operator="equal">
      <formula>"غياب"</formula>
    </cfRule>
    <cfRule type="cellIs" dxfId="27039" priority="26998" operator="equal">
      <formula>#N/A</formula>
    </cfRule>
  </conditionalFormatting>
  <conditionalFormatting sqref="E625">
    <cfRule type="cellIs" dxfId="27038" priority="26995" operator="equal">
      <formula>"غياب"</formula>
    </cfRule>
    <cfRule type="cellIs" dxfId="27037" priority="26996" operator="equal">
      <formula>#N/A</formula>
    </cfRule>
  </conditionalFormatting>
  <conditionalFormatting sqref="E625">
    <cfRule type="cellIs" dxfId="27036" priority="26993" operator="equal">
      <formula>"غياب"</formula>
    </cfRule>
    <cfRule type="cellIs" dxfId="27035" priority="26994" operator="equal">
      <formula>#N/A</formula>
    </cfRule>
  </conditionalFormatting>
  <conditionalFormatting sqref="E625">
    <cfRule type="cellIs" dxfId="27034" priority="26991" operator="equal">
      <formula>"غياب"</formula>
    </cfRule>
    <cfRule type="cellIs" dxfId="27033" priority="26992" operator="equal">
      <formula>#N/A</formula>
    </cfRule>
  </conditionalFormatting>
  <conditionalFormatting sqref="E625">
    <cfRule type="cellIs" dxfId="27032" priority="26989" operator="equal">
      <formula>"غياب"</formula>
    </cfRule>
    <cfRule type="cellIs" dxfId="27031" priority="26990" operator="equal">
      <formula>#N/A</formula>
    </cfRule>
  </conditionalFormatting>
  <conditionalFormatting sqref="E625">
    <cfRule type="cellIs" dxfId="27030" priority="26987" operator="equal">
      <formula>"غياب"</formula>
    </cfRule>
    <cfRule type="cellIs" dxfId="27029" priority="26988" operator="equal">
      <formula>#N/A</formula>
    </cfRule>
  </conditionalFormatting>
  <conditionalFormatting sqref="E625">
    <cfRule type="cellIs" dxfId="27028" priority="26985" operator="equal">
      <formula>"غياب"</formula>
    </cfRule>
    <cfRule type="cellIs" dxfId="27027" priority="26986" operator="equal">
      <formula>#N/A</formula>
    </cfRule>
  </conditionalFormatting>
  <conditionalFormatting sqref="E625">
    <cfRule type="cellIs" dxfId="27026" priority="26983" operator="equal">
      <formula>"غياب"</formula>
    </cfRule>
    <cfRule type="cellIs" dxfId="27025" priority="26984" operator="equal">
      <formula>#N/A</formula>
    </cfRule>
  </conditionalFormatting>
  <conditionalFormatting sqref="E625">
    <cfRule type="cellIs" dxfId="27024" priority="26981" operator="equal">
      <formula>"غياب"</formula>
    </cfRule>
    <cfRule type="cellIs" dxfId="27023" priority="26982" operator="equal">
      <formula>#N/A</formula>
    </cfRule>
  </conditionalFormatting>
  <conditionalFormatting sqref="E625">
    <cfRule type="cellIs" dxfId="27022" priority="26979" operator="equal">
      <formula>"غياب"</formula>
    </cfRule>
    <cfRule type="cellIs" dxfId="27021" priority="26980" operator="equal">
      <formula>#N/A</formula>
    </cfRule>
  </conditionalFormatting>
  <conditionalFormatting sqref="E625">
    <cfRule type="cellIs" dxfId="27020" priority="26977" operator="equal">
      <formula>"غياب"</formula>
    </cfRule>
    <cfRule type="cellIs" dxfId="27019" priority="26978" operator="equal">
      <formula>#N/A</formula>
    </cfRule>
  </conditionalFormatting>
  <conditionalFormatting sqref="E625">
    <cfRule type="cellIs" dxfId="27018" priority="26975" operator="equal">
      <formula>"غياب"</formula>
    </cfRule>
    <cfRule type="cellIs" dxfId="27017" priority="26976" operator="equal">
      <formula>#N/A</formula>
    </cfRule>
  </conditionalFormatting>
  <conditionalFormatting sqref="E625">
    <cfRule type="cellIs" dxfId="27016" priority="26973" operator="equal">
      <formula>"غياب"</formula>
    </cfRule>
    <cfRule type="cellIs" dxfId="27015" priority="26974" operator="equal">
      <formula>#N/A</formula>
    </cfRule>
  </conditionalFormatting>
  <conditionalFormatting sqref="E625">
    <cfRule type="cellIs" dxfId="27014" priority="26971" operator="equal">
      <formula>"غياب"</formula>
    </cfRule>
    <cfRule type="cellIs" dxfId="27013" priority="26972" operator="equal">
      <formula>#N/A</formula>
    </cfRule>
  </conditionalFormatting>
  <conditionalFormatting sqref="E625">
    <cfRule type="cellIs" dxfId="27012" priority="26969" operator="equal">
      <formula>"غياب"</formula>
    </cfRule>
    <cfRule type="cellIs" dxfId="27011" priority="26970" operator="equal">
      <formula>#N/A</formula>
    </cfRule>
  </conditionalFormatting>
  <conditionalFormatting sqref="E625">
    <cfRule type="cellIs" dxfId="27010" priority="26967" operator="equal">
      <formula>"غياب"</formula>
    </cfRule>
    <cfRule type="cellIs" dxfId="27009" priority="26968" operator="equal">
      <formula>#N/A</formula>
    </cfRule>
  </conditionalFormatting>
  <conditionalFormatting sqref="E625">
    <cfRule type="cellIs" dxfId="27008" priority="26965" operator="equal">
      <formula>"غياب"</formula>
    </cfRule>
    <cfRule type="cellIs" dxfId="27007" priority="26966" operator="equal">
      <formula>#N/A</formula>
    </cfRule>
  </conditionalFormatting>
  <conditionalFormatting sqref="E625">
    <cfRule type="cellIs" dxfId="27006" priority="26963" operator="equal">
      <formula>"غياب"</formula>
    </cfRule>
    <cfRule type="cellIs" dxfId="27005" priority="26964" operator="equal">
      <formula>#N/A</formula>
    </cfRule>
  </conditionalFormatting>
  <conditionalFormatting sqref="E625">
    <cfRule type="cellIs" dxfId="27004" priority="26961" operator="equal">
      <formula>"غياب"</formula>
    </cfRule>
    <cfRule type="cellIs" dxfId="27003" priority="26962" operator="equal">
      <formula>#N/A</formula>
    </cfRule>
  </conditionalFormatting>
  <conditionalFormatting sqref="E625">
    <cfRule type="cellIs" dxfId="27002" priority="26959" operator="equal">
      <formula>"غياب"</formula>
    </cfRule>
    <cfRule type="cellIs" dxfId="27001" priority="26960" operator="equal">
      <formula>#N/A</formula>
    </cfRule>
  </conditionalFormatting>
  <conditionalFormatting sqref="E625">
    <cfRule type="cellIs" dxfId="27000" priority="26957" operator="equal">
      <formula>"غياب"</formula>
    </cfRule>
    <cfRule type="cellIs" dxfId="26999" priority="26958" operator="equal">
      <formula>#N/A</formula>
    </cfRule>
  </conditionalFormatting>
  <conditionalFormatting sqref="E625">
    <cfRule type="cellIs" dxfId="26998" priority="26955" operator="equal">
      <formula>"غياب"</formula>
    </cfRule>
    <cfRule type="cellIs" dxfId="26997" priority="26956" operator="equal">
      <formula>#N/A</formula>
    </cfRule>
  </conditionalFormatting>
  <conditionalFormatting sqref="E625">
    <cfRule type="cellIs" dxfId="26996" priority="26953" operator="equal">
      <formula>"غياب"</formula>
    </cfRule>
    <cfRule type="cellIs" dxfId="26995" priority="26954" operator="equal">
      <formula>#N/A</formula>
    </cfRule>
  </conditionalFormatting>
  <conditionalFormatting sqref="E625">
    <cfRule type="cellIs" dxfId="26994" priority="26951" operator="equal">
      <formula>"غياب"</formula>
    </cfRule>
    <cfRule type="cellIs" dxfId="26993" priority="26952" operator="equal">
      <formula>#N/A</formula>
    </cfRule>
  </conditionalFormatting>
  <conditionalFormatting sqref="E625">
    <cfRule type="cellIs" dxfId="26992" priority="26949" operator="equal">
      <formula>"غياب"</formula>
    </cfRule>
    <cfRule type="cellIs" dxfId="26991" priority="26950" operator="equal">
      <formula>#N/A</formula>
    </cfRule>
  </conditionalFormatting>
  <conditionalFormatting sqref="E625">
    <cfRule type="cellIs" dxfId="26990" priority="26947" operator="equal">
      <formula>"غياب"</formula>
    </cfRule>
    <cfRule type="cellIs" dxfId="26989" priority="26948" operator="equal">
      <formula>#N/A</formula>
    </cfRule>
  </conditionalFormatting>
  <conditionalFormatting sqref="E625">
    <cfRule type="cellIs" dxfId="26988" priority="26945" operator="equal">
      <formula>"غياب"</formula>
    </cfRule>
    <cfRule type="cellIs" dxfId="26987" priority="26946" operator="equal">
      <formula>#N/A</formula>
    </cfRule>
  </conditionalFormatting>
  <conditionalFormatting sqref="E625">
    <cfRule type="cellIs" dxfId="26986" priority="26943" operator="equal">
      <formula>"غياب"</formula>
    </cfRule>
    <cfRule type="cellIs" dxfId="26985" priority="26944" operator="equal">
      <formula>#N/A</formula>
    </cfRule>
  </conditionalFormatting>
  <conditionalFormatting sqref="E625">
    <cfRule type="cellIs" dxfId="26984" priority="26941" operator="equal">
      <formula>"غياب"</formula>
    </cfRule>
    <cfRule type="cellIs" dxfId="26983" priority="26942" operator="equal">
      <formula>#N/A</formula>
    </cfRule>
  </conditionalFormatting>
  <conditionalFormatting sqref="E625">
    <cfRule type="cellIs" dxfId="26982" priority="26939" operator="equal">
      <formula>"غياب"</formula>
    </cfRule>
    <cfRule type="cellIs" dxfId="26981" priority="26940" operator="equal">
      <formula>#N/A</formula>
    </cfRule>
  </conditionalFormatting>
  <conditionalFormatting sqref="E625">
    <cfRule type="cellIs" dxfId="26980" priority="26937" operator="equal">
      <formula>"غياب"</formula>
    </cfRule>
    <cfRule type="cellIs" dxfId="26979" priority="26938" operator="equal">
      <formula>#N/A</formula>
    </cfRule>
  </conditionalFormatting>
  <conditionalFormatting sqref="E625">
    <cfRule type="cellIs" dxfId="26978" priority="26935" operator="equal">
      <formula>"غياب"</formula>
    </cfRule>
    <cfRule type="cellIs" dxfId="26977" priority="26936" operator="equal">
      <formula>#N/A</formula>
    </cfRule>
  </conditionalFormatting>
  <conditionalFormatting sqref="E24:F24">
    <cfRule type="cellIs" dxfId="26976" priority="26933" operator="equal">
      <formula>"غياب"</formula>
    </cfRule>
    <cfRule type="cellIs" dxfId="26975" priority="26934" operator="equal">
      <formula>#N/A</formula>
    </cfRule>
  </conditionalFormatting>
  <conditionalFormatting sqref="E24:F24">
    <cfRule type="cellIs" dxfId="26974" priority="26932" operator="equal">
      <formula>"غياب"</formula>
    </cfRule>
  </conditionalFormatting>
  <conditionalFormatting sqref="E24:F24">
    <cfRule type="cellIs" dxfId="26973" priority="26930" operator="equal">
      <formula>"غياب"</formula>
    </cfRule>
    <cfRule type="cellIs" dxfId="26972" priority="26931" operator="equal">
      <formula>#N/A</formula>
    </cfRule>
  </conditionalFormatting>
  <conditionalFormatting sqref="E24:F24">
    <cfRule type="cellIs" dxfId="26971" priority="26928" operator="equal">
      <formula>"غياب"</formula>
    </cfRule>
    <cfRule type="cellIs" dxfId="26970" priority="26929" operator="equal">
      <formula>#N/A</formula>
    </cfRule>
  </conditionalFormatting>
  <conditionalFormatting sqref="E24:F24">
    <cfRule type="cellIs" dxfId="26969" priority="26926" operator="equal">
      <formula>"غياب"</formula>
    </cfRule>
    <cfRule type="cellIs" dxfId="26968" priority="26927" operator="equal">
      <formula>#N/A</formula>
    </cfRule>
  </conditionalFormatting>
  <conditionalFormatting sqref="E24:F24">
    <cfRule type="cellIs" dxfId="26967" priority="26924" operator="equal">
      <formula>"غياب"</formula>
    </cfRule>
    <cfRule type="cellIs" dxfId="26966" priority="26925" operator="equal">
      <formula>#N/A</formula>
    </cfRule>
  </conditionalFormatting>
  <conditionalFormatting sqref="E24:F24">
    <cfRule type="cellIs" dxfId="26965" priority="26922" operator="equal">
      <formula>"غياب"</formula>
    </cfRule>
    <cfRule type="cellIs" dxfId="26964" priority="26923" operator="equal">
      <formula>#N/A</formula>
    </cfRule>
  </conditionalFormatting>
  <conditionalFormatting sqref="E24:F24">
    <cfRule type="cellIs" dxfId="26963" priority="26920" operator="equal">
      <formula>"غياب"</formula>
    </cfRule>
    <cfRule type="cellIs" dxfId="26962" priority="26921" operator="equal">
      <formula>#N/A</formula>
    </cfRule>
  </conditionalFormatting>
  <conditionalFormatting sqref="E24:F24">
    <cfRule type="cellIs" dxfId="26961" priority="26918" operator="equal">
      <formula>"غياب"</formula>
    </cfRule>
    <cfRule type="cellIs" dxfId="26960" priority="26919" operator="equal">
      <formula>#N/A</formula>
    </cfRule>
  </conditionalFormatting>
  <conditionalFormatting sqref="E24:F24">
    <cfRule type="cellIs" dxfId="26959" priority="26916" operator="equal">
      <formula>"غياب"</formula>
    </cfRule>
    <cfRule type="cellIs" dxfId="26958" priority="26917" operator="equal">
      <formula>#N/A</formula>
    </cfRule>
  </conditionalFormatting>
  <conditionalFormatting sqref="E24:F24">
    <cfRule type="cellIs" dxfId="26957" priority="26914" operator="equal">
      <formula>"غياب"</formula>
    </cfRule>
    <cfRule type="cellIs" dxfId="26956" priority="26915" operator="equal">
      <formula>#N/A</formula>
    </cfRule>
  </conditionalFormatting>
  <conditionalFormatting sqref="E24:F24">
    <cfRule type="cellIs" dxfId="26955" priority="26912" operator="equal">
      <formula>"غياب"</formula>
    </cfRule>
    <cfRule type="cellIs" dxfId="26954" priority="26913" operator="equal">
      <formula>#N/A</formula>
    </cfRule>
  </conditionalFormatting>
  <conditionalFormatting sqref="E24:F24">
    <cfRule type="cellIs" dxfId="26953" priority="26910" operator="equal">
      <formula>"غياب"</formula>
    </cfRule>
    <cfRule type="cellIs" dxfId="26952" priority="26911" operator="equal">
      <formula>#N/A</formula>
    </cfRule>
  </conditionalFormatting>
  <conditionalFormatting sqref="E24:F24">
    <cfRule type="cellIs" dxfId="26951" priority="26908" operator="equal">
      <formula>"غياب"</formula>
    </cfRule>
    <cfRule type="cellIs" dxfId="26950" priority="26909" operator="equal">
      <formula>#N/A</formula>
    </cfRule>
  </conditionalFormatting>
  <conditionalFormatting sqref="E24:F24">
    <cfRule type="cellIs" dxfId="26949" priority="26906" operator="equal">
      <formula>"غياب"</formula>
    </cfRule>
    <cfRule type="cellIs" dxfId="26948" priority="26907" operator="equal">
      <formula>#N/A</formula>
    </cfRule>
  </conditionalFormatting>
  <conditionalFormatting sqref="E24:F24">
    <cfRule type="cellIs" dxfId="26947" priority="26904" operator="equal">
      <formula>"غياب"</formula>
    </cfRule>
    <cfRule type="cellIs" dxfId="26946" priority="26905" operator="equal">
      <formula>#N/A</formula>
    </cfRule>
  </conditionalFormatting>
  <conditionalFormatting sqref="E24:F24">
    <cfRule type="cellIs" dxfId="26945" priority="26902" operator="equal">
      <formula>"غياب"</formula>
    </cfRule>
    <cfRule type="cellIs" dxfId="26944" priority="26903" operator="equal">
      <formula>#N/A</formula>
    </cfRule>
  </conditionalFormatting>
  <conditionalFormatting sqref="E24:F24">
    <cfRule type="cellIs" dxfId="26943" priority="26900" operator="equal">
      <formula>"غياب"</formula>
    </cfRule>
    <cfRule type="cellIs" dxfId="26942" priority="26901" operator="equal">
      <formula>#N/A</formula>
    </cfRule>
  </conditionalFormatting>
  <conditionalFormatting sqref="E24:F24">
    <cfRule type="cellIs" dxfId="26941" priority="26898" operator="equal">
      <formula>"غياب"</formula>
    </cfRule>
    <cfRule type="cellIs" dxfId="26940" priority="26899" operator="equal">
      <formula>#N/A</formula>
    </cfRule>
  </conditionalFormatting>
  <conditionalFormatting sqref="E24:F24">
    <cfRule type="cellIs" dxfId="26939" priority="26896" operator="equal">
      <formula>"غياب"</formula>
    </cfRule>
    <cfRule type="cellIs" dxfId="26938" priority="26897" operator="equal">
      <formula>#N/A</formula>
    </cfRule>
  </conditionalFormatting>
  <conditionalFormatting sqref="E24:F24">
    <cfRule type="cellIs" dxfId="26937" priority="26894" operator="equal">
      <formula>"غياب"</formula>
    </cfRule>
    <cfRule type="cellIs" dxfId="26936" priority="26895" operator="equal">
      <formula>#N/A</formula>
    </cfRule>
  </conditionalFormatting>
  <conditionalFormatting sqref="E24:F24">
    <cfRule type="cellIs" dxfId="26935" priority="26892" operator="equal">
      <formula>"غياب"</formula>
    </cfRule>
    <cfRule type="cellIs" dxfId="26934" priority="26893" operator="equal">
      <formula>#N/A</formula>
    </cfRule>
  </conditionalFormatting>
  <conditionalFormatting sqref="E24:F24">
    <cfRule type="cellIs" dxfId="26933" priority="26890" operator="equal">
      <formula>"غياب"</formula>
    </cfRule>
    <cfRule type="cellIs" dxfId="26932" priority="26891" operator="equal">
      <formula>#N/A</formula>
    </cfRule>
  </conditionalFormatting>
  <conditionalFormatting sqref="E24:F24">
    <cfRule type="cellIs" dxfId="26931" priority="26889" operator="equal">
      <formula>"غياب"</formula>
    </cfRule>
  </conditionalFormatting>
  <conditionalFormatting sqref="E24:F24">
    <cfRule type="cellIs" dxfId="26930" priority="26887" operator="equal">
      <formula>"غياب"</formula>
    </cfRule>
    <cfRule type="cellIs" dxfId="26929" priority="26888" operator="equal">
      <formula>#N/A</formula>
    </cfRule>
  </conditionalFormatting>
  <conditionalFormatting sqref="E24:F24">
    <cfRule type="cellIs" dxfId="26928" priority="26885" operator="equal">
      <formula>"غياب"</formula>
    </cfRule>
    <cfRule type="cellIs" dxfId="26927" priority="26886" operator="equal">
      <formula>#N/A</formula>
    </cfRule>
  </conditionalFormatting>
  <conditionalFormatting sqref="E24:F24">
    <cfRule type="cellIs" dxfId="26926" priority="26883" operator="equal">
      <formula>"غياب"</formula>
    </cfRule>
    <cfRule type="cellIs" dxfId="26925" priority="26884" operator="equal">
      <formula>#N/A</formula>
    </cfRule>
  </conditionalFormatting>
  <conditionalFormatting sqref="E24:F24">
    <cfRule type="cellIs" dxfId="26924" priority="26881" operator="equal">
      <formula>"غياب"</formula>
    </cfRule>
    <cfRule type="cellIs" dxfId="26923" priority="26882" operator="equal">
      <formula>#N/A</formula>
    </cfRule>
  </conditionalFormatting>
  <conditionalFormatting sqref="E24:F24">
    <cfRule type="cellIs" dxfId="26922" priority="26879" operator="equal">
      <formula>"غياب"</formula>
    </cfRule>
    <cfRule type="cellIs" dxfId="26921" priority="26880" operator="equal">
      <formula>#N/A</formula>
    </cfRule>
  </conditionalFormatting>
  <conditionalFormatting sqref="E24:F24">
    <cfRule type="cellIs" dxfId="26920" priority="26877" operator="equal">
      <formula>"غياب"</formula>
    </cfRule>
    <cfRule type="cellIs" dxfId="26919" priority="26878" operator="equal">
      <formula>#N/A</formula>
    </cfRule>
  </conditionalFormatting>
  <conditionalFormatting sqref="E24:F24">
    <cfRule type="cellIs" dxfId="26918" priority="26875" operator="equal">
      <formula>"غياب"</formula>
    </cfRule>
    <cfRule type="cellIs" dxfId="26917" priority="26876" operator="equal">
      <formula>#N/A</formula>
    </cfRule>
  </conditionalFormatting>
  <conditionalFormatting sqref="E24:F24">
    <cfRule type="cellIs" dxfId="26916" priority="26873" operator="equal">
      <formula>"غياب"</formula>
    </cfRule>
    <cfRule type="cellIs" dxfId="26915" priority="26874" operator="equal">
      <formula>#N/A</formula>
    </cfRule>
  </conditionalFormatting>
  <conditionalFormatting sqref="E24:F24">
    <cfRule type="cellIs" dxfId="26914" priority="26871" operator="equal">
      <formula>"غياب"</formula>
    </cfRule>
    <cfRule type="cellIs" dxfId="26913" priority="26872" operator="equal">
      <formula>#N/A</formula>
    </cfRule>
  </conditionalFormatting>
  <conditionalFormatting sqref="E24:F24">
    <cfRule type="cellIs" dxfId="26912" priority="26869" operator="equal">
      <formula>"غياب"</formula>
    </cfRule>
    <cfRule type="cellIs" dxfId="26911" priority="26870" operator="equal">
      <formula>#N/A</formula>
    </cfRule>
  </conditionalFormatting>
  <conditionalFormatting sqref="E24:F24">
    <cfRule type="cellIs" dxfId="26910" priority="26867" operator="equal">
      <formula>"غياب"</formula>
    </cfRule>
    <cfRule type="cellIs" dxfId="26909" priority="26868" operator="equal">
      <formula>#N/A</formula>
    </cfRule>
  </conditionalFormatting>
  <conditionalFormatting sqref="E24:F24">
    <cfRule type="cellIs" dxfId="26908" priority="26865" operator="equal">
      <formula>"غياب"</formula>
    </cfRule>
    <cfRule type="cellIs" dxfId="26907" priority="26866" operator="equal">
      <formula>#N/A</formula>
    </cfRule>
  </conditionalFormatting>
  <conditionalFormatting sqref="E24:F24">
    <cfRule type="cellIs" dxfId="26906" priority="26863" operator="equal">
      <formula>"غياب"</formula>
    </cfRule>
    <cfRule type="cellIs" dxfId="26905" priority="26864" operator="equal">
      <formula>#N/A</formula>
    </cfRule>
  </conditionalFormatting>
  <conditionalFormatting sqref="E24:F24">
    <cfRule type="cellIs" dxfId="26904" priority="26861" operator="equal">
      <formula>"غياب"</formula>
    </cfRule>
    <cfRule type="cellIs" dxfId="26903" priority="26862" operator="equal">
      <formula>#N/A</formula>
    </cfRule>
  </conditionalFormatting>
  <conditionalFormatting sqref="E24:F24">
    <cfRule type="cellIs" dxfId="26902" priority="26859" operator="equal">
      <formula>"غياب"</formula>
    </cfRule>
    <cfRule type="cellIs" dxfId="26901" priority="26860" operator="equal">
      <formula>#N/A</formula>
    </cfRule>
  </conditionalFormatting>
  <conditionalFormatting sqref="E24:F24">
    <cfRule type="cellIs" dxfId="26900" priority="26857" operator="equal">
      <formula>"غياب"</formula>
    </cfRule>
    <cfRule type="cellIs" dxfId="26899" priority="26858" operator="equal">
      <formula>#N/A</formula>
    </cfRule>
  </conditionalFormatting>
  <conditionalFormatting sqref="E24:F24">
    <cfRule type="cellIs" dxfId="26898" priority="26855" operator="equal">
      <formula>"غياب"</formula>
    </cfRule>
    <cfRule type="cellIs" dxfId="26897" priority="26856" operator="equal">
      <formula>#N/A</formula>
    </cfRule>
  </conditionalFormatting>
  <conditionalFormatting sqref="E24:F24">
    <cfRule type="cellIs" dxfId="26896" priority="26853" operator="equal">
      <formula>"غياب"</formula>
    </cfRule>
    <cfRule type="cellIs" dxfId="26895" priority="26854" operator="equal">
      <formula>#N/A</formula>
    </cfRule>
  </conditionalFormatting>
  <conditionalFormatting sqref="E24:F24">
    <cfRule type="cellIs" dxfId="26894" priority="26851" operator="equal">
      <formula>"غياب"</formula>
    </cfRule>
    <cfRule type="cellIs" dxfId="26893" priority="26852" operator="equal">
      <formula>#N/A</formula>
    </cfRule>
  </conditionalFormatting>
  <conditionalFormatting sqref="E24:F24">
    <cfRule type="cellIs" dxfId="26892" priority="26849" operator="equal">
      <formula>"غياب"</formula>
    </cfRule>
    <cfRule type="cellIs" dxfId="26891" priority="26850" operator="equal">
      <formula>#N/A</formula>
    </cfRule>
  </conditionalFormatting>
  <conditionalFormatting sqref="E24:F24">
    <cfRule type="cellIs" dxfId="26890" priority="26847" operator="equal">
      <formula>"غياب"</formula>
    </cfRule>
    <cfRule type="cellIs" dxfId="26889" priority="26848" operator="equal">
      <formula>#N/A</formula>
    </cfRule>
  </conditionalFormatting>
  <conditionalFormatting sqref="E24:F24">
    <cfRule type="cellIs" dxfId="26888" priority="26846" operator="equal">
      <formula>"غياب"</formula>
    </cfRule>
  </conditionalFormatting>
  <conditionalFormatting sqref="E24:F24">
    <cfRule type="cellIs" dxfId="26887" priority="26844" operator="equal">
      <formula>"غياب"</formula>
    </cfRule>
    <cfRule type="cellIs" dxfId="26886" priority="26845" operator="equal">
      <formula>#N/A</formula>
    </cfRule>
  </conditionalFormatting>
  <conditionalFormatting sqref="E24:F24">
    <cfRule type="cellIs" dxfId="26885" priority="26842" operator="equal">
      <formula>"غياب"</formula>
    </cfRule>
    <cfRule type="cellIs" dxfId="26884" priority="26843" operator="equal">
      <formula>#N/A</formula>
    </cfRule>
  </conditionalFormatting>
  <conditionalFormatting sqref="E24:F24">
    <cfRule type="cellIs" dxfId="26883" priority="26840" operator="equal">
      <formula>"غياب"</formula>
    </cfRule>
    <cfRule type="cellIs" dxfId="26882" priority="26841" operator="equal">
      <formula>#N/A</formula>
    </cfRule>
  </conditionalFormatting>
  <conditionalFormatting sqref="E24:F24">
    <cfRule type="cellIs" dxfId="26881" priority="26838" operator="equal">
      <formula>"غياب"</formula>
    </cfRule>
    <cfRule type="cellIs" dxfId="26880" priority="26839" operator="equal">
      <formula>#N/A</formula>
    </cfRule>
  </conditionalFormatting>
  <conditionalFormatting sqref="E24:F24">
    <cfRule type="cellIs" dxfId="26879" priority="26836" operator="equal">
      <formula>"غياب"</formula>
    </cfRule>
    <cfRule type="cellIs" dxfId="26878" priority="26837" operator="equal">
      <formula>#N/A</formula>
    </cfRule>
  </conditionalFormatting>
  <conditionalFormatting sqref="E24:F24">
    <cfRule type="cellIs" dxfId="26877" priority="26834" operator="equal">
      <formula>"غياب"</formula>
    </cfRule>
    <cfRule type="cellIs" dxfId="26876" priority="26835" operator="equal">
      <formula>#N/A</formula>
    </cfRule>
  </conditionalFormatting>
  <conditionalFormatting sqref="E24:F24">
    <cfRule type="cellIs" dxfId="26875" priority="26832" operator="equal">
      <formula>"غياب"</formula>
    </cfRule>
    <cfRule type="cellIs" dxfId="26874" priority="26833" operator="equal">
      <formula>#N/A</formula>
    </cfRule>
  </conditionalFormatting>
  <conditionalFormatting sqref="E24:F24">
    <cfRule type="cellIs" dxfId="26873" priority="26830" operator="equal">
      <formula>"غياب"</formula>
    </cfRule>
    <cfRule type="cellIs" dxfId="26872" priority="26831" operator="equal">
      <formula>#N/A</formula>
    </cfRule>
  </conditionalFormatting>
  <conditionalFormatting sqref="E24:F24">
    <cfRule type="cellIs" dxfId="26871" priority="26828" operator="equal">
      <formula>"غياب"</formula>
    </cfRule>
    <cfRule type="cellIs" dxfId="26870" priority="26829" operator="equal">
      <formula>#N/A</formula>
    </cfRule>
  </conditionalFormatting>
  <conditionalFormatting sqref="E24:F24">
    <cfRule type="cellIs" dxfId="26869" priority="26826" operator="equal">
      <formula>"غياب"</formula>
    </cfRule>
    <cfRule type="cellIs" dxfId="26868" priority="26827" operator="equal">
      <formula>#N/A</formula>
    </cfRule>
  </conditionalFormatting>
  <conditionalFormatting sqref="E24:F24">
    <cfRule type="cellIs" dxfId="26867" priority="26824" operator="equal">
      <formula>"غياب"</formula>
    </cfRule>
    <cfRule type="cellIs" dxfId="26866" priority="26825" operator="equal">
      <formula>#N/A</formula>
    </cfRule>
  </conditionalFormatting>
  <conditionalFormatting sqref="E24:F24">
    <cfRule type="cellIs" dxfId="26865" priority="26822" operator="equal">
      <formula>"غياب"</formula>
    </cfRule>
    <cfRule type="cellIs" dxfId="26864" priority="26823" operator="equal">
      <formula>#N/A</formula>
    </cfRule>
  </conditionalFormatting>
  <conditionalFormatting sqref="E24:F24">
    <cfRule type="cellIs" dxfId="26863" priority="26820" operator="equal">
      <formula>"غياب"</formula>
    </cfRule>
    <cfRule type="cellIs" dxfId="26862" priority="26821" operator="equal">
      <formula>#N/A</formula>
    </cfRule>
  </conditionalFormatting>
  <conditionalFormatting sqref="E24:F24">
    <cfRule type="cellIs" dxfId="26861" priority="26818" operator="equal">
      <formula>"غياب"</formula>
    </cfRule>
    <cfRule type="cellIs" dxfId="26860" priority="26819" operator="equal">
      <formula>#N/A</formula>
    </cfRule>
  </conditionalFormatting>
  <conditionalFormatting sqref="E24:F24">
    <cfRule type="cellIs" dxfId="26859" priority="26816" operator="equal">
      <formula>"غياب"</formula>
    </cfRule>
    <cfRule type="cellIs" dxfId="26858" priority="26817" operator="equal">
      <formula>#N/A</formula>
    </cfRule>
  </conditionalFormatting>
  <conditionalFormatting sqref="E24:F24">
    <cfRule type="cellIs" dxfId="26857" priority="26814" operator="equal">
      <formula>"غياب"</formula>
    </cfRule>
    <cfRule type="cellIs" dxfId="26856" priority="26815" operator="equal">
      <formula>#N/A</formula>
    </cfRule>
  </conditionalFormatting>
  <conditionalFormatting sqref="E24:F24">
    <cfRule type="cellIs" dxfId="26855" priority="26812" operator="equal">
      <formula>"غياب"</formula>
    </cfRule>
    <cfRule type="cellIs" dxfId="26854" priority="26813" operator="equal">
      <formula>#N/A</formula>
    </cfRule>
  </conditionalFormatting>
  <conditionalFormatting sqref="E24:F24">
    <cfRule type="cellIs" dxfId="26853" priority="26810" operator="equal">
      <formula>"غياب"</formula>
    </cfRule>
    <cfRule type="cellIs" dxfId="26852" priority="26811" operator="equal">
      <formula>#N/A</formula>
    </cfRule>
  </conditionalFormatting>
  <conditionalFormatting sqref="E24:F24">
    <cfRule type="cellIs" dxfId="26851" priority="26808" operator="equal">
      <formula>"غياب"</formula>
    </cfRule>
    <cfRule type="cellIs" dxfId="26850" priority="26809" operator="equal">
      <formula>#N/A</formula>
    </cfRule>
  </conditionalFormatting>
  <conditionalFormatting sqref="E24:F24">
    <cfRule type="cellIs" dxfId="26849" priority="26806" operator="equal">
      <formula>"غياب"</formula>
    </cfRule>
    <cfRule type="cellIs" dxfId="26848" priority="26807" operator="equal">
      <formula>#N/A</formula>
    </cfRule>
  </conditionalFormatting>
  <conditionalFormatting sqref="E24:F24">
    <cfRule type="cellIs" dxfId="26847" priority="26804" operator="equal">
      <formula>"غياب"</formula>
    </cfRule>
    <cfRule type="cellIs" dxfId="26846" priority="26805" operator="equal">
      <formula>#N/A</formula>
    </cfRule>
  </conditionalFormatting>
  <conditionalFormatting sqref="E24:F24">
    <cfRule type="cellIs" dxfId="26845" priority="26803" operator="equal">
      <formula>"غياب"</formula>
    </cfRule>
  </conditionalFormatting>
  <conditionalFormatting sqref="E24:F24">
    <cfRule type="cellIs" dxfId="26844" priority="26801" operator="equal">
      <formula>"غياب"</formula>
    </cfRule>
    <cfRule type="cellIs" dxfId="26843" priority="26802" operator="equal">
      <formula>#N/A</formula>
    </cfRule>
  </conditionalFormatting>
  <conditionalFormatting sqref="E24:F24">
    <cfRule type="cellIs" dxfId="26842" priority="26799" operator="equal">
      <formula>"غياب"</formula>
    </cfRule>
    <cfRule type="cellIs" dxfId="26841" priority="26800" operator="equal">
      <formula>#N/A</formula>
    </cfRule>
  </conditionalFormatting>
  <conditionalFormatting sqref="E24:F24">
    <cfRule type="cellIs" dxfId="26840" priority="26797" operator="equal">
      <formula>"غياب"</formula>
    </cfRule>
    <cfRule type="cellIs" dxfId="26839" priority="26798" operator="equal">
      <formula>#N/A</formula>
    </cfRule>
  </conditionalFormatting>
  <conditionalFormatting sqref="E24:F24">
    <cfRule type="cellIs" dxfId="26838" priority="26795" operator="equal">
      <formula>"غياب"</formula>
    </cfRule>
    <cfRule type="cellIs" dxfId="26837" priority="26796" operator="equal">
      <formula>#N/A</formula>
    </cfRule>
  </conditionalFormatting>
  <conditionalFormatting sqref="E24:F24">
    <cfRule type="cellIs" dxfId="26836" priority="26793" operator="equal">
      <formula>"غياب"</formula>
    </cfRule>
    <cfRule type="cellIs" dxfId="26835" priority="26794" operator="equal">
      <formula>#N/A</formula>
    </cfRule>
  </conditionalFormatting>
  <conditionalFormatting sqref="E24:F24">
    <cfRule type="cellIs" dxfId="26834" priority="26791" operator="equal">
      <formula>"غياب"</formula>
    </cfRule>
    <cfRule type="cellIs" dxfId="26833" priority="26792" operator="equal">
      <formula>#N/A</formula>
    </cfRule>
  </conditionalFormatting>
  <conditionalFormatting sqref="E24:F24">
    <cfRule type="cellIs" dxfId="26832" priority="26789" operator="equal">
      <formula>"غياب"</formula>
    </cfRule>
    <cfRule type="cellIs" dxfId="26831" priority="26790" operator="equal">
      <formula>#N/A</formula>
    </cfRule>
  </conditionalFormatting>
  <conditionalFormatting sqref="E24:F24">
    <cfRule type="cellIs" dxfId="26830" priority="26787" operator="equal">
      <formula>"غياب"</formula>
    </cfRule>
    <cfRule type="cellIs" dxfId="26829" priority="26788" operator="equal">
      <formula>#N/A</formula>
    </cfRule>
  </conditionalFormatting>
  <conditionalFormatting sqref="E24:F24">
    <cfRule type="cellIs" dxfId="26828" priority="26785" operator="equal">
      <formula>"غياب"</formula>
    </cfRule>
    <cfRule type="cellIs" dxfId="26827" priority="26786" operator="equal">
      <formula>#N/A</formula>
    </cfRule>
  </conditionalFormatting>
  <conditionalFormatting sqref="E24:F24">
    <cfRule type="cellIs" dxfId="26826" priority="26783" operator="equal">
      <formula>"غياب"</formula>
    </cfRule>
    <cfRule type="cellIs" dxfId="26825" priority="26784" operator="equal">
      <formula>#N/A</formula>
    </cfRule>
  </conditionalFormatting>
  <conditionalFormatting sqref="E24:F24">
    <cfRule type="cellIs" dxfId="26824" priority="26781" operator="equal">
      <formula>"غياب"</formula>
    </cfRule>
    <cfRule type="cellIs" dxfId="26823" priority="26782" operator="equal">
      <formula>#N/A</formula>
    </cfRule>
  </conditionalFormatting>
  <conditionalFormatting sqref="E24:F24">
    <cfRule type="cellIs" dxfId="26822" priority="26779" operator="equal">
      <formula>"غياب"</formula>
    </cfRule>
    <cfRule type="cellIs" dxfId="26821" priority="26780" operator="equal">
      <formula>#N/A</formula>
    </cfRule>
  </conditionalFormatting>
  <conditionalFormatting sqref="E24:F24">
    <cfRule type="cellIs" dxfId="26820" priority="26777" operator="equal">
      <formula>"غياب"</formula>
    </cfRule>
    <cfRule type="cellIs" dxfId="26819" priority="26778" operator="equal">
      <formula>#N/A</formula>
    </cfRule>
  </conditionalFormatting>
  <conditionalFormatting sqref="E24:F24">
    <cfRule type="cellIs" dxfId="26818" priority="26775" operator="equal">
      <formula>"غياب"</formula>
    </cfRule>
    <cfRule type="cellIs" dxfId="26817" priority="26776" operator="equal">
      <formula>#N/A</formula>
    </cfRule>
  </conditionalFormatting>
  <conditionalFormatting sqref="E24:F24">
    <cfRule type="cellIs" dxfId="26816" priority="26773" operator="equal">
      <formula>"غياب"</formula>
    </cfRule>
    <cfRule type="cellIs" dxfId="26815" priority="26774" operator="equal">
      <formula>#N/A</formula>
    </cfRule>
  </conditionalFormatting>
  <conditionalFormatting sqref="E24:F24">
    <cfRule type="cellIs" dxfId="26814" priority="26771" operator="equal">
      <formula>"غياب"</formula>
    </cfRule>
    <cfRule type="cellIs" dxfId="26813" priority="26772" operator="equal">
      <formula>#N/A</formula>
    </cfRule>
  </conditionalFormatting>
  <conditionalFormatting sqref="E24:F24">
    <cfRule type="cellIs" dxfId="26812" priority="26769" operator="equal">
      <formula>"غياب"</formula>
    </cfRule>
    <cfRule type="cellIs" dxfId="26811" priority="26770" operator="equal">
      <formula>#N/A</formula>
    </cfRule>
  </conditionalFormatting>
  <conditionalFormatting sqref="E24:F24">
    <cfRule type="cellIs" dxfId="26810" priority="26767" operator="equal">
      <formula>"غياب"</formula>
    </cfRule>
    <cfRule type="cellIs" dxfId="26809" priority="26768" operator="equal">
      <formula>#N/A</formula>
    </cfRule>
  </conditionalFormatting>
  <conditionalFormatting sqref="E24:F24">
    <cfRule type="cellIs" dxfId="26808" priority="26765" operator="equal">
      <formula>"غياب"</formula>
    </cfRule>
    <cfRule type="cellIs" dxfId="26807" priority="26766" operator="equal">
      <formula>#N/A</formula>
    </cfRule>
  </conditionalFormatting>
  <conditionalFormatting sqref="E24:F24">
    <cfRule type="cellIs" dxfId="26806" priority="26763" operator="equal">
      <formula>"غياب"</formula>
    </cfRule>
    <cfRule type="cellIs" dxfId="26805" priority="26764" operator="equal">
      <formula>#N/A</formula>
    </cfRule>
  </conditionalFormatting>
  <conditionalFormatting sqref="E24:F24">
    <cfRule type="cellIs" dxfId="26804" priority="26761" operator="equal">
      <formula>"غياب"</formula>
    </cfRule>
    <cfRule type="cellIs" dxfId="26803" priority="26762" operator="equal">
      <formula>#N/A</formula>
    </cfRule>
  </conditionalFormatting>
  <conditionalFormatting sqref="E24:F24">
    <cfRule type="cellIs" dxfId="26802" priority="26759" operator="equal">
      <formula>"غياب"</formula>
    </cfRule>
    <cfRule type="cellIs" dxfId="26801" priority="26760" operator="equal">
      <formula>#N/A</formula>
    </cfRule>
  </conditionalFormatting>
  <conditionalFormatting sqref="E24:F24">
    <cfRule type="cellIs" dxfId="26800" priority="26757" operator="equal">
      <formula>"غياب"</formula>
    </cfRule>
    <cfRule type="cellIs" dxfId="26799" priority="26758" operator="equal">
      <formula>#N/A</formula>
    </cfRule>
  </conditionalFormatting>
  <conditionalFormatting sqref="E24:F24">
    <cfRule type="cellIs" dxfId="26798" priority="26755" operator="equal">
      <formula>"غياب"</formula>
    </cfRule>
    <cfRule type="cellIs" dxfId="26797" priority="26756" operator="equal">
      <formula>#N/A</formula>
    </cfRule>
  </conditionalFormatting>
  <conditionalFormatting sqref="E24:F24">
    <cfRule type="cellIs" dxfId="26796" priority="26753" operator="equal">
      <formula>"غياب"</formula>
    </cfRule>
    <cfRule type="cellIs" dxfId="26795" priority="26754" operator="equal">
      <formula>#N/A</formula>
    </cfRule>
  </conditionalFormatting>
  <conditionalFormatting sqref="E24:F24">
    <cfRule type="cellIs" dxfId="26794" priority="26751" operator="equal">
      <formula>"غياب"</formula>
    </cfRule>
    <cfRule type="cellIs" dxfId="26793" priority="26752" operator="equal">
      <formula>#N/A</formula>
    </cfRule>
  </conditionalFormatting>
  <conditionalFormatting sqref="E24:F24">
    <cfRule type="cellIs" dxfId="26792" priority="26749" operator="equal">
      <formula>"غياب"</formula>
    </cfRule>
    <cfRule type="cellIs" dxfId="26791" priority="26750" operator="equal">
      <formula>#N/A</formula>
    </cfRule>
  </conditionalFormatting>
  <conditionalFormatting sqref="E24:F24">
    <cfRule type="cellIs" dxfId="26790" priority="26747" operator="equal">
      <formula>"غياب"</formula>
    </cfRule>
    <cfRule type="cellIs" dxfId="26789" priority="26748" operator="equal">
      <formula>#N/A</formula>
    </cfRule>
  </conditionalFormatting>
  <conditionalFormatting sqref="E24:F24">
    <cfRule type="cellIs" dxfId="26788" priority="26745" operator="equal">
      <formula>"غياب"</formula>
    </cfRule>
    <cfRule type="cellIs" dxfId="26787" priority="26746" operator="equal">
      <formula>#N/A</formula>
    </cfRule>
  </conditionalFormatting>
  <conditionalFormatting sqref="E12:F12">
    <cfRule type="cellIs" dxfId="26786" priority="26743" operator="equal">
      <formula>"غياب"</formula>
    </cfRule>
    <cfRule type="cellIs" dxfId="26785" priority="26744" operator="equal">
      <formula>#N/A</formula>
    </cfRule>
  </conditionalFormatting>
  <conditionalFormatting sqref="E12:F12">
    <cfRule type="cellIs" dxfId="26784" priority="26742" operator="equal">
      <formula>"غياب"</formula>
    </cfRule>
  </conditionalFormatting>
  <conditionalFormatting sqref="E12:F12">
    <cfRule type="cellIs" dxfId="26783" priority="26740" operator="equal">
      <formula>"غياب"</formula>
    </cfRule>
    <cfRule type="cellIs" dxfId="26782" priority="26741" operator="equal">
      <formula>#N/A</formula>
    </cfRule>
  </conditionalFormatting>
  <conditionalFormatting sqref="E12:F12">
    <cfRule type="cellIs" dxfId="26781" priority="26738" operator="equal">
      <formula>"غياب"</formula>
    </cfRule>
    <cfRule type="cellIs" dxfId="26780" priority="26739" operator="equal">
      <formula>#N/A</formula>
    </cfRule>
  </conditionalFormatting>
  <conditionalFormatting sqref="E12:F12">
    <cfRule type="cellIs" dxfId="26779" priority="26736" operator="equal">
      <formula>"غياب"</formula>
    </cfRule>
    <cfRule type="cellIs" dxfId="26778" priority="26737" operator="equal">
      <formula>#N/A</formula>
    </cfRule>
  </conditionalFormatting>
  <conditionalFormatting sqref="E12:F12">
    <cfRule type="cellIs" dxfId="26777" priority="26734" operator="equal">
      <formula>"غياب"</formula>
    </cfRule>
    <cfRule type="cellIs" dxfId="26776" priority="26735" operator="equal">
      <formula>#N/A</formula>
    </cfRule>
  </conditionalFormatting>
  <conditionalFormatting sqref="E12:F12">
    <cfRule type="cellIs" dxfId="26775" priority="26732" operator="equal">
      <formula>"غياب"</formula>
    </cfRule>
    <cfRule type="cellIs" dxfId="26774" priority="26733" operator="equal">
      <formula>#N/A</formula>
    </cfRule>
  </conditionalFormatting>
  <conditionalFormatting sqref="E12:F12">
    <cfRule type="cellIs" dxfId="26773" priority="26730" operator="equal">
      <formula>"غياب"</formula>
    </cfRule>
    <cfRule type="cellIs" dxfId="26772" priority="26731" operator="equal">
      <formula>#N/A</formula>
    </cfRule>
  </conditionalFormatting>
  <conditionalFormatting sqref="E12:F12">
    <cfRule type="cellIs" dxfId="26771" priority="26728" operator="equal">
      <formula>"غياب"</formula>
    </cfRule>
    <cfRule type="cellIs" dxfId="26770" priority="26729" operator="equal">
      <formula>#N/A</formula>
    </cfRule>
  </conditionalFormatting>
  <conditionalFormatting sqref="E12:F12">
    <cfRule type="cellIs" dxfId="26769" priority="26726" operator="equal">
      <formula>"غياب"</formula>
    </cfRule>
    <cfRule type="cellIs" dxfId="26768" priority="26727" operator="equal">
      <formula>#N/A</formula>
    </cfRule>
  </conditionalFormatting>
  <conditionalFormatting sqref="E12:F12">
    <cfRule type="cellIs" dxfId="26767" priority="26724" operator="equal">
      <formula>"غياب"</formula>
    </cfRule>
    <cfRule type="cellIs" dxfId="26766" priority="26725" operator="equal">
      <formula>#N/A</formula>
    </cfRule>
  </conditionalFormatting>
  <conditionalFormatting sqref="E12:F12">
    <cfRule type="cellIs" dxfId="26765" priority="26722" operator="equal">
      <formula>"غياب"</formula>
    </cfRule>
    <cfRule type="cellIs" dxfId="26764" priority="26723" operator="equal">
      <formula>#N/A</formula>
    </cfRule>
  </conditionalFormatting>
  <conditionalFormatting sqref="E12:F12">
    <cfRule type="cellIs" dxfId="26763" priority="26720" operator="equal">
      <formula>"غياب"</formula>
    </cfRule>
    <cfRule type="cellIs" dxfId="26762" priority="26721" operator="equal">
      <formula>#N/A</formula>
    </cfRule>
  </conditionalFormatting>
  <conditionalFormatting sqref="E12:F12">
    <cfRule type="cellIs" dxfId="26761" priority="26718" operator="equal">
      <formula>"غياب"</formula>
    </cfRule>
    <cfRule type="cellIs" dxfId="26760" priority="26719" operator="equal">
      <formula>#N/A</formula>
    </cfRule>
  </conditionalFormatting>
  <conditionalFormatting sqref="E12:F12">
    <cfRule type="cellIs" dxfId="26759" priority="26716" operator="equal">
      <formula>"غياب"</formula>
    </cfRule>
    <cfRule type="cellIs" dxfId="26758" priority="26717" operator="equal">
      <formula>#N/A</formula>
    </cfRule>
  </conditionalFormatting>
  <conditionalFormatting sqref="E12:F12">
    <cfRule type="cellIs" dxfId="26757" priority="26714" operator="equal">
      <formula>"غياب"</formula>
    </cfRule>
    <cfRule type="cellIs" dxfId="26756" priority="26715" operator="equal">
      <formula>#N/A</formula>
    </cfRule>
  </conditionalFormatting>
  <conditionalFormatting sqref="E12:F12">
    <cfRule type="cellIs" dxfId="26755" priority="26712" operator="equal">
      <formula>"غياب"</formula>
    </cfRule>
    <cfRule type="cellIs" dxfId="26754" priority="26713" operator="equal">
      <formula>#N/A</formula>
    </cfRule>
  </conditionalFormatting>
  <conditionalFormatting sqref="E12:F12">
    <cfRule type="cellIs" dxfId="26753" priority="26710" operator="equal">
      <formula>"غياب"</formula>
    </cfRule>
    <cfRule type="cellIs" dxfId="26752" priority="26711" operator="equal">
      <formula>#N/A</formula>
    </cfRule>
  </conditionalFormatting>
  <conditionalFormatting sqref="E12:F12">
    <cfRule type="cellIs" dxfId="26751" priority="26708" operator="equal">
      <formula>"غياب"</formula>
    </cfRule>
    <cfRule type="cellIs" dxfId="26750" priority="26709" operator="equal">
      <formula>#N/A</formula>
    </cfRule>
  </conditionalFormatting>
  <conditionalFormatting sqref="E12:F12">
    <cfRule type="cellIs" dxfId="26749" priority="26706" operator="equal">
      <formula>"غياب"</formula>
    </cfRule>
    <cfRule type="cellIs" dxfId="26748" priority="26707" operator="equal">
      <formula>#N/A</formula>
    </cfRule>
  </conditionalFormatting>
  <conditionalFormatting sqref="E12:F12">
    <cfRule type="cellIs" dxfId="26747" priority="26704" operator="equal">
      <formula>"غياب"</formula>
    </cfRule>
    <cfRule type="cellIs" dxfId="26746" priority="26705" operator="equal">
      <formula>#N/A</formula>
    </cfRule>
  </conditionalFormatting>
  <conditionalFormatting sqref="E12:F12">
    <cfRule type="cellIs" dxfId="26745" priority="26702" operator="equal">
      <formula>"غياب"</formula>
    </cfRule>
    <cfRule type="cellIs" dxfId="26744" priority="26703" operator="equal">
      <formula>#N/A</formula>
    </cfRule>
  </conditionalFormatting>
  <conditionalFormatting sqref="E12:F12">
    <cfRule type="cellIs" dxfId="26743" priority="26700" operator="equal">
      <formula>"غياب"</formula>
    </cfRule>
    <cfRule type="cellIs" dxfId="26742" priority="26701" operator="equal">
      <formula>#N/A</formula>
    </cfRule>
  </conditionalFormatting>
  <conditionalFormatting sqref="E12:F12">
    <cfRule type="cellIs" dxfId="26741" priority="26699" operator="equal">
      <formula>"غياب"</formula>
    </cfRule>
  </conditionalFormatting>
  <conditionalFormatting sqref="E12:F12">
    <cfRule type="cellIs" dxfId="26740" priority="26697" operator="equal">
      <formula>"غياب"</formula>
    </cfRule>
    <cfRule type="cellIs" dxfId="26739" priority="26698" operator="equal">
      <formula>#N/A</formula>
    </cfRule>
  </conditionalFormatting>
  <conditionalFormatting sqref="E12:F12">
    <cfRule type="cellIs" dxfId="26738" priority="26695" operator="equal">
      <formula>"غياب"</formula>
    </cfRule>
    <cfRule type="cellIs" dxfId="26737" priority="26696" operator="equal">
      <formula>#N/A</formula>
    </cfRule>
  </conditionalFormatting>
  <conditionalFormatting sqref="E12:F12">
    <cfRule type="cellIs" dxfId="26736" priority="26693" operator="equal">
      <formula>"غياب"</formula>
    </cfRule>
    <cfRule type="cellIs" dxfId="26735" priority="26694" operator="equal">
      <formula>#N/A</formula>
    </cfRule>
  </conditionalFormatting>
  <conditionalFormatting sqref="E12:F12">
    <cfRule type="cellIs" dxfId="26734" priority="26691" operator="equal">
      <formula>"غياب"</formula>
    </cfRule>
    <cfRule type="cellIs" dxfId="26733" priority="26692" operator="equal">
      <formula>#N/A</formula>
    </cfRule>
  </conditionalFormatting>
  <conditionalFormatting sqref="E12:F12">
    <cfRule type="cellIs" dxfId="26732" priority="26689" operator="equal">
      <formula>"غياب"</formula>
    </cfRule>
    <cfRule type="cellIs" dxfId="26731" priority="26690" operator="equal">
      <formula>#N/A</formula>
    </cfRule>
  </conditionalFormatting>
  <conditionalFormatting sqref="E12:F12">
    <cfRule type="cellIs" dxfId="26730" priority="26687" operator="equal">
      <formula>"غياب"</formula>
    </cfRule>
    <cfRule type="cellIs" dxfId="26729" priority="26688" operator="equal">
      <formula>#N/A</formula>
    </cfRule>
  </conditionalFormatting>
  <conditionalFormatting sqref="E12:F12">
    <cfRule type="cellIs" dxfId="26728" priority="26685" operator="equal">
      <formula>"غياب"</formula>
    </cfRule>
    <cfRule type="cellIs" dxfId="26727" priority="26686" operator="equal">
      <formula>#N/A</formula>
    </cfRule>
  </conditionalFormatting>
  <conditionalFormatting sqref="E12:F12">
    <cfRule type="cellIs" dxfId="26726" priority="26683" operator="equal">
      <formula>"غياب"</formula>
    </cfRule>
    <cfRule type="cellIs" dxfId="26725" priority="26684" operator="equal">
      <formula>#N/A</formula>
    </cfRule>
  </conditionalFormatting>
  <conditionalFormatting sqref="E12:F12">
    <cfRule type="cellIs" dxfId="26724" priority="26681" operator="equal">
      <formula>"غياب"</formula>
    </cfRule>
    <cfRule type="cellIs" dxfId="26723" priority="26682" operator="equal">
      <formula>#N/A</formula>
    </cfRule>
  </conditionalFormatting>
  <conditionalFormatting sqref="E12:F12">
    <cfRule type="cellIs" dxfId="26722" priority="26679" operator="equal">
      <formula>"غياب"</formula>
    </cfRule>
    <cfRule type="cellIs" dxfId="26721" priority="26680" operator="equal">
      <formula>#N/A</formula>
    </cfRule>
  </conditionalFormatting>
  <conditionalFormatting sqref="E12:F12">
    <cfRule type="cellIs" dxfId="26720" priority="26677" operator="equal">
      <formula>"غياب"</formula>
    </cfRule>
    <cfRule type="cellIs" dxfId="26719" priority="26678" operator="equal">
      <formula>#N/A</formula>
    </cfRule>
  </conditionalFormatting>
  <conditionalFormatting sqref="E12:F12">
    <cfRule type="cellIs" dxfId="26718" priority="26675" operator="equal">
      <formula>"غياب"</formula>
    </cfRule>
    <cfRule type="cellIs" dxfId="26717" priority="26676" operator="equal">
      <formula>#N/A</formula>
    </cfRule>
  </conditionalFormatting>
  <conditionalFormatting sqref="E12:F12">
    <cfRule type="cellIs" dxfId="26716" priority="26673" operator="equal">
      <formula>"غياب"</formula>
    </cfRule>
    <cfRule type="cellIs" dxfId="26715" priority="26674" operator="equal">
      <formula>#N/A</formula>
    </cfRule>
  </conditionalFormatting>
  <conditionalFormatting sqref="E12:F12">
    <cfRule type="cellIs" dxfId="26714" priority="26671" operator="equal">
      <formula>"غياب"</formula>
    </cfRule>
    <cfRule type="cellIs" dxfId="26713" priority="26672" operator="equal">
      <formula>#N/A</formula>
    </cfRule>
  </conditionalFormatting>
  <conditionalFormatting sqref="E12:F12">
    <cfRule type="cellIs" dxfId="26712" priority="26669" operator="equal">
      <formula>"غياب"</formula>
    </cfRule>
    <cfRule type="cellIs" dxfId="26711" priority="26670" operator="equal">
      <formula>#N/A</formula>
    </cfRule>
  </conditionalFormatting>
  <conditionalFormatting sqref="E12:F12">
    <cfRule type="cellIs" dxfId="26710" priority="26667" operator="equal">
      <formula>"غياب"</formula>
    </cfRule>
    <cfRule type="cellIs" dxfId="26709" priority="26668" operator="equal">
      <formula>#N/A</formula>
    </cfRule>
  </conditionalFormatting>
  <conditionalFormatting sqref="E12:F12">
    <cfRule type="cellIs" dxfId="26708" priority="26665" operator="equal">
      <formula>"غياب"</formula>
    </cfRule>
    <cfRule type="cellIs" dxfId="26707" priority="26666" operator="equal">
      <formula>#N/A</formula>
    </cfRule>
  </conditionalFormatting>
  <conditionalFormatting sqref="E12:F12">
    <cfRule type="cellIs" dxfId="26706" priority="26663" operator="equal">
      <formula>"غياب"</formula>
    </cfRule>
    <cfRule type="cellIs" dxfId="26705" priority="26664" operator="equal">
      <formula>#N/A</formula>
    </cfRule>
  </conditionalFormatting>
  <conditionalFormatting sqref="E12:F12">
    <cfRule type="cellIs" dxfId="26704" priority="26661" operator="equal">
      <formula>"غياب"</formula>
    </cfRule>
    <cfRule type="cellIs" dxfId="26703" priority="26662" operator="equal">
      <formula>#N/A</formula>
    </cfRule>
  </conditionalFormatting>
  <conditionalFormatting sqref="E12:F12">
    <cfRule type="cellIs" dxfId="26702" priority="26659" operator="equal">
      <formula>"غياب"</formula>
    </cfRule>
    <cfRule type="cellIs" dxfId="26701" priority="26660" operator="equal">
      <formula>#N/A</formula>
    </cfRule>
  </conditionalFormatting>
  <conditionalFormatting sqref="E12:F12">
    <cfRule type="cellIs" dxfId="26700" priority="26657" operator="equal">
      <formula>"غياب"</formula>
    </cfRule>
    <cfRule type="cellIs" dxfId="26699" priority="26658" operator="equal">
      <formula>#N/A</formula>
    </cfRule>
  </conditionalFormatting>
  <conditionalFormatting sqref="E12:F12">
    <cfRule type="cellIs" dxfId="26698" priority="26656" operator="equal">
      <formula>"غياب"</formula>
    </cfRule>
  </conditionalFormatting>
  <conditionalFormatting sqref="E12:F12">
    <cfRule type="cellIs" dxfId="26697" priority="26654" operator="equal">
      <formula>"غياب"</formula>
    </cfRule>
    <cfRule type="cellIs" dxfId="26696" priority="26655" operator="equal">
      <formula>#N/A</formula>
    </cfRule>
  </conditionalFormatting>
  <conditionalFormatting sqref="E12:F12">
    <cfRule type="cellIs" dxfId="26695" priority="26652" operator="equal">
      <formula>"غياب"</formula>
    </cfRule>
    <cfRule type="cellIs" dxfId="26694" priority="26653" operator="equal">
      <formula>#N/A</formula>
    </cfRule>
  </conditionalFormatting>
  <conditionalFormatting sqref="E12:F12">
    <cfRule type="cellIs" dxfId="26693" priority="26650" operator="equal">
      <formula>"غياب"</formula>
    </cfRule>
    <cfRule type="cellIs" dxfId="26692" priority="26651" operator="equal">
      <formula>#N/A</formula>
    </cfRule>
  </conditionalFormatting>
  <conditionalFormatting sqref="E12:F12">
    <cfRule type="cellIs" dxfId="26691" priority="26648" operator="equal">
      <formula>"غياب"</formula>
    </cfRule>
    <cfRule type="cellIs" dxfId="26690" priority="26649" operator="equal">
      <formula>#N/A</formula>
    </cfRule>
  </conditionalFormatting>
  <conditionalFormatting sqref="E12:F12">
    <cfRule type="cellIs" dxfId="26689" priority="26646" operator="equal">
      <formula>"غياب"</formula>
    </cfRule>
    <cfRule type="cellIs" dxfId="26688" priority="26647" operator="equal">
      <formula>#N/A</formula>
    </cfRule>
  </conditionalFormatting>
  <conditionalFormatting sqref="E12:F12">
    <cfRule type="cellIs" dxfId="26687" priority="26644" operator="equal">
      <formula>"غياب"</formula>
    </cfRule>
    <cfRule type="cellIs" dxfId="26686" priority="26645" operator="equal">
      <formula>#N/A</formula>
    </cfRule>
  </conditionalFormatting>
  <conditionalFormatting sqref="E12:F12">
    <cfRule type="cellIs" dxfId="26685" priority="26642" operator="equal">
      <formula>"غياب"</formula>
    </cfRule>
    <cfRule type="cellIs" dxfId="26684" priority="26643" operator="equal">
      <formula>#N/A</formula>
    </cfRule>
  </conditionalFormatting>
  <conditionalFormatting sqref="E12:F12">
    <cfRule type="cellIs" dxfId="26683" priority="26640" operator="equal">
      <formula>"غياب"</formula>
    </cfRule>
    <cfRule type="cellIs" dxfId="26682" priority="26641" operator="equal">
      <formula>#N/A</formula>
    </cfRule>
  </conditionalFormatting>
  <conditionalFormatting sqref="E12:F12">
    <cfRule type="cellIs" dxfId="26681" priority="26638" operator="equal">
      <formula>"غياب"</formula>
    </cfRule>
    <cfRule type="cellIs" dxfId="26680" priority="26639" operator="equal">
      <formula>#N/A</formula>
    </cfRule>
  </conditionalFormatting>
  <conditionalFormatting sqref="E12:F12">
    <cfRule type="cellIs" dxfId="26679" priority="26636" operator="equal">
      <formula>"غياب"</formula>
    </cfRule>
    <cfRule type="cellIs" dxfId="26678" priority="26637" operator="equal">
      <formula>#N/A</formula>
    </cfRule>
  </conditionalFormatting>
  <conditionalFormatting sqref="E12:F12">
    <cfRule type="cellIs" dxfId="26677" priority="26634" operator="equal">
      <formula>"غياب"</formula>
    </cfRule>
    <cfRule type="cellIs" dxfId="26676" priority="26635" operator="equal">
      <formula>#N/A</formula>
    </cfRule>
  </conditionalFormatting>
  <conditionalFormatting sqref="E12:F12">
    <cfRule type="cellIs" dxfId="26675" priority="26632" operator="equal">
      <formula>"غياب"</formula>
    </cfRule>
    <cfRule type="cellIs" dxfId="26674" priority="26633" operator="equal">
      <formula>#N/A</formula>
    </cfRule>
  </conditionalFormatting>
  <conditionalFormatting sqref="E12:F12">
    <cfRule type="cellIs" dxfId="26673" priority="26630" operator="equal">
      <formula>"غياب"</formula>
    </cfRule>
    <cfRule type="cellIs" dxfId="26672" priority="26631" operator="equal">
      <formula>#N/A</formula>
    </cfRule>
  </conditionalFormatting>
  <conditionalFormatting sqref="E12:F12">
    <cfRule type="cellIs" dxfId="26671" priority="26628" operator="equal">
      <formula>"غياب"</formula>
    </cfRule>
    <cfRule type="cellIs" dxfId="26670" priority="26629" operator="equal">
      <formula>#N/A</formula>
    </cfRule>
  </conditionalFormatting>
  <conditionalFormatting sqref="E12:F12">
    <cfRule type="cellIs" dxfId="26669" priority="26626" operator="equal">
      <formula>"غياب"</formula>
    </cfRule>
    <cfRule type="cellIs" dxfId="26668" priority="26627" operator="equal">
      <formula>#N/A</formula>
    </cfRule>
  </conditionalFormatting>
  <conditionalFormatting sqref="E12:F12">
    <cfRule type="cellIs" dxfId="26667" priority="26624" operator="equal">
      <formula>"غياب"</formula>
    </cfRule>
    <cfRule type="cellIs" dxfId="26666" priority="26625" operator="equal">
      <formula>#N/A</formula>
    </cfRule>
  </conditionalFormatting>
  <conditionalFormatting sqref="E12:F12">
    <cfRule type="cellIs" dxfId="26665" priority="26622" operator="equal">
      <formula>"غياب"</formula>
    </cfRule>
    <cfRule type="cellIs" dxfId="26664" priority="26623" operator="equal">
      <formula>#N/A</formula>
    </cfRule>
  </conditionalFormatting>
  <conditionalFormatting sqref="E12:F12">
    <cfRule type="cellIs" dxfId="26663" priority="26620" operator="equal">
      <formula>"غياب"</formula>
    </cfRule>
    <cfRule type="cellIs" dxfId="26662" priority="26621" operator="equal">
      <formula>#N/A</formula>
    </cfRule>
  </conditionalFormatting>
  <conditionalFormatting sqref="E12:F12">
    <cfRule type="cellIs" dxfId="26661" priority="26618" operator="equal">
      <formula>"غياب"</formula>
    </cfRule>
    <cfRule type="cellIs" dxfId="26660" priority="26619" operator="equal">
      <formula>#N/A</formula>
    </cfRule>
  </conditionalFormatting>
  <conditionalFormatting sqref="E12:F12">
    <cfRule type="cellIs" dxfId="26659" priority="26616" operator="equal">
      <formula>"غياب"</formula>
    </cfRule>
    <cfRule type="cellIs" dxfId="26658" priority="26617" operator="equal">
      <formula>#N/A</formula>
    </cfRule>
  </conditionalFormatting>
  <conditionalFormatting sqref="E12:F12">
    <cfRule type="cellIs" dxfId="26657" priority="26614" operator="equal">
      <formula>"غياب"</formula>
    </cfRule>
    <cfRule type="cellIs" dxfId="26656" priority="26615" operator="equal">
      <formula>#N/A</formula>
    </cfRule>
  </conditionalFormatting>
  <conditionalFormatting sqref="E12:F12">
    <cfRule type="cellIs" dxfId="26655" priority="26613" operator="equal">
      <formula>"غياب"</formula>
    </cfRule>
  </conditionalFormatting>
  <conditionalFormatting sqref="E12:F12">
    <cfRule type="cellIs" dxfId="26654" priority="26611" operator="equal">
      <formula>"غياب"</formula>
    </cfRule>
    <cfRule type="cellIs" dxfId="26653" priority="26612" operator="equal">
      <formula>#N/A</formula>
    </cfRule>
  </conditionalFormatting>
  <conditionalFormatting sqref="E12:F12">
    <cfRule type="cellIs" dxfId="26652" priority="26609" operator="equal">
      <formula>"غياب"</formula>
    </cfRule>
    <cfRule type="cellIs" dxfId="26651" priority="26610" operator="equal">
      <formula>#N/A</formula>
    </cfRule>
  </conditionalFormatting>
  <conditionalFormatting sqref="E12:F12">
    <cfRule type="cellIs" dxfId="26650" priority="26607" operator="equal">
      <formula>"غياب"</formula>
    </cfRule>
    <cfRule type="cellIs" dxfId="26649" priority="26608" operator="equal">
      <formula>#N/A</formula>
    </cfRule>
  </conditionalFormatting>
  <conditionalFormatting sqref="E12:F12">
    <cfRule type="cellIs" dxfId="26648" priority="26605" operator="equal">
      <formula>"غياب"</formula>
    </cfRule>
    <cfRule type="cellIs" dxfId="26647" priority="26606" operator="equal">
      <formula>#N/A</formula>
    </cfRule>
  </conditionalFormatting>
  <conditionalFormatting sqref="E12:F12">
    <cfRule type="cellIs" dxfId="26646" priority="26603" operator="equal">
      <formula>"غياب"</formula>
    </cfRule>
    <cfRule type="cellIs" dxfId="26645" priority="26604" operator="equal">
      <formula>#N/A</formula>
    </cfRule>
  </conditionalFormatting>
  <conditionalFormatting sqref="E12:F12">
    <cfRule type="cellIs" dxfId="26644" priority="26601" operator="equal">
      <formula>"غياب"</formula>
    </cfRule>
    <cfRule type="cellIs" dxfId="26643" priority="26602" operator="equal">
      <formula>#N/A</formula>
    </cfRule>
  </conditionalFormatting>
  <conditionalFormatting sqref="E12:F12">
    <cfRule type="cellIs" dxfId="26642" priority="26599" operator="equal">
      <formula>"غياب"</formula>
    </cfRule>
    <cfRule type="cellIs" dxfId="26641" priority="26600" operator="equal">
      <formula>#N/A</formula>
    </cfRule>
  </conditionalFormatting>
  <conditionalFormatting sqref="E12:F12">
    <cfRule type="cellIs" dxfId="26640" priority="26597" operator="equal">
      <formula>"غياب"</formula>
    </cfRule>
    <cfRule type="cellIs" dxfId="26639" priority="26598" operator="equal">
      <formula>#N/A</formula>
    </cfRule>
  </conditionalFormatting>
  <conditionalFormatting sqref="E12:F12">
    <cfRule type="cellIs" dxfId="26638" priority="26595" operator="equal">
      <formula>"غياب"</formula>
    </cfRule>
    <cfRule type="cellIs" dxfId="26637" priority="26596" operator="equal">
      <formula>#N/A</formula>
    </cfRule>
  </conditionalFormatting>
  <conditionalFormatting sqref="E12:F12">
    <cfRule type="cellIs" dxfId="26636" priority="26593" operator="equal">
      <formula>"غياب"</formula>
    </cfRule>
    <cfRule type="cellIs" dxfId="26635" priority="26594" operator="equal">
      <formula>#N/A</formula>
    </cfRule>
  </conditionalFormatting>
  <conditionalFormatting sqref="E12:F12">
    <cfRule type="cellIs" dxfId="26634" priority="26591" operator="equal">
      <formula>"غياب"</formula>
    </cfRule>
    <cfRule type="cellIs" dxfId="26633" priority="26592" operator="equal">
      <formula>#N/A</formula>
    </cfRule>
  </conditionalFormatting>
  <conditionalFormatting sqref="E12:F12">
    <cfRule type="cellIs" dxfId="26632" priority="26589" operator="equal">
      <formula>"غياب"</formula>
    </cfRule>
    <cfRule type="cellIs" dxfId="26631" priority="26590" operator="equal">
      <formula>#N/A</formula>
    </cfRule>
  </conditionalFormatting>
  <conditionalFormatting sqref="E12:F12">
    <cfRule type="cellIs" dxfId="26630" priority="26587" operator="equal">
      <formula>"غياب"</formula>
    </cfRule>
    <cfRule type="cellIs" dxfId="26629" priority="26588" operator="equal">
      <formula>#N/A</formula>
    </cfRule>
  </conditionalFormatting>
  <conditionalFormatting sqref="E12:F12">
    <cfRule type="cellIs" dxfId="26628" priority="26585" operator="equal">
      <formula>"غياب"</formula>
    </cfRule>
    <cfRule type="cellIs" dxfId="26627" priority="26586" operator="equal">
      <formula>#N/A</formula>
    </cfRule>
  </conditionalFormatting>
  <conditionalFormatting sqref="E12:F12">
    <cfRule type="cellIs" dxfId="26626" priority="26583" operator="equal">
      <formula>"غياب"</formula>
    </cfRule>
    <cfRule type="cellIs" dxfId="26625" priority="26584" operator="equal">
      <formula>#N/A</formula>
    </cfRule>
  </conditionalFormatting>
  <conditionalFormatting sqref="E12:F12">
    <cfRule type="cellIs" dxfId="26624" priority="26581" operator="equal">
      <formula>"غياب"</formula>
    </cfRule>
    <cfRule type="cellIs" dxfId="26623" priority="26582" operator="equal">
      <formula>#N/A</formula>
    </cfRule>
  </conditionalFormatting>
  <conditionalFormatting sqref="E12:F12">
    <cfRule type="cellIs" dxfId="26622" priority="26579" operator="equal">
      <formula>"غياب"</formula>
    </cfRule>
    <cfRule type="cellIs" dxfId="26621" priority="26580" operator="equal">
      <formula>#N/A</formula>
    </cfRule>
  </conditionalFormatting>
  <conditionalFormatting sqref="E12:F12">
    <cfRule type="cellIs" dxfId="26620" priority="26577" operator="equal">
      <formula>"غياب"</formula>
    </cfRule>
    <cfRule type="cellIs" dxfId="26619" priority="26578" operator="equal">
      <formula>#N/A</formula>
    </cfRule>
  </conditionalFormatting>
  <conditionalFormatting sqref="E12:F12">
    <cfRule type="cellIs" dxfId="26618" priority="26575" operator="equal">
      <formula>"غياب"</formula>
    </cfRule>
    <cfRule type="cellIs" dxfId="26617" priority="26576" operator="equal">
      <formula>#N/A</formula>
    </cfRule>
  </conditionalFormatting>
  <conditionalFormatting sqref="E12:F12">
    <cfRule type="cellIs" dxfId="26616" priority="26573" operator="equal">
      <formula>"غياب"</formula>
    </cfRule>
    <cfRule type="cellIs" dxfId="26615" priority="26574" operator="equal">
      <formula>#N/A</formula>
    </cfRule>
  </conditionalFormatting>
  <conditionalFormatting sqref="E12:F12">
    <cfRule type="cellIs" dxfId="26614" priority="26571" operator="equal">
      <formula>"غياب"</formula>
    </cfRule>
    <cfRule type="cellIs" dxfId="26613" priority="26572" operator="equal">
      <formula>#N/A</formula>
    </cfRule>
  </conditionalFormatting>
  <conditionalFormatting sqref="E12:F12">
    <cfRule type="cellIs" dxfId="26612" priority="26569" operator="equal">
      <formula>"غياب"</formula>
    </cfRule>
    <cfRule type="cellIs" dxfId="26611" priority="26570" operator="equal">
      <formula>#N/A</formula>
    </cfRule>
  </conditionalFormatting>
  <conditionalFormatting sqref="E12:F12">
    <cfRule type="cellIs" dxfId="26610" priority="26567" operator="equal">
      <formula>"غياب"</formula>
    </cfRule>
    <cfRule type="cellIs" dxfId="26609" priority="26568" operator="equal">
      <formula>#N/A</formula>
    </cfRule>
  </conditionalFormatting>
  <conditionalFormatting sqref="E12:F12">
    <cfRule type="cellIs" dxfId="26608" priority="26565" operator="equal">
      <formula>"غياب"</formula>
    </cfRule>
    <cfRule type="cellIs" dxfId="26607" priority="26566" operator="equal">
      <formula>#N/A</formula>
    </cfRule>
  </conditionalFormatting>
  <conditionalFormatting sqref="E12:F12">
    <cfRule type="cellIs" dxfId="26606" priority="26563" operator="equal">
      <formula>"غياب"</formula>
    </cfRule>
    <cfRule type="cellIs" dxfId="26605" priority="26564" operator="equal">
      <formula>#N/A</formula>
    </cfRule>
  </conditionalFormatting>
  <conditionalFormatting sqref="E12:F12">
    <cfRule type="cellIs" dxfId="26604" priority="26561" operator="equal">
      <formula>"غياب"</formula>
    </cfRule>
    <cfRule type="cellIs" dxfId="26603" priority="26562" operator="equal">
      <formula>#N/A</formula>
    </cfRule>
  </conditionalFormatting>
  <conditionalFormatting sqref="E12:F12">
    <cfRule type="cellIs" dxfId="26602" priority="26559" operator="equal">
      <formula>"غياب"</formula>
    </cfRule>
    <cfRule type="cellIs" dxfId="26601" priority="26560" operator="equal">
      <formula>#N/A</formula>
    </cfRule>
  </conditionalFormatting>
  <conditionalFormatting sqref="E12:F12">
    <cfRule type="cellIs" dxfId="26600" priority="26557" operator="equal">
      <formula>"غياب"</formula>
    </cfRule>
    <cfRule type="cellIs" dxfId="26599" priority="26558" operator="equal">
      <formula>#N/A</formula>
    </cfRule>
  </conditionalFormatting>
  <conditionalFormatting sqref="E12:F12">
    <cfRule type="cellIs" dxfId="26598" priority="26555" operator="equal">
      <formula>"غياب"</formula>
    </cfRule>
    <cfRule type="cellIs" dxfId="26597" priority="26556" operator="equal">
      <formula>#N/A</formula>
    </cfRule>
  </conditionalFormatting>
  <conditionalFormatting sqref="E38">
    <cfRule type="cellIs" dxfId="26596" priority="26553" operator="equal">
      <formula>"غياب"</formula>
    </cfRule>
    <cfRule type="cellIs" dxfId="26595" priority="26554" operator="equal">
      <formula>#N/A</formula>
    </cfRule>
  </conditionalFormatting>
  <conditionalFormatting sqref="E38">
    <cfRule type="cellIs" dxfId="26594" priority="26552" operator="equal">
      <formula>"غياب"</formula>
    </cfRule>
  </conditionalFormatting>
  <conditionalFormatting sqref="E38">
    <cfRule type="cellIs" dxfId="26593" priority="26550" operator="equal">
      <formula>"غياب"</formula>
    </cfRule>
    <cfRule type="cellIs" dxfId="26592" priority="26551" operator="equal">
      <formula>#N/A</formula>
    </cfRule>
  </conditionalFormatting>
  <conditionalFormatting sqref="E38">
    <cfRule type="cellIs" dxfId="26591" priority="26548" operator="equal">
      <formula>"غياب"</formula>
    </cfRule>
    <cfRule type="cellIs" dxfId="26590" priority="26549" operator="equal">
      <formula>#N/A</formula>
    </cfRule>
  </conditionalFormatting>
  <conditionalFormatting sqref="E38">
    <cfRule type="cellIs" dxfId="26589" priority="26546" operator="equal">
      <formula>"غياب"</formula>
    </cfRule>
    <cfRule type="cellIs" dxfId="26588" priority="26547" operator="equal">
      <formula>#N/A</formula>
    </cfRule>
  </conditionalFormatting>
  <conditionalFormatting sqref="E38">
    <cfRule type="cellIs" dxfId="26587" priority="26544" operator="equal">
      <formula>"غياب"</formula>
    </cfRule>
    <cfRule type="cellIs" dxfId="26586" priority="26545" operator="equal">
      <formula>#N/A</formula>
    </cfRule>
  </conditionalFormatting>
  <conditionalFormatting sqref="E38">
    <cfRule type="cellIs" dxfId="26585" priority="26542" operator="equal">
      <formula>"غياب"</formula>
    </cfRule>
    <cfRule type="cellIs" dxfId="26584" priority="26543" operator="equal">
      <formula>#N/A</formula>
    </cfRule>
  </conditionalFormatting>
  <conditionalFormatting sqref="E38">
    <cfRule type="cellIs" dxfId="26583" priority="26540" operator="equal">
      <formula>"غياب"</formula>
    </cfRule>
    <cfRule type="cellIs" dxfId="26582" priority="26541" operator="equal">
      <formula>#N/A</formula>
    </cfRule>
  </conditionalFormatting>
  <conditionalFormatting sqref="E38">
    <cfRule type="cellIs" dxfId="26581" priority="26538" operator="equal">
      <formula>"غياب"</formula>
    </cfRule>
    <cfRule type="cellIs" dxfId="26580" priority="26539" operator="equal">
      <formula>#N/A</formula>
    </cfRule>
  </conditionalFormatting>
  <conditionalFormatting sqref="E38">
    <cfRule type="cellIs" dxfId="26579" priority="26536" operator="equal">
      <formula>"غياب"</formula>
    </cfRule>
    <cfRule type="cellIs" dxfId="26578" priority="26537" operator="equal">
      <formula>#N/A</formula>
    </cfRule>
  </conditionalFormatting>
  <conditionalFormatting sqref="E38">
    <cfRule type="cellIs" dxfId="26577" priority="26534" operator="equal">
      <formula>"غياب"</formula>
    </cfRule>
    <cfRule type="cellIs" dxfId="26576" priority="26535" operator="equal">
      <formula>#N/A</formula>
    </cfRule>
  </conditionalFormatting>
  <conditionalFormatting sqref="E38">
    <cfRule type="cellIs" dxfId="26575" priority="26532" operator="equal">
      <formula>"غياب"</formula>
    </cfRule>
    <cfRule type="cellIs" dxfId="26574" priority="26533" operator="equal">
      <formula>#N/A</formula>
    </cfRule>
  </conditionalFormatting>
  <conditionalFormatting sqref="E38">
    <cfRule type="cellIs" dxfId="26573" priority="26530" operator="equal">
      <formula>"غياب"</formula>
    </cfRule>
    <cfRule type="cellIs" dxfId="26572" priority="26531" operator="equal">
      <formula>#N/A</formula>
    </cfRule>
  </conditionalFormatting>
  <conditionalFormatting sqref="E38">
    <cfRule type="cellIs" dxfId="26571" priority="26528" operator="equal">
      <formula>"غياب"</formula>
    </cfRule>
    <cfRule type="cellIs" dxfId="26570" priority="26529" operator="equal">
      <formula>#N/A</formula>
    </cfRule>
  </conditionalFormatting>
  <conditionalFormatting sqref="E38">
    <cfRule type="cellIs" dxfId="26569" priority="26526" operator="equal">
      <formula>"غياب"</formula>
    </cfRule>
    <cfRule type="cellIs" dxfId="26568" priority="26527" operator="equal">
      <formula>#N/A</formula>
    </cfRule>
  </conditionalFormatting>
  <conditionalFormatting sqref="E38">
    <cfRule type="cellIs" dxfId="26567" priority="26524" operator="equal">
      <formula>"غياب"</formula>
    </cfRule>
    <cfRule type="cellIs" dxfId="26566" priority="26525" operator="equal">
      <formula>#N/A</formula>
    </cfRule>
  </conditionalFormatting>
  <conditionalFormatting sqref="E38">
    <cfRule type="cellIs" dxfId="26565" priority="26522" operator="equal">
      <formula>"غياب"</formula>
    </cfRule>
    <cfRule type="cellIs" dxfId="26564" priority="26523" operator="equal">
      <formula>#N/A</formula>
    </cfRule>
  </conditionalFormatting>
  <conditionalFormatting sqref="E38">
    <cfRule type="cellIs" dxfId="26563" priority="26520" operator="equal">
      <formula>"غياب"</formula>
    </cfRule>
    <cfRule type="cellIs" dxfId="26562" priority="26521" operator="equal">
      <formula>#N/A</formula>
    </cfRule>
  </conditionalFormatting>
  <conditionalFormatting sqref="E38">
    <cfRule type="cellIs" dxfId="26561" priority="26518" operator="equal">
      <formula>"غياب"</formula>
    </cfRule>
    <cfRule type="cellIs" dxfId="26560" priority="26519" operator="equal">
      <formula>#N/A</formula>
    </cfRule>
  </conditionalFormatting>
  <conditionalFormatting sqref="E38">
    <cfRule type="cellIs" dxfId="26559" priority="26516" operator="equal">
      <formula>"غياب"</formula>
    </cfRule>
    <cfRule type="cellIs" dxfId="26558" priority="26517" operator="equal">
      <formula>#N/A</formula>
    </cfRule>
  </conditionalFormatting>
  <conditionalFormatting sqref="E38">
    <cfRule type="cellIs" dxfId="26557" priority="26514" operator="equal">
      <formula>"غياب"</formula>
    </cfRule>
    <cfRule type="cellIs" dxfId="26556" priority="26515" operator="equal">
      <formula>#N/A</formula>
    </cfRule>
  </conditionalFormatting>
  <conditionalFormatting sqref="E38">
    <cfRule type="cellIs" dxfId="26555" priority="26512" operator="equal">
      <formula>"غياب"</formula>
    </cfRule>
    <cfRule type="cellIs" dxfId="26554" priority="26513" operator="equal">
      <formula>#N/A</formula>
    </cfRule>
  </conditionalFormatting>
  <conditionalFormatting sqref="E38">
    <cfRule type="cellIs" dxfId="26553" priority="26510" operator="equal">
      <formula>"غياب"</formula>
    </cfRule>
    <cfRule type="cellIs" dxfId="26552" priority="26511" operator="equal">
      <formula>#N/A</formula>
    </cfRule>
  </conditionalFormatting>
  <conditionalFormatting sqref="E38">
    <cfRule type="cellIs" dxfId="26551" priority="26509" operator="equal">
      <formula>"غياب"</formula>
    </cfRule>
  </conditionalFormatting>
  <conditionalFormatting sqref="E38">
    <cfRule type="cellIs" dxfId="26550" priority="26507" operator="equal">
      <formula>"غياب"</formula>
    </cfRule>
    <cfRule type="cellIs" dxfId="26549" priority="26508" operator="equal">
      <formula>#N/A</formula>
    </cfRule>
  </conditionalFormatting>
  <conditionalFormatting sqref="E38">
    <cfRule type="cellIs" dxfId="26548" priority="26505" operator="equal">
      <formula>"غياب"</formula>
    </cfRule>
    <cfRule type="cellIs" dxfId="26547" priority="26506" operator="equal">
      <formula>#N/A</formula>
    </cfRule>
  </conditionalFormatting>
  <conditionalFormatting sqref="E38">
    <cfRule type="cellIs" dxfId="26546" priority="26503" operator="equal">
      <formula>"غياب"</formula>
    </cfRule>
    <cfRule type="cellIs" dxfId="26545" priority="26504" operator="equal">
      <formula>#N/A</formula>
    </cfRule>
  </conditionalFormatting>
  <conditionalFormatting sqref="E38">
    <cfRule type="cellIs" dxfId="26544" priority="26501" operator="equal">
      <formula>"غياب"</formula>
    </cfRule>
    <cfRule type="cellIs" dxfId="26543" priority="26502" operator="equal">
      <formula>#N/A</formula>
    </cfRule>
  </conditionalFormatting>
  <conditionalFormatting sqref="E38">
    <cfRule type="cellIs" dxfId="26542" priority="26499" operator="equal">
      <formula>"غياب"</formula>
    </cfRule>
    <cfRule type="cellIs" dxfId="26541" priority="26500" operator="equal">
      <formula>#N/A</formula>
    </cfRule>
  </conditionalFormatting>
  <conditionalFormatting sqref="E38">
    <cfRule type="cellIs" dxfId="26540" priority="26497" operator="equal">
      <formula>"غياب"</formula>
    </cfRule>
    <cfRule type="cellIs" dxfId="26539" priority="26498" operator="equal">
      <formula>#N/A</formula>
    </cfRule>
  </conditionalFormatting>
  <conditionalFormatting sqref="E38">
    <cfRule type="cellIs" dxfId="26538" priority="26495" operator="equal">
      <formula>"غياب"</formula>
    </cfRule>
    <cfRule type="cellIs" dxfId="26537" priority="26496" operator="equal">
      <formula>#N/A</formula>
    </cfRule>
  </conditionalFormatting>
  <conditionalFormatting sqref="E38">
    <cfRule type="cellIs" dxfId="26536" priority="26493" operator="equal">
      <formula>"غياب"</formula>
    </cfRule>
    <cfRule type="cellIs" dxfId="26535" priority="26494" operator="equal">
      <formula>#N/A</formula>
    </cfRule>
  </conditionalFormatting>
  <conditionalFormatting sqref="E38">
    <cfRule type="cellIs" dxfId="26534" priority="26491" operator="equal">
      <formula>"غياب"</formula>
    </cfRule>
    <cfRule type="cellIs" dxfId="26533" priority="26492" operator="equal">
      <formula>#N/A</formula>
    </cfRule>
  </conditionalFormatting>
  <conditionalFormatting sqref="E38">
    <cfRule type="cellIs" dxfId="26532" priority="26489" operator="equal">
      <formula>"غياب"</formula>
    </cfRule>
    <cfRule type="cellIs" dxfId="26531" priority="26490" operator="equal">
      <formula>#N/A</formula>
    </cfRule>
  </conditionalFormatting>
  <conditionalFormatting sqref="E38">
    <cfRule type="cellIs" dxfId="26530" priority="26487" operator="equal">
      <formula>"غياب"</formula>
    </cfRule>
    <cfRule type="cellIs" dxfId="26529" priority="26488" operator="equal">
      <formula>#N/A</formula>
    </cfRule>
  </conditionalFormatting>
  <conditionalFormatting sqref="E38">
    <cfRule type="cellIs" dxfId="26528" priority="26485" operator="equal">
      <formula>"غياب"</formula>
    </cfRule>
    <cfRule type="cellIs" dxfId="26527" priority="26486" operator="equal">
      <formula>#N/A</formula>
    </cfRule>
  </conditionalFormatting>
  <conditionalFormatting sqref="E38">
    <cfRule type="cellIs" dxfId="26526" priority="26483" operator="equal">
      <formula>"غياب"</formula>
    </cfRule>
    <cfRule type="cellIs" dxfId="26525" priority="26484" operator="equal">
      <formula>#N/A</formula>
    </cfRule>
  </conditionalFormatting>
  <conditionalFormatting sqref="E38">
    <cfRule type="cellIs" dxfId="26524" priority="26481" operator="equal">
      <formula>"غياب"</formula>
    </cfRule>
    <cfRule type="cellIs" dxfId="26523" priority="26482" operator="equal">
      <formula>#N/A</formula>
    </cfRule>
  </conditionalFormatting>
  <conditionalFormatting sqref="E38">
    <cfRule type="cellIs" dxfId="26522" priority="26479" operator="equal">
      <formula>"غياب"</formula>
    </cfRule>
    <cfRule type="cellIs" dxfId="26521" priority="26480" operator="equal">
      <formula>#N/A</formula>
    </cfRule>
  </conditionalFormatting>
  <conditionalFormatting sqref="E38">
    <cfRule type="cellIs" dxfId="26520" priority="26477" operator="equal">
      <formula>"غياب"</formula>
    </cfRule>
    <cfRule type="cellIs" dxfId="26519" priority="26478" operator="equal">
      <formula>#N/A</formula>
    </cfRule>
  </conditionalFormatting>
  <conditionalFormatting sqref="E38">
    <cfRule type="cellIs" dxfId="26518" priority="26475" operator="equal">
      <formula>"غياب"</formula>
    </cfRule>
    <cfRule type="cellIs" dxfId="26517" priority="26476" operator="equal">
      <formula>#N/A</formula>
    </cfRule>
  </conditionalFormatting>
  <conditionalFormatting sqref="E38">
    <cfRule type="cellIs" dxfId="26516" priority="26473" operator="equal">
      <formula>"غياب"</formula>
    </cfRule>
    <cfRule type="cellIs" dxfId="26515" priority="26474" operator="equal">
      <formula>#N/A</formula>
    </cfRule>
  </conditionalFormatting>
  <conditionalFormatting sqref="E38">
    <cfRule type="cellIs" dxfId="26514" priority="26471" operator="equal">
      <formula>"غياب"</formula>
    </cfRule>
    <cfRule type="cellIs" dxfId="26513" priority="26472" operator="equal">
      <formula>#N/A</formula>
    </cfRule>
  </conditionalFormatting>
  <conditionalFormatting sqref="E38">
    <cfRule type="cellIs" dxfId="26512" priority="26469" operator="equal">
      <formula>"غياب"</formula>
    </cfRule>
    <cfRule type="cellIs" dxfId="26511" priority="26470" operator="equal">
      <formula>#N/A</formula>
    </cfRule>
  </conditionalFormatting>
  <conditionalFormatting sqref="E38">
    <cfRule type="cellIs" dxfId="26510" priority="26467" operator="equal">
      <formula>"غياب"</formula>
    </cfRule>
    <cfRule type="cellIs" dxfId="26509" priority="26468" operator="equal">
      <formula>#N/A</formula>
    </cfRule>
  </conditionalFormatting>
  <conditionalFormatting sqref="E38">
    <cfRule type="cellIs" dxfId="26508" priority="26466" operator="equal">
      <formula>"غياب"</formula>
    </cfRule>
  </conditionalFormatting>
  <conditionalFormatting sqref="E38">
    <cfRule type="cellIs" dxfId="26507" priority="26464" operator="equal">
      <formula>"غياب"</formula>
    </cfRule>
    <cfRule type="cellIs" dxfId="26506" priority="26465" operator="equal">
      <formula>#N/A</formula>
    </cfRule>
  </conditionalFormatting>
  <conditionalFormatting sqref="E38">
    <cfRule type="cellIs" dxfId="26505" priority="26462" operator="equal">
      <formula>"غياب"</formula>
    </cfRule>
    <cfRule type="cellIs" dxfId="26504" priority="26463" operator="equal">
      <formula>#N/A</formula>
    </cfRule>
  </conditionalFormatting>
  <conditionalFormatting sqref="E38">
    <cfRule type="cellIs" dxfId="26503" priority="26460" operator="equal">
      <formula>"غياب"</formula>
    </cfRule>
    <cfRule type="cellIs" dxfId="26502" priority="26461" operator="equal">
      <formula>#N/A</formula>
    </cfRule>
  </conditionalFormatting>
  <conditionalFormatting sqref="E38">
    <cfRule type="cellIs" dxfId="26501" priority="26458" operator="equal">
      <formula>"غياب"</formula>
    </cfRule>
    <cfRule type="cellIs" dxfId="26500" priority="26459" operator="equal">
      <formula>#N/A</formula>
    </cfRule>
  </conditionalFormatting>
  <conditionalFormatting sqref="E38">
    <cfRule type="cellIs" dxfId="26499" priority="26456" operator="equal">
      <formula>"غياب"</formula>
    </cfRule>
    <cfRule type="cellIs" dxfId="26498" priority="26457" operator="equal">
      <formula>#N/A</formula>
    </cfRule>
  </conditionalFormatting>
  <conditionalFormatting sqref="E38">
    <cfRule type="cellIs" dxfId="26497" priority="26454" operator="equal">
      <formula>"غياب"</formula>
    </cfRule>
    <cfRule type="cellIs" dxfId="26496" priority="26455" operator="equal">
      <formula>#N/A</formula>
    </cfRule>
  </conditionalFormatting>
  <conditionalFormatting sqref="E38">
    <cfRule type="cellIs" dxfId="26495" priority="26452" operator="equal">
      <formula>"غياب"</formula>
    </cfRule>
    <cfRule type="cellIs" dxfId="26494" priority="26453" operator="equal">
      <formula>#N/A</formula>
    </cfRule>
  </conditionalFormatting>
  <conditionalFormatting sqref="E38">
    <cfRule type="cellIs" dxfId="26493" priority="26450" operator="equal">
      <formula>"غياب"</formula>
    </cfRule>
    <cfRule type="cellIs" dxfId="26492" priority="26451" operator="equal">
      <formula>#N/A</formula>
    </cfRule>
  </conditionalFormatting>
  <conditionalFormatting sqref="E38">
    <cfRule type="cellIs" dxfId="26491" priority="26448" operator="equal">
      <formula>"غياب"</formula>
    </cfRule>
    <cfRule type="cellIs" dxfId="26490" priority="26449" operator="equal">
      <formula>#N/A</formula>
    </cfRule>
  </conditionalFormatting>
  <conditionalFormatting sqref="E38">
    <cfRule type="cellIs" dxfId="26489" priority="26446" operator="equal">
      <formula>"غياب"</formula>
    </cfRule>
    <cfRule type="cellIs" dxfId="26488" priority="26447" operator="equal">
      <formula>#N/A</formula>
    </cfRule>
  </conditionalFormatting>
  <conditionalFormatting sqref="E38">
    <cfRule type="cellIs" dxfId="26487" priority="26444" operator="equal">
      <formula>"غياب"</formula>
    </cfRule>
    <cfRule type="cellIs" dxfId="26486" priority="26445" operator="equal">
      <formula>#N/A</formula>
    </cfRule>
  </conditionalFormatting>
  <conditionalFormatting sqref="E38">
    <cfRule type="cellIs" dxfId="26485" priority="26442" operator="equal">
      <formula>"غياب"</formula>
    </cfRule>
    <cfRule type="cellIs" dxfId="26484" priority="26443" operator="equal">
      <formula>#N/A</formula>
    </cfRule>
  </conditionalFormatting>
  <conditionalFormatting sqref="E38">
    <cfRule type="cellIs" dxfId="26483" priority="26440" operator="equal">
      <formula>"غياب"</formula>
    </cfRule>
    <cfRule type="cellIs" dxfId="26482" priority="26441" operator="equal">
      <formula>#N/A</formula>
    </cfRule>
  </conditionalFormatting>
  <conditionalFormatting sqref="E38">
    <cfRule type="cellIs" dxfId="26481" priority="26438" operator="equal">
      <formula>"غياب"</formula>
    </cfRule>
    <cfRule type="cellIs" dxfId="26480" priority="26439" operator="equal">
      <formula>#N/A</formula>
    </cfRule>
  </conditionalFormatting>
  <conditionalFormatting sqref="E38">
    <cfRule type="cellIs" dxfId="26479" priority="26436" operator="equal">
      <formula>"غياب"</formula>
    </cfRule>
    <cfRule type="cellIs" dxfId="26478" priority="26437" operator="equal">
      <formula>#N/A</formula>
    </cfRule>
  </conditionalFormatting>
  <conditionalFormatting sqref="E38">
    <cfRule type="cellIs" dxfId="26477" priority="26434" operator="equal">
      <formula>"غياب"</formula>
    </cfRule>
    <cfRule type="cellIs" dxfId="26476" priority="26435" operator="equal">
      <formula>#N/A</formula>
    </cfRule>
  </conditionalFormatting>
  <conditionalFormatting sqref="E38">
    <cfRule type="cellIs" dxfId="26475" priority="26432" operator="equal">
      <formula>"غياب"</formula>
    </cfRule>
    <cfRule type="cellIs" dxfId="26474" priority="26433" operator="equal">
      <formula>#N/A</formula>
    </cfRule>
  </conditionalFormatting>
  <conditionalFormatting sqref="E38">
    <cfRule type="cellIs" dxfId="26473" priority="26430" operator="equal">
      <formula>"غياب"</formula>
    </cfRule>
    <cfRule type="cellIs" dxfId="26472" priority="26431" operator="equal">
      <formula>#N/A</formula>
    </cfRule>
  </conditionalFormatting>
  <conditionalFormatting sqref="E38">
    <cfRule type="cellIs" dxfId="26471" priority="26428" operator="equal">
      <formula>"غياب"</formula>
    </cfRule>
    <cfRule type="cellIs" dxfId="26470" priority="26429" operator="equal">
      <formula>#N/A</formula>
    </cfRule>
  </conditionalFormatting>
  <conditionalFormatting sqref="E38">
    <cfRule type="cellIs" dxfId="26469" priority="26426" operator="equal">
      <formula>"غياب"</formula>
    </cfRule>
    <cfRule type="cellIs" dxfId="26468" priority="26427" operator="equal">
      <formula>#N/A</formula>
    </cfRule>
  </conditionalFormatting>
  <conditionalFormatting sqref="E38">
    <cfRule type="cellIs" dxfId="26467" priority="26424" operator="equal">
      <formula>"غياب"</formula>
    </cfRule>
    <cfRule type="cellIs" dxfId="26466" priority="26425" operator="equal">
      <formula>#N/A</formula>
    </cfRule>
  </conditionalFormatting>
  <conditionalFormatting sqref="E38">
    <cfRule type="cellIs" dxfId="26465" priority="26423" operator="equal">
      <formula>"غياب"</formula>
    </cfRule>
  </conditionalFormatting>
  <conditionalFormatting sqref="E38">
    <cfRule type="cellIs" dxfId="26464" priority="26421" operator="equal">
      <formula>"غياب"</formula>
    </cfRule>
    <cfRule type="cellIs" dxfId="26463" priority="26422" operator="equal">
      <formula>#N/A</formula>
    </cfRule>
  </conditionalFormatting>
  <conditionalFormatting sqref="E38">
    <cfRule type="cellIs" dxfId="26462" priority="26419" operator="equal">
      <formula>"غياب"</formula>
    </cfRule>
    <cfRule type="cellIs" dxfId="26461" priority="26420" operator="equal">
      <formula>#N/A</formula>
    </cfRule>
  </conditionalFormatting>
  <conditionalFormatting sqref="E38">
    <cfRule type="cellIs" dxfId="26460" priority="26417" operator="equal">
      <formula>"غياب"</formula>
    </cfRule>
    <cfRule type="cellIs" dxfId="26459" priority="26418" operator="equal">
      <formula>#N/A</formula>
    </cfRule>
  </conditionalFormatting>
  <conditionalFormatting sqref="E38">
    <cfRule type="cellIs" dxfId="26458" priority="26415" operator="equal">
      <formula>"غياب"</formula>
    </cfRule>
    <cfRule type="cellIs" dxfId="26457" priority="26416" operator="equal">
      <formula>#N/A</formula>
    </cfRule>
  </conditionalFormatting>
  <conditionalFormatting sqref="E38">
    <cfRule type="cellIs" dxfId="26456" priority="26413" operator="equal">
      <formula>"غياب"</formula>
    </cfRule>
    <cfRule type="cellIs" dxfId="26455" priority="26414" operator="equal">
      <formula>#N/A</formula>
    </cfRule>
  </conditionalFormatting>
  <conditionalFormatting sqref="E38">
    <cfRule type="cellIs" dxfId="26454" priority="26411" operator="equal">
      <formula>"غياب"</formula>
    </cfRule>
    <cfRule type="cellIs" dxfId="26453" priority="26412" operator="equal">
      <formula>#N/A</formula>
    </cfRule>
  </conditionalFormatting>
  <conditionalFormatting sqref="E38">
    <cfRule type="cellIs" dxfId="26452" priority="26409" operator="equal">
      <formula>"غياب"</formula>
    </cfRule>
    <cfRule type="cellIs" dxfId="26451" priority="26410" operator="equal">
      <formula>#N/A</formula>
    </cfRule>
  </conditionalFormatting>
  <conditionalFormatting sqref="E38">
    <cfRule type="cellIs" dxfId="26450" priority="26407" operator="equal">
      <formula>"غياب"</formula>
    </cfRule>
    <cfRule type="cellIs" dxfId="26449" priority="26408" operator="equal">
      <formula>#N/A</formula>
    </cfRule>
  </conditionalFormatting>
  <conditionalFormatting sqref="E38">
    <cfRule type="cellIs" dxfId="26448" priority="26405" operator="equal">
      <formula>"غياب"</formula>
    </cfRule>
    <cfRule type="cellIs" dxfId="26447" priority="26406" operator="equal">
      <formula>#N/A</formula>
    </cfRule>
  </conditionalFormatting>
  <conditionalFormatting sqref="E38">
    <cfRule type="cellIs" dxfId="26446" priority="26403" operator="equal">
      <formula>"غياب"</formula>
    </cfRule>
    <cfRule type="cellIs" dxfId="26445" priority="26404" operator="equal">
      <formula>#N/A</formula>
    </cfRule>
  </conditionalFormatting>
  <conditionalFormatting sqref="E38">
    <cfRule type="cellIs" dxfId="26444" priority="26401" operator="equal">
      <formula>"غياب"</formula>
    </cfRule>
    <cfRule type="cellIs" dxfId="26443" priority="26402" operator="equal">
      <formula>#N/A</formula>
    </cfRule>
  </conditionalFormatting>
  <conditionalFormatting sqref="E38">
    <cfRule type="cellIs" dxfId="26442" priority="26399" operator="equal">
      <formula>"غياب"</formula>
    </cfRule>
    <cfRule type="cellIs" dxfId="26441" priority="26400" operator="equal">
      <formula>#N/A</formula>
    </cfRule>
  </conditionalFormatting>
  <conditionalFormatting sqref="E38">
    <cfRule type="cellIs" dxfId="26440" priority="26397" operator="equal">
      <formula>"غياب"</formula>
    </cfRule>
    <cfRule type="cellIs" dxfId="26439" priority="26398" operator="equal">
      <formula>#N/A</formula>
    </cfRule>
  </conditionalFormatting>
  <conditionalFormatting sqref="E38">
    <cfRule type="cellIs" dxfId="26438" priority="26395" operator="equal">
      <formula>"غياب"</formula>
    </cfRule>
    <cfRule type="cellIs" dxfId="26437" priority="26396" operator="equal">
      <formula>#N/A</formula>
    </cfRule>
  </conditionalFormatting>
  <conditionalFormatting sqref="E38">
    <cfRule type="cellIs" dxfId="26436" priority="26393" operator="equal">
      <formula>"غياب"</formula>
    </cfRule>
    <cfRule type="cellIs" dxfId="26435" priority="26394" operator="equal">
      <formula>#N/A</formula>
    </cfRule>
  </conditionalFormatting>
  <conditionalFormatting sqref="E38">
    <cfRule type="cellIs" dxfId="26434" priority="26391" operator="equal">
      <formula>"غياب"</formula>
    </cfRule>
    <cfRule type="cellIs" dxfId="26433" priority="26392" operator="equal">
      <formula>#N/A</formula>
    </cfRule>
  </conditionalFormatting>
  <conditionalFormatting sqref="E38">
    <cfRule type="cellIs" dxfId="26432" priority="26389" operator="equal">
      <formula>"غياب"</formula>
    </cfRule>
    <cfRule type="cellIs" dxfId="26431" priority="26390" operator="equal">
      <formula>#N/A</formula>
    </cfRule>
  </conditionalFormatting>
  <conditionalFormatting sqref="E38">
    <cfRule type="cellIs" dxfId="26430" priority="26387" operator="equal">
      <formula>"غياب"</formula>
    </cfRule>
    <cfRule type="cellIs" dxfId="26429" priority="26388" operator="equal">
      <formula>#N/A</formula>
    </cfRule>
  </conditionalFormatting>
  <conditionalFormatting sqref="E38">
    <cfRule type="cellIs" dxfId="26428" priority="26385" operator="equal">
      <formula>"غياب"</formula>
    </cfRule>
    <cfRule type="cellIs" dxfId="26427" priority="26386" operator="equal">
      <formula>#N/A</formula>
    </cfRule>
  </conditionalFormatting>
  <conditionalFormatting sqref="E38">
    <cfRule type="cellIs" dxfId="26426" priority="26383" operator="equal">
      <formula>"غياب"</formula>
    </cfRule>
    <cfRule type="cellIs" dxfId="26425" priority="26384" operator="equal">
      <formula>#N/A</formula>
    </cfRule>
  </conditionalFormatting>
  <conditionalFormatting sqref="E38">
    <cfRule type="cellIs" dxfId="26424" priority="26381" operator="equal">
      <formula>"غياب"</formula>
    </cfRule>
    <cfRule type="cellIs" dxfId="26423" priority="26382" operator="equal">
      <formula>#N/A</formula>
    </cfRule>
  </conditionalFormatting>
  <conditionalFormatting sqref="E38">
    <cfRule type="cellIs" dxfId="26422" priority="26379" operator="equal">
      <formula>"غياب"</formula>
    </cfRule>
    <cfRule type="cellIs" dxfId="26421" priority="26380" operator="equal">
      <formula>#N/A</formula>
    </cfRule>
  </conditionalFormatting>
  <conditionalFormatting sqref="E38">
    <cfRule type="cellIs" dxfId="26420" priority="26377" operator="equal">
      <formula>"غياب"</formula>
    </cfRule>
    <cfRule type="cellIs" dxfId="26419" priority="26378" operator="equal">
      <formula>#N/A</formula>
    </cfRule>
  </conditionalFormatting>
  <conditionalFormatting sqref="E38">
    <cfRule type="cellIs" dxfId="26418" priority="26375" operator="equal">
      <formula>"غياب"</formula>
    </cfRule>
    <cfRule type="cellIs" dxfId="26417" priority="26376" operator="equal">
      <formula>#N/A</formula>
    </cfRule>
  </conditionalFormatting>
  <conditionalFormatting sqref="E38">
    <cfRule type="cellIs" dxfId="26416" priority="26373" operator="equal">
      <formula>"غياب"</formula>
    </cfRule>
    <cfRule type="cellIs" dxfId="26415" priority="26374" operator="equal">
      <formula>#N/A</formula>
    </cfRule>
  </conditionalFormatting>
  <conditionalFormatting sqref="E38">
    <cfRule type="cellIs" dxfId="26414" priority="26371" operator="equal">
      <formula>"غياب"</formula>
    </cfRule>
    <cfRule type="cellIs" dxfId="26413" priority="26372" operator="equal">
      <formula>#N/A</formula>
    </cfRule>
  </conditionalFormatting>
  <conditionalFormatting sqref="E38">
    <cfRule type="cellIs" dxfId="26412" priority="26369" operator="equal">
      <formula>"غياب"</formula>
    </cfRule>
    <cfRule type="cellIs" dxfId="26411" priority="26370" operator="equal">
      <formula>#N/A</formula>
    </cfRule>
  </conditionalFormatting>
  <conditionalFormatting sqref="E38">
    <cfRule type="cellIs" dxfId="26410" priority="26367" operator="equal">
      <formula>"غياب"</formula>
    </cfRule>
    <cfRule type="cellIs" dxfId="26409" priority="26368" operator="equal">
      <formula>#N/A</formula>
    </cfRule>
  </conditionalFormatting>
  <conditionalFormatting sqref="E38">
    <cfRule type="cellIs" dxfId="26408" priority="26365" operator="equal">
      <formula>"غياب"</formula>
    </cfRule>
    <cfRule type="cellIs" dxfId="26407" priority="26366" operator="equal">
      <formula>#N/A</formula>
    </cfRule>
  </conditionalFormatting>
  <conditionalFormatting sqref="E44">
    <cfRule type="cellIs" dxfId="26406" priority="26363" operator="equal">
      <formula>"غياب"</formula>
    </cfRule>
    <cfRule type="cellIs" dxfId="26405" priority="26364" operator="equal">
      <formula>#N/A</formula>
    </cfRule>
  </conditionalFormatting>
  <conditionalFormatting sqref="E44">
    <cfRule type="cellIs" dxfId="26404" priority="26362" operator="equal">
      <formula>"غياب"</formula>
    </cfRule>
  </conditionalFormatting>
  <conditionalFormatting sqref="E44">
    <cfRule type="cellIs" dxfId="26403" priority="26360" operator="equal">
      <formula>"غياب"</formula>
    </cfRule>
    <cfRule type="cellIs" dxfId="26402" priority="26361" operator="equal">
      <formula>#N/A</formula>
    </cfRule>
  </conditionalFormatting>
  <conditionalFormatting sqref="E44">
    <cfRule type="cellIs" dxfId="26401" priority="26358" operator="equal">
      <formula>"غياب"</formula>
    </cfRule>
    <cfRule type="cellIs" dxfId="26400" priority="26359" operator="equal">
      <formula>#N/A</formula>
    </cfRule>
  </conditionalFormatting>
  <conditionalFormatting sqref="E44">
    <cfRule type="cellIs" dxfId="26399" priority="26356" operator="equal">
      <formula>"غياب"</formula>
    </cfRule>
    <cfRule type="cellIs" dxfId="26398" priority="26357" operator="equal">
      <formula>#N/A</formula>
    </cfRule>
  </conditionalFormatting>
  <conditionalFormatting sqref="E44">
    <cfRule type="cellIs" dxfId="26397" priority="26354" operator="equal">
      <formula>"غياب"</formula>
    </cfRule>
    <cfRule type="cellIs" dxfId="26396" priority="26355" operator="equal">
      <formula>#N/A</formula>
    </cfRule>
  </conditionalFormatting>
  <conditionalFormatting sqref="E44">
    <cfRule type="cellIs" dxfId="26395" priority="26352" operator="equal">
      <formula>"غياب"</formula>
    </cfRule>
    <cfRule type="cellIs" dxfId="26394" priority="26353" operator="equal">
      <formula>#N/A</formula>
    </cfRule>
  </conditionalFormatting>
  <conditionalFormatting sqref="E44">
    <cfRule type="cellIs" dxfId="26393" priority="26350" operator="equal">
      <formula>"غياب"</formula>
    </cfRule>
    <cfRule type="cellIs" dxfId="26392" priority="26351" operator="equal">
      <formula>#N/A</formula>
    </cfRule>
  </conditionalFormatting>
  <conditionalFormatting sqref="E44">
    <cfRule type="cellIs" dxfId="26391" priority="26348" operator="equal">
      <formula>"غياب"</formula>
    </cfRule>
    <cfRule type="cellIs" dxfId="26390" priority="26349" operator="equal">
      <formula>#N/A</formula>
    </cfRule>
  </conditionalFormatting>
  <conditionalFormatting sqref="E44">
    <cfRule type="cellIs" dxfId="26389" priority="26346" operator="equal">
      <formula>"غياب"</formula>
    </cfRule>
    <cfRule type="cellIs" dxfId="26388" priority="26347" operator="equal">
      <formula>#N/A</formula>
    </cfRule>
  </conditionalFormatting>
  <conditionalFormatting sqref="E44">
    <cfRule type="cellIs" dxfId="26387" priority="26344" operator="equal">
      <formula>"غياب"</formula>
    </cfRule>
    <cfRule type="cellIs" dxfId="26386" priority="26345" operator="equal">
      <formula>#N/A</formula>
    </cfRule>
  </conditionalFormatting>
  <conditionalFormatting sqref="E44">
    <cfRule type="cellIs" dxfId="26385" priority="26342" operator="equal">
      <formula>"غياب"</formula>
    </cfRule>
    <cfRule type="cellIs" dxfId="26384" priority="26343" operator="equal">
      <formula>#N/A</formula>
    </cfRule>
  </conditionalFormatting>
  <conditionalFormatting sqref="E44">
    <cfRule type="cellIs" dxfId="26383" priority="26340" operator="equal">
      <formula>"غياب"</formula>
    </cfRule>
    <cfRule type="cellIs" dxfId="26382" priority="26341" operator="equal">
      <formula>#N/A</formula>
    </cfRule>
  </conditionalFormatting>
  <conditionalFormatting sqref="E44">
    <cfRule type="cellIs" dxfId="26381" priority="26338" operator="equal">
      <formula>"غياب"</formula>
    </cfRule>
    <cfRule type="cellIs" dxfId="26380" priority="26339" operator="equal">
      <formula>#N/A</formula>
    </cfRule>
  </conditionalFormatting>
  <conditionalFormatting sqref="E44">
    <cfRule type="cellIs" dxfId="26379" priority="26336" operator="equal">
      <formula>"غياب"</formula>
    </cfRule>
    <cfRule type="cellIs" dxfId="26378" priority="26337" operator="equal">
      <formula>#N/A</formula>
    </cfRule>
  </conditionalFormatting>
  <conditionalFormatting sqref="E44">
    <cfRule type="cellIs" dxfId="26377" priority="26334" operator="equal">
      <formula>"غياب"</formula>
    </cfRule>
    <cfRule type="cellIs" dxfId="26376" priority="26335" operator="equal">
      <formula>#N/A</formula>
    </cfRule>
  </conditionalFormatting>
  <conditionalFormatting sqref="E44">
    <cfRule type="cellIs" dxfId="26375" priority="26332" operator="equal">
      <formula>"غياب"</formula>
    </cfRule>
    <cfRule type="cellIs" dxfId="26374" priority="26333" operator="equal">
      <formula>#N/A</formula>
    </cfRule>
  </conditionalFormatting>
  <conditionalFormatting sqref="E44">
    <cfRule type="cellIs" dxfId="26373" priority="26330" operator="equal">
      <formula>"غياب"</formula>
    </cfRule>
    <cfRule type="cellIs" dxfId="26372" priority="26331" operator="equal">
      <formula>#N/A</formula>
    </cfRule>
  </conditionalFormatting>
  <conditionalFormatting sqref="E44">
    <cfRule type="cellIs" dxfId="26371" priority="26328" operator="equal">
      <formula>"غياب"</formula>
    </cfRule>
    <cfRule type="cellIs" dxfId="26370" priority="26329" operator="equal">
      <formula>#N/A</formula>
    </cfRule>
  </conditionalFormatting>
  <conditionalFormatting sqref="E44">
    <cfRule type="cellIs" dxfId="26369" priority="26326" operator="equal">
      <formula>"غياب"</formula>
    </cfRule>
    <cfRule type="cellIs" dxfId="26368" priority="26327" operator="equal">
      <formula>#N/A</formula>
    </cfRule>
  </conditionalFormatting>
  <conditionalFormatting sqref="E44">
    <cfRule type="cellIs" dxfId="26367" priority="26324" operator="equal">
      <formula>"غياب"</formula>
    </cfRule>
    <cfRule type="cellIs" dxfId="26366" priority="26325" operator="equal">
      <formula>#N/A</formula>
    </cfRule>
  </conditionalFormatting>
  <conditionalFormatting sqref="E44">
    <cfRule type="cellIs" dxfId="26365" priority="26322" operator="equal">
      <formula>"غياب"</formula>
    </cfRule>
    <cfRule type="cellIs" dxfId="26364" priority="26323" operator="equal">
      <formula>#N/A</formula>
    </cfRule>
  </conditionalFormatting>
  <conditionalFormatting sqref="E44">
    <cfRule type="cellIs" dxfId="26363" priority="26320" operator="equal">
      <formula>"غياب"</formula>
    </cfRule>
    <cfRule type="cellIs" dxfId="26362" priority="26321" operator="equal">
      <formula>#N/A</formula>
    </cfRule>
  </conditionalFormatting>
  <conditionalFormatting sqref="E44">
    <cfRule type="cellIs" dxfId="26361" priority="26319" operator="equal">
      <formula>"غياب"</formula>
    </cfRule>
  </conditionalFormatting>
  <conditionalFormatting sqref="E44">
    <cfRule type="cellIs" dxfId="26360" priority="26317" operator="equal">
      <formula>"غياب"</formula>
    </cfRule>
    <cfRule type="cellIs" dxfId="26359" priority="26318" operator="equal">
      <formula>#N/A</formula>
    </cfRule>
  </conditionalFormatting>
  <conditionalFormatting sqref="E44">
    <cfRule type="cellIs" dxfId="26358" priority="26315" operator="equal">
      <formula>"غياب"</formula>
    </cfRule>
    <cfRule type="cellIs" dxfId="26357" priority="26316" operator="equal">
      <formula>#N/A</formula>
    </cfRule>
  </conditionalFormatting>
  <conditionalFormatting sqref="E44">
    <cfRule type="cellIs" dxfId="26356" priority="26313" operator="equal">
      <formula>"غياب"</formula>
    </cfRule>
    <cfRule type="cellIs" dxfId="26355" priority="26314" operator="equal">
      <formula>#N/A</formula>
    </cfRule>
  </conditionalFormatting>
  <conditionalFormatting sqref="E44">
    <cfRule type="cellIs" dxfId="26354" priority="26311" operator="equal">
      <formula>"غياب"</formula>
    </cfRule>
    <cfRule type="cellIs" dxfId="26353" priority="26312" operator="equal">
      <formula>#N/A</formula>
    </cfRule>
  </conditionalFormatting>
  <conditionalFormatting sqref="E44">
    <cfRule type="cellIs" dxfId="26352" priority="26309" operator="equal">
      <formula>"غياب"</formula>
    </cfRule>
    <cfRule type="cellIs" dxfId="26351" priority="26310" operator="equal">
      <formula>#N/A</formula>
    </cfRule>
  </conditionalFormatting>
  <conditionalFormatting sqref="E44">
    <cfRule type="cellIs" dxfId="26350" priority="26307" operator="equal">
      <formula>"غياب"</formula>
    </cfRule>
    <cfRule type="cellIs" dxfId="26349" priority="26308" operator="equal">
      <formula>#N/A</formula>
    </cfRule>
  </conditionalFormatting>
  <conditionalFormatting sqref="E44">
    <cfRule type="cellIs" dxfId="26348" priority="26305" operator="equal">
      <formula>"غياب"</formula>
    </cfRule>
    <cfRule type="cellIs" dxfId="26347" priority="26306" operator="equal">
      <formula>#N/A</formula>
    </cfRule>
  </conditionalFormatting>
  <conditionalFormatting sqref="E44">
    <cfRule type="cellIs" dxfId="26346" priority="26303" operator="equal">
      <formula>"غياب"</formula>
    </cfRule>
    <cfRule type="cellIs" dxfId="26345" priority="26304" operator="equal">
      <formula>#N/A</formula>
    </cfRule>
  </conditionalFormatting>
  <conditionalFormatting sqref="E44">
    <cfRule type="cellIs" dxfId="26344" priority="26301" operator="equal">
      <formula>"غياب"</formula>
    </cfRule>
    <cfRule type="cellIs" dxfId="26343" priority="26302" operator="equal">
      <formula>#N/A</formula>
    </cfRule>
  </conditionalFormatting>
  <conditionalFormatting sqref="E44">
    <cfRule type="cellIs" dxfId="26342" priority="26299" operator="equal">
      <formula>"غياب"</formula>
    </cfRule>
    <cfRule type="cellIs" dxfId="26341" priority="26300" operator="equal">
      <formula>#N/A</formula>
    </cfRule>
  </conditionalFormatting>
  <conditionalFormatting sqref="E44">
    <cfRule type="cellIs" dxfId="26340" priority="26297" operator="equal">
      <formula>"غياب"</formula>
    </cfRule>
    <cfRule type="cellIs" dxfId="26339" priority="26298" operator="equal">
      <formula>#N/A</formula>
    </cfRule>
  </conditionalFormatting>
  <conditionalFormatting sqref="E44">
    <cfRule type="cellIs" dxfId="26338" priority="26295" operator="equal">
      <formula>"غياب"</formula>
    </cfRule>
    <cfRule type="cellIs" dxfId="26337" priority="26296" operator="equal">
      <formula>#N/A</formula>
    </cfRule>
  </conditionalFormatting>
  <conditionalFormatting sqref="E44">
    <cfRule type="cellIs" dxfId="26336" priority="26293" operator="equal">
      <formula>"غياب"</formula>
    </cfRule>
    <cfRule type="cellIs" dxfId="26335" priority="26294" operator="equal">
      <formula>#N/A</formula>
    </cfRule>
  </conditionalFormatting>
  <conditionalFormatting sqref="E44">
    <cfRule type="cellIs" dxfId="26334" priority="26291" operator="equal">
      <formula>"غياب"</formula>
    </cfRule>
    <cfRule type="cellIs" dxfId="26333" priority="26292" operator="equal">
      <formula>#N/A</formula>
    </cfRule>
  </conditionalFormatting>
  <conditionalFormatting sqref="E44">
    <cfRule type="cellIs" dxfId="26332" priority="26289" operator="equal">
      <formula>"غياب"</formula>
    </cfRule>
    <cfRule type="cellIs" dxfId="26331" priority="26290" operator="equal">
      <formula>#N/A</formula>
    </cfRule>
  </conditionalFormatting>
  <conditionalFormatting sqref="E44">
    <cfRule type="cellIs" dxfId="26330" priority="26287" operator="equal">
      <formula>"غياب"</formula>
    </cfRule>
    <cfRule type="cellIs" dxfId="26329" priority="26288" operator="equal">
      <formula>#N/A</formula>
    </cfRule>
  </conditionalFormatting>
  <conditionalFormatting sqref="E44">
    <cfRule type="cellIs" dxfId="26328" priority="26285" operator="equal">
      <formula>"غياب"</formula>
    </cfRule>
    <cfRule type="cellIs" dxfId="26327" priority="26286" operator="equal">
      <formula>#N/A</formula>
    </cfRule>
  </conditionalFormatting>
  <conditionalFormatting sqref="E44">
    <cfRule type="cellIs" dxfId="26326" priority="26283" operator="equal">
      <formula>"غياب"</formula>
    </cfRule>
    <cfRule type="cellIs" dxfId="26325" priority="26284" operator="equal">
      <formula>#N/A</formula>
    </cfRule>
  </conditionalFormatting>
  <conditionalFormatting sqref="E44">
    <cfRule type="cellIs" dxfId="26324" priority="26281" operator="equal">
      <formula>"غياب"</formula>
    </cfRule>
    <cfRule type="cellIs" dxfId="26323" priority="26282" operator="equal">
      <formula>#N/A</formula>
    </cfRule>
  </conditionalFormatting>
  <conditionalFormatting sqref="E44">
    <cfRule type="cellIs" dxfId="26322" priority="26279" operator="equal">
      <formula>"غياب"</formula>
    </cfRule>
    <cfRule type="cellIs" dxfId="26321" priority="26280" operator="equal">
      <formula>#N/A</formula>
    </cfRule>
  </conditionalFormatting>
  <conditionalFormatting sqref="E44">
    <cfRule type="cellIs" dxfId="26320" priority="26277" operator="equal">
      <formula>"غياب"</formula>
    </cfRule>
    <cfRule type="cellIs" dxfId="26319" priority="26278" operator="equal">
      <formula>#N/A</formula>
    </cfRule>
  </conditionalFormatting>
  <conditionalFormatting sqref="E44">
    <cfRule type="cellIs" dxfId="26318" priority="26276" operator="equal">
      <formula>"غياب"</formula>
    </cfRule>
  </conditionalFormatting>
  <conditionalFormatting sqref="E44">
    <cfRule type="cellIs" dxfId="26317" priority="26274" operator="equal">
      <formula>"غياب"</formula>
    </cfRule>
    <cfRule type="cellIs" dxfId="26316" priority="26275" operator="equal">
      <formula>#N/A</formula>
    </cfRule>
  </conditionalFormatting>
  <conditionalFormatting sqref="E44">
    <cfRule type="cellIs" dxfId="26315" priority="26272" operator="equal">
      <formula>"غياب"</formula>
    </cfRule>
    <cfRule type="cellIs" dxfId="26314" priority="26273" operator="equal">
      <formula>#N/A</formula>
    </cfRule>
  </conditionalFormatting>
  <conditionalFormatting sqref="E44">
    <cfRule type="cellIs" dxfId="26313" priority="26270" operator="equal">
      <formula>"غياب"</formula>
    </cfRule>
    <cfRule type="cellIs" dxfId="26312" priority="26271" operator="equal">
      <formula>#N/A</formula>
    </cfRule>
  </conditionalFormatting>
  <conditionalFormatting sqref="E44">
    <cfRule type="cellIs" dxfId="26311" priority="26268" operator="equal">
      <formula>"غياب"</formula>
    </cfRule>
    <cfRule type="cellIs" dxfId="26310" priority="26269" operator="equal">
      <formula>#N/A</formula>
    </cfRule>
  </conditionalFormatting>
  <conditionalFormatting sqref="E44">
    <cfRule type="cellIs" dxfId="26309" priority="26266" operator="equal">
      <formula>"غياب"</formula>
    </cfRule>
    <cfRule type="cellIs" dxfId="26308" priority="26267" operator="equal">
      <formula>#N/A</formula>
    </cfRule>
  </conditionalFormatting>
  <conditionalFormatting sqref="E44">
    <cfRule type="cellIs" dxfId="26307" priority="26264" operator="equal">
      <formula>"غياب"</formula>
    </cfRule>
    <cfRule type="cellIs" dxfId="26306" priority="26265" operator="equal">
      <formula>#N/A</formula>
    </cfRule>
  </conditionalFormatting>
  <conditionalFormatting sqref="E44">
    <cfRule type="cellIs" dxfId="26305" priority="26262" operator="equal">
      <formula>"غياب"</formula>
    </cfRule>
    <cfRule type="cellIs" dxfId="26304" priority="26263" operator="equal">
      <formula>#N/A</formula>
    </cfRule>
  </conditionalFormatting>
  <conditionalFormatting sqref="E44">
    <cfRule type="cellIs" dxfId="26303" priority="26260" operator="equal">
      <formula>"غياب"</formula>
    </cfRule>
    <cfRule type="cellIs" dxfId="26302" priority="26261" operator="equal">
      <formula>#N/A</formula>
    </cfRule>
  </conditionalFormatting>
  <conditionalFormatting sqref="E44">
    <cfRule type="cellIs" dxfId="26301" priority="26258" operator="equal">
      <formula>"غياب"</formula>
    </cfRule>
    <cfRule type="cellIs" dxfId="26300" priority="26259" operator="equal">
      <formula>#N/A</formula>
    </cfRule>
  </conditionalFormatting>
  <conditionalFormatting sqref="E44">
    <cfRule type="cellIs" dxfId="26299" priority="26256" operator="equal">
      <formula>"غياب"</formula>
    </cfRule>
    <cfRule type="cellIs" dxfId="26298" priority="26257" operator="equal">
      <formula>#N/A</formula>
    </cfRule>
  </conditionalFormatting>
  <conditionalFormatting sqref="E44">
    <cfRule type="cellIs" dxfId="26297" priority="26254" operator="equal">
      <formula>"غياب"</formula>
    </cfRule>
    <cfRule type="cellIs" dxfId="26296" priority="26255" operator="equal">
      <formula>#N/A</formula>
    </cfRule>
  </conditionalFormatting>
  <conditionalFormatting sqref="E44">
    <cfRule type="cellIs" dxfId="26295" priority="26252" operator="equal">
      <formula>"غياب"</formula>
    </cfRule>
    <cfRule type="cellIs" dxfId="26294" priority="26253" operator="equal">
      <formula>#N/A</formula>
    </cfRule>
  </conditionalFormatting>
  <conditionalFormatting sqref="E44">
    <cfRule type="cellIs" dxfId="26293" priority="26250" operator="equal">
      <formula>"غياب"</formula>
    </cfRule>
    <cfRule type="cellIs" dxfId="26292" priority="26251" operator="equal">
      <formula>#N/A</formula>
    </cfRule>
  </conditionalFormatting>
  <conditionalFormatting sqref="E44">
    <cfRule type="cellIs" dxfId="26291" priority="26248" operator="equal">
      <formula>"غياب"</formula>
    </cfRule>
    <cfRule type="cellIs" dxfId="26290" priority="26249" operator="equal">
      <formula>#N/A</formula>
    </cfRule>
  </conditionalFormatting>
  <conditionalFormatting sqref="E44">
    <cfRule type="cellIs" dxfId="26289" priority="26246" operator="equal">
      <formula>"غياب"</formula>
    </cfRule>
    <cfRule type="cellIs" dxfId="26288" priority="26247" operator="equal">
      <formula>#N/A</formula>
    </cfRule>
  </conditionalFormatting>
  <conditionalFormatting sqref="E44">
    <cfRule type="cellIs" dxfId="26287" priority="26244" operator="equal">
      <formula>"غياب"</formula>
    </cfRule>
    <cfRule type="cellIs" dxfId="26286" priority="26245" operator="equal">
      <formula>#N/A</formula>
    </cfRule>
  </conditionalFormatting>
  <conditionalFormatting sqref="E44">
    <cfRule type="cellIs" dxfId="26285" priority="26242" operator="equal">
      <formula>"غياب"</formula>
    </cfRule>
    <cfRule type="cellIs" dxfId="26284" priority="26243" operator="equal">
      <formula>#N/A</formula>
    </cfRule>
  </conditionalFormatting>
  <conditionalFormatting sqref="E44">
    <cfRule type="cellIs" dxfId="26283" priority="26240" operator="equal">
      <formula>"غياب"</formula>
    </cfRule>
    <cfRule type="cellIs" dxfId="26282" priority="26241" operator="equal">
      <formula>#N/A</formula>
    </cfRule>
  </conditionalFormatting>
  <conditionalFormatting sqref="E44">
    <cfRule type="cellIs" dxfId="26281" priority="26238" operator="equal">
      <formula>"غياب"</formula>
    </cfRule>
    <cfRule type="cellIs" dxfId="26280" priority="26239" operator="equal">
      <formula>#N/A</formula>
    </cfRule>
  </conditionalFormatting>
  <conditionalFormatting sqref="E44">
    <cfRule type="cellIs" dxfId="26279" priority="26236" operator="equal">
      <formula>"غياب"</formula>
    </cfRule>
    <cfRule type="cellIs" dxfId="26278" priority="26237" operator="equal">
      <formula>#N/A</formula>
    </cfRule>
  </conditionalFormatting>
  <conditionalFormatting sqref="E44">
    <cfRule type="cellIs" dxfId="26277" priority="26234" operator="equal">
      <formula>"غياب"</formula>
    </cfRule>
    <cfRule type="cellIs" dxfId="26276" priority="26235" operator="equal">
      <formula>#N/A</formula>
    </cfRule>
  </conditionalFormatting>
  <conditionalFormatting sqref="E44">
    <cfRule type="cellIs" dxfId="26275" priority="26233" operator="equal">
      <formula>"غياب"</formula>
    </cfRule>
  </conditionalFormatting>
  <conditionalFormatting sqref="E44">
    <cfRule type="cellIs" dxfId="26274" priority="26231" operator="equal">
      <formula>"غياب"</formula>
    </cfRule>
    <cfRule type="cellIs" dxfId="26273" priority="26232" operator="equal">
      <formula>#N/A</formula>
    </cfRule>
  </conditionalFormatting>
  <conditionalFormatting sqref="E44">
    <cfRule type="cellIs" dxfId="26272" priority="26229" operator="equal">
      <formula>"غياب"</formula>
    </cfRule>
    <cfRule type="cellIs" dxfId="26271" priority="26230" operator="equal">
      <formula>#N/A</formula>
    </cfRule>
  </conditionalFormatting>
  <conditionalFormatting sqref="E44">
    <cfRule type="cellIs" dxfId="26270" priority="26227" operator="equal">
      <formula>"غياب"</formula>
    </cfRule>
    <cfRule type="cellIs" dxfId="26269" priority="26228" operator="equal">
      <formula>#N/A</formula>
    </cfRule>
  </conditionalFormatting>
  <conditionalFormatting sqref="E44">
    <cfRule type="cellIs" dxfId="26268" priority="26225" operator="equal">
      <formula>"غياب"</formula>
    </cfRule>
    <cfRule type="cellIs" dxfId="26267" priority="26226" operator="equal">
      <formula>#N/A</formula>
    </cfRule>
  </conditionalFormatting>
  <conditionalFormatting sqref="E44">
    <cfRule type="cellIs" dxfId="26266" priority="26223" operator="equal">
      <formula>"غياب"</formula>
    </cfRule>
    <cfRule type="cellIs" dxfId="26265" priority="26224" operator="equal">
      <formula>#N/A</formula>
    </cfRule>
  </conditionalFormatting>
  <conditionalFormatting sqref="E44">
    <cfRule type="cellIs" dxfId="26264" priority="26221" operator="equal">
      <formula>"غياب"</formula>
    </cfRule>
    <cfRule type="cellIs" dxfId="26263" priority="26222" operator="equal">
      <formula>#N/A</formula>
    </cfRule>
  </conditionalFormatting>
  <conditionalFormatting sqref="E44">
    <cfRule type="cellIs" dxfId="26262" priority="26219" operator="equal">
      <formula>"غياب"</formula>
    </cfRule>
    <cfRule type="cellIs" dxfId="26261" priority="26220" operator="equal">
      <formula>#N/A</formula>
    </cfRule>
  </conditionalFormatting>
  <conditionalFormatting sqref="E44">
    <cfRule type="cellIs" dxfId="26260" priority="26217" operator="equal">
      <formula>"غياب"</formula>
    </cfRule>
    <cfRule type="cellIs" dxfId="26259" priority="26218" operator="equal">
      <formula>#N/A</formula>
    </cfRule>
  </conditionalFormatting>
  <conditionalFormatting sqref="E44">
    <cfRule type="cellIs" dxfId="26258" priority="26215" operator="equal">
      <formula>"غياب"</formula>
    </cfRule>
    <cfRule type="cellIs" dxfId="26257" priority="26216" operator="equal">
      <formula>#N/A</formula>
    </cfRule>
  </conditionalFormatting>
  <conditionalFormatting sqref="E44">
    <cfRule type="cellIs" dxfId="26256" priority="26213" operator="equal">
      <formula>"غياب"</formula>
    </cfRule>
    <cfRule type="cellIs" dxfId="26255" priority="26214" operator="equal">
      <formula>#N/A</formula>
    </cfRule>
  </conditionalFormatting>
  <conditionalFormatting sqref="E44">
    <cfRule type="cellIs" dxfId="26254" priority="26211" operator="equal">
      <formula>"غياب"</formula>
    </cfRule>
    <cfRule type="cellIs" dxfId="26253" priority="26212" operator="equal">
      <formula>#N/A</formula>
    </cfRule>
  </conditionalFormatting>
  <conditionalFormatting sqref="E44">
    <cfRule type="cellIs" dxfId="26252" priority="26209" operator="equal">
      <formula>"غياب"</formula>
    </cfRule>
    <cfRule type="cellIs" dxfId="26251" priority="26210" operator="equal">
      <formula>#N/A</formula>
    </cfRule>
  </conditionalFormatting>
  <conditionalFormatting sqref="E44">
    <cfRule type="cellIs" dxfId="26250" priority="26207" operator="equal">
      <formula>"غياب"</formula>
    </cfRule>
    <cfRule type="cellIs" dxfId="26249" priority="26208" operator="equal">
      <formula>#N/A</formula>
    </cfRule>
  </conditionalFormatting>
  <conditionalFormatting sqref="E44">
    <cfRule type="cellIs" dxfId="26248" priority="26205" operator="equal">
      <formula>"غياب"</formula>
    </cfRule>
    <cfRule type="cellIs" dxfId="26247" priority="26206" operator="equal">
      <formula>#N/A</formula>
    </cfRule>
  </conditionalFormatting>
  <conditionalFormatting sqref="E44">
    <cfRule type="cellIs" dxfId="26246" priority="26203" operator="equal">
      <formula>"غياب"</formula>
    </cfRule>
    <cfRule type="cellIs" dxfId="26245" priority="26204" operator="equal">
      <formula>#N/A</formula>
    </cfRule>
  </conditionalFormatting>
  <conditionalFormatting sqref="E44">
    <cfRule type="cellIs" dxfId="26244" priority="26201" operator="equal">
      <formula>"غياب"</formula>
    </cfRule>
    <cfRule type="cellIs" dxfId="26243" priority="26202" operator="equal">
      <formula>#N/A</formula>
    </cfRule>
  </conditionalFormatting>
  <conditionalFormatting sqref="E44">
    <cfRule type="cellIs" dxfId="26242" priority="26199" operator="equal">
      <formula>"غياب"</formula>
    </cfRule>
    <cfRule type="cellIs" dxfId="26241" priority="26200" operator="equal">
      <formula>#N/A</formula>
    </cfRule>
  </conditionalFormatting>
  <conditionalFormatting sqref="E44">
    <cfRule type="cellIs" dxfId="26240" priority="26197" operator="equal">
      <formula>"غياب"</formula>
    </cfRule>
    <cfRule type="cellIs" dxfId="26239" priority="26198" operator="equal">
      <formula>#N/A</formula>
    </cfRule>
  </conditionalFormatting>
  <conditionalFormatting sqref="E44">
    <cfRule type="cellIs" dxfId="26238" priority="26195" operator="equal">
      <formula>"غياب"</formula>
    </cfRule>
    <cfRule type="cellIs" dxfId="26237" priority="26196" operator="equal">
      <formula>#N/A</formula>
    </cfRule>
  </conditionalFormatting>
  <conditionalFormatting sqref="E44">
    <cfRule type="cellIs" dxfId="26236" priority="26193" operator="equal">
      <formula>"غياب"</formula>
    </cfRule>
    <cfRule type="cellIs" dxfId="26235" priority="26194" operator="equal">
      <formula>#N/A</formula>
    </cfRule>
  </conditionalFormatting>
  <conditionalFormatting sqref="E44">
    <cfRule type="cellIs" dxfId="26234" priority="26191" operator="equal">
      <formula>"غياب"</formula>
    </cfRule>
    <cfRule type="cellIs" dxfId="26233" priority="26192" operator="equal">
      <formula>#N/A</formula>
    </cfRule>
  </conditionalFormatting>
  <conditionalFormatting sqref="E44">
    <cfRule type="cellIs" dxfId="26232" priority="26189" operator="equal">
      <formula>"غياب"</formula>
    </cfRule>
    <cfRule type="cellIs" dxfId="26231" priority="26190" operator="equal">
      <formula>#N/A</formula>
    </cfRule>
  </conditionalFormatting>
  <conditionalFormatting sqref="E44">
    <cfRule type="cellIs" dxfId="26230" priority="26187" operator="equal">
      <formula>"غياب"</formula>
    </cfRule>
    <cfRule type="cellIs" dxfId="26229" priority="26188" operator="equal">
      <formula>#N/A</formula>
    </cfRule>
  </conditionalFormatting>
  <conditionalFormatting sqref="E44">
    <cfRule type="cellIs" dxfId="26228" priority="26185" operator="equal">
      <formula>"غياب"</formula>
    </cfRule>
    <cfRule type="cellIs" dxfId="26227" priority="26186" operator="equal">
      <formula>#N/A</formula>
    </cfRule>
  </conditionalFormatting>
  <conditionalFormatting sqref="E44">
    <cfRule type="cellIs" dxfId="26226" priority="26183" operator="equal">
      <formula>"غياب"</formula>
    </cfRule>
    <cfRule type="cellIs" dxfId="26225" priority="26184" operator="equal">
      <formula>#N/A</formula>
    </cfRule>
  </conditionalFormatting>
  <conditionalFormatting sqref="E44">
    <cfRule type="cellIs" dxfId="26224" priority="26181" operator="equal">
      <formula>"غياب"</formula>
    </cfRule>
    <cfRule type="cellIs" dxfId="26223" priority="26182" operator="equal">
      <formula>#N/A</formula>
    </cfRule>
  </conditionalFormatting>
  <conditionalFormatting sqref="E44">
    <cfRule type="cellIs" dxfId="26222" priority="26179" operator="equal">
      <formula>"غياب"</formula>
    </cfRule>
    <cfRule type="cellIs" dxfId="26221" priority="26180" operator="equal">
      <formula>#N/A</formula>
    </cfRule>
  </conditionalFormatting>
  <conditionalFormatting sqref="E44">
    <cfRule type="cellIs" dxfId="26220" priority="26177" operator="equal">
      <formula>"غياب"</formula>
    </cfRule>
    <cfRule type="cellIs" dxfId="26219" priority="26178" operator="equal">
      <formula>#N/A</formula>
    </cfRule>
  </conditionalFormatting>
  <conditionalFormatting sqref="E44">
    <cfRule type="cellIs" dxfId="26218" priority="26175" operator="equal">
      <formula>"غياب"</formula>
    </cfRule>
    <cfRule type="cellIs" dxfId="26217" priority="26176" operator="equal">
      <formula>#N/A</formula>
    </cfRule>
  </conditionalFormatting>
  <conditionalFormatting sqref="E47">
    <cfRule type="cellIs" dxfId="26216" priority="26173" operator="equal">
      <formula>"غياب"</formula>
    </cfRule>
    <cfRule type="cellIs" dxfId="26215" priority="26174" operator="equal">
      <formula>#N/A</formula>
    </cfRule>
  </conditionalFormatting>
  <conditionalFormatting sqref="E47">
    <cfRule type="cellIs" dxfId="26214" priority="26172" operator="equal">
      <formula>"غياب"</formula>
    </cfRule>
  </conditionalFormatting>
  <conditionalFormatting sqref="E47">
    <cfRule type="cellIs" dxfId="26213" priority="26170" operator="equal">
      <formula>"غياب"</formula>
    </cfRule>
    <cfRule type="cellIs" dxfId="26212" priority="26171" operator="equal">
      <formula>#N/A</formula>
    </cfRule>
  </conditionalFormatting>
  <conditionalFormatting sqref="E47">
    <cfRule type="cellIs" dxfId="26211" priority="26168" operator="equal">
      <formula>"غياب"</formula>
    </cfRule>
    <cfRule type="cellIs" dxfId="26210" priority="26169" operator="equal">
      <formula>#N/A</formula>
    </cfRule>
  </conditionalFormatting>
  <conditionalFormatting sqref="E47">
    <cfRule type="cellIs" dxfId="26209" priority="26166" operator="equal">
      <formula>"غياب"</formula>
    </cfRule>
    <cfRule type="cellIs" dxfId="26208" priority="26167" operator="equal">
      <formula>#N/A</formula>
    </cfRule>
  </conditionalFormatting>
  <conditionalFormatting sqref="E47">
    <cfRule type="cellIs" dxfId="26207" priority="26164" operator="equal">
      <formula>"غياب"</formula>
    </cfRule>
    <cfRule type="cellIs" dxfId="26206" priority="26165" operator="equal">
      <formula>#N/A</formula>
    </cfRule>
  </conditionalFormatting>
  <conditionalFormatting sqref="E47">
    <cfRule type="cellIs" dxfId="26205" priority="26162" operator="equal">
      <formula>"غياب"</formula>
    </cfRule>
    <cfRule type="cellIs" dxfId="26204" priority="26163" operator="equal">
      <formula>#N/A</formula>
    </cfRule>
  </conditionalFormatting>
  <conditionalFormatting sqref="E47">
    <cfRule type="cellIs" dxfId="26203" priority="26160" operator="equal">
      <formula>"غياب"</formula>
    </cfRule>
    <cfRule type="cellIs" dxfId="26202" priority="26161" operator="equal">
      <formula>#N/A</formula>
    </cfRule>
  </conditionalFormatting>
  <conditionalFormatting sqref="E47">
    <cfRule type="cellIs" dxfId="26201" priority="26158" operator="equal">
      <formula>"غياب"</formula>
    </cfRule>
    <cfRule type="cellIs" dxfId="26200" priority="26159" operator="equal">
      <formula>#N/A</formula>
    </cfRule>
  </conditionalFormatting>
  <conditionalFormatting sqref="E47">
    <cfRule type="cellIs" dxfId="26199" priority="26156" operator="equal">
      <formula>"غياب"</formula>
    </cfRule>
    <cfRule type="cellIs" dxfId="26198" priority="26157" operator="equal">
      <formula>#N/A</formula>
    </cfRule>
  </conditionalFormatting>
  <conditionalFormatting sqref="E47">
    <cfRule type="cellIs" dxfId="26197" priority="26154" operator="equal">
      <formula>"غياب"</formula>
    </cfRule>
    <cfRule type="cellIs" dxfId="26196" priority="26155" operator="equal">
      <formula>#N/A</formula>
    </cfRule>
  </conditionalFormatting>
  <conditionalFormatting sqref="E47">
    <cfRule type="cellIs" dxfId="26195" priority="26152" operator="equal">
      <formula>"غياب"</formula>
    </cfRule>
    <cfRule type="cellIs" dxfId="26194" priority="26153" operator="equal">
      <formula>#N/A</formula>
    </cfRule>
  </conditionalFormatting>
  <conditionalFormatting sqref="E47">
    <cfRule type="cellIs" dxfId="26193" priority="26150" operator="equal">
      <formula>"غياب"</formula>
    </cfRule>
    <cfRule type="cellIs" dxfId="26192" priority="26151" operator="equal">
      <formula>#N/A</formula>
    </cfRule>
  </conditionalFormatting>
  <conditionalFormatting sqref="E47">
    <cfRule type="cellIs" dxfId="26191" priority="26148" operator="equal">
      <formula>"غياب"</formula>
    </cfRule>
    <cfRule type="cellIs" dxfId="26190" priority="26149" operator="equal">
      <formula>#N/A</formula>
    </cfRule>
  </conditionalFormatting>
  <conditionalFormatting sqref="E47">
    <cfRule type="cellIs" dxfId="26189" priority="26146" operator="equal">
      <formula>"غياب"</formula>
    </cfRule>
    <cfRule type="cellIs" dxfId="26188" priority="26147" operator="equal">
      <formula>#N/A</formula>
    </cfRule>
  </conditionalFormatting>
  <conditionalFormatting sqref="E47">
    <cfRule type="cellIs" dxfId="26187" priority="26144" operator="equal">
      <formula>"غياب"</formula>
    </cfRule>
    <cfRule type="cellIs" dxfId="26186" priority="26145" operator="equal">
      <formula>#N/A</formula>
    </cfRule>
  </conditionalFormatting>
  <conditionalFormatting sqref="E47">
    <cfRule type="cellIs" dxfId="26185" priority="26142" operator="equal">
      <formula>"غياب"</formula>
    </cfRule>
    <cfRule type="cellIs" dxfId="26184" priority="26143" operator="equal">
      <formula>#N/A</formula>
    </cfRule>
  </conditionalFormatting>
  <conditionalFormatting sqref="E47">
    <cfRule type="cellIs" dxfId="26183" priority="26140" operator="equal">
      <formula>"غياب"</formula>
    </cfRule>
    <cfRule type="cellIs" dxfId="26182" priority="26141" operator="equal">
      <formula>#N/A</formula>
    </cfRule>
  </conditionalFormatting>
  <conditionalFormatting sqref="E47">
    <cfRule type="cellIs" dxfId="26181" priority="26138" operator="equal">
      <formula>"غياب"</formula>
    </cfRule>
    <cfRule type="cellIs" dxfId="26180" priority="26139" operator="equal">
      <formula>#N/A</formula>
    </cfRule>
  </conditionalFormatting>
  <conditionalFormatting sqref="E47">
    <cfRule type="cellIs" dxfId="26179" priority="26136" operator="equal">
      <formula>"غياب"</formula>
    </cfRule>
    <cfRule type="cellIs" dxfId="26178" priority="26137" operator="equal">
      <formula>#N/A</formula>
    </cfRule>
  </conditionalFormatting>
  <conditionalFormatting sqref="E47">
    <cfRule type="cellIs" dxfId="26177" priority="26134" operator="equal">
      <formula>"غياب"</formula>
    </cfRule>
    <cfRule type="cellIs" dxfId="26176" priority="26135" operator="equal">
      <formula>#N/A</formula>
    </cfRule>
  </conditionalFormatting>
  <conditionalFormatting sqref="E47">
    <cfRule type="cellIs" dxfId="26175" priority="26132" operator="equal">
      <formula>"غياب"</formula>
    </cfRule>
    <cfRule type="cellIs" dxfId="26174" priority="26133" operator="equal">
      <formula>#N/A</formula>
    </cfRule>
  </conditionalFormatting>
  <conditionalFormatting sqref="E47">
    <cfRule type="cellIs" dxfId="26173" priority="26130" operator="equal">
      <formula>"غياب"</formula>
    </cfRule>
    <cfRule type="cellIs" dxfId="26172" priority="26131" operator="equal">
      <formula>#N/A</formula>
    </cfRule>
  </conditionalFormatting>
  <conditionalFormatting sqref="E47">
    <cfRule type="cellIs" dxfId="26171" priority="26129" operator="equal">
      <formula>"غياب"</formula>
    </cfRule>
  </conditionalFormatting>
  <conditionalFormatting sqref="E47">
    <cfRule type="cellIs" dxfId="26170" priority="26127" operator="equal">
      <formula>"غياب"</formula>
    </cfRule>
    <cfRule type="cellIs" dxfId="26169" priority="26128" operator="equal">
      <formula>#N/A</formula>
    </cfRule>
  </conditionalFormatting>
  <conditionalFormatting sqref="E47">
    <cfRule type="cellIs" dxfId="26168" priority="26125" operator="equal">
      <formula>"غياب"</formula>
    </cfRule>
    <cfRule type="cellIs" dxfId="26167" priority="26126" operator="equal">
      <formula>#N/A</formula>
    </cfRule>
  </conditionalFormatting>
  <conditionalFormatting sqref="E47">
    <cfRule type="cellIs" dxfId="26166" priority="26123" operator="equal">
      <formula>"غياب"</formula>
    </cfRule>
    <cfRule type="cellIs" dxfId="26165" priority="26124" operator="equal">
      <formula>#N/A</formula>
    </cfRule>
  </conditionalFormatting>
  <conditionalFormatting sqref="E47">
    <cfRule type="cellIs" dxfId="26164" priority="26121" operator="equal">
      <formula>"غياب"</formula>
    </cfRule>
    <cfRule type="cellIs" dxfId="26163" priority="26122" operator="equal">
      <formula>#N/A</formula>
    </cfRule>
  </conditionalFormatting>
  <conditionalFormatting sqref="E47">
    <cfRule type="cellIs" dxfId="26162" priority="26119" operator="equal">
      <formula>"غياب"</formula>
    </cfRule>
    <cfRule type="cellIs" dxfId="26161" priority="26120" operator="equal">
      <formula>#N/A</formula>
    </cfRule>
  </conditionalFormatting>
  <conditionalFormatting sqref="E47">
    <cfRule type="cellIs" dxfId="26160" priority="26117" operator="equal">
      <formula>"غياب"</formula>
    </cfRule>
    <cfRule type="cellIs" dxfId="26159" priority="26118" operator="equal">
      <formula>#N/A</formula>
    </cfRule>
  </conditionalFormatting>
  <conditionalFormatting sqref="E47">
    <cfRule type="cellIs" dxfId="26158" priority="26115" operator="equal">
      <formula>"غياب"</formula>
    </cfRule>
    <cfRule type="cellIs" dxfId="26157" priority="26116" operator="equal">
      <formula>#N/A</formula>
    </cfRule>
  </conditionalFormatting>
  <conditionalFormatting sqref="E47">
    <cfRule type="cellIs" dxfId="26156" priority="26113" operator="equal">
      <formula>"غياب"</formula>
    </cfRule>
    <cfRule type="cellIs" dxfId="26155" priority="26114" operator="equal">
      <formula>#N/A</formula>
    </cfRule>
  </conditionalFormatting>
  <conditionalFormatting sqref="E47">
    <cfRule type="cellIs" dxfId="26154" priority="26111" operator="equal">
      <formula>"غياب"</formula>
    </cfRule>
    <cfRule type="cellIs" dxfId="26153" priority="26112" operator="equal">
      <formula>#N/A</formula>
    </cfRule>
  </conditionalFormatting>
  <conditionalFormatting sqref="E47">
    <cfRule type="cellIs" dxfId="26152" priority="26109" operator="equal">
      <formula>"غياب"</formula>
    </cfRule>
    <cfRule type="cellIs" dxfId="26151" priority="26110" operator="equal">
      <formula>#N/A</formula>
    </cfRule>
  </conditionalFormatting>
  <conditionalFormatting sqref="E47">
    <cfRule type="cellIs" dxfId="26150" priority="26107" operator="equal">
      <formula>"غياب"</formula>
    </cfRule>
    <cfRule type="cellIs" dxfId="26149" priority="26108" operator="equal">
      <formula>#N/A</formula>
    </cfRule>
  </conditionalFormatting>
  <conditionalFormatting sqref="E47">
    <cfRule type="cellIs" dxfId="26148" priority="26105" operator="equal">
      <formula>"غياب"</formula>
    </cfRule>
    <cfRule type="cellIs" dxfId="26147" priority="26106" operator="equal">
      <formula>#N/A</formula>
    </cfRule>
  </conditionalFormatting>
  <conditionalFormatting sqref="E47">
    <cfRule type="cellIs" dxfId="26146" priority="26103" operator="equal">
      <formula>"غياب"</formula>
    </cfRule>
    <cfRule type="cellIs" dxfId="26145" priority="26104" operator="equal">
      <formula>#N/A</formula>
    </cfRule>
  </conditionalFormatting>
  <conditionalFormatting sqref="E47">
    <cfRule type="cellIs" dxfId="26144" priority="26101" operator="equal">
      <formula>"غياب"</formula>
    </cfRule>
    <cfRule type="cellIs" dxfId="26143" priority="26102" operator="equal">
      <formula>#N/A</formula>
    </cfRule>
  </conditionalFormatting>
  <conditionalFormatting sqref="E47">
    <cfRule type="cellIs" dxfId="26142" priority="26099" operator="equal">
      <formula>"غياب"</formula>
    </cfRule>
    <cfRule type="cellIs" dxfId="26141" priority="26100" operator="equal">
      <formula>#N/A</formula>
    </cfRule>
  </conditionalFormatting>
  <conditionalFormatting sqref="E47">
    <cfRule type="cellIs" dxfId="26140" priority="26097" operator="equal">
      <formula>"غياب"</formula>
    </cfRule>
    <cfRule type="cellIs" dxfId="26139" priority="26098" operator="equal">
      <formula>#N/A</formula>
    </cfRule>
  </conditionalFormatting>
  <conditionalFormatting sqref="E47">
    <cfRule type="cellIs" dxfId="26138" priority="26095" operator="equal">
      <formula>"غياب"</formula>
    </cfRule>
    <cfRule type="cellIs" dxfId="26137" priority="26096" operator="equal">
      <formula>#N/A</formula>
    </cfRule>
  </conditionalFormatting>
  <conditionalFormatting sqref="E47">
    <cfRule type="cellIs" dxfId="26136" priority="26093" operator="equal">
      <formula>"غياب"</formula>
    </cfRule>
    <cfRule type="cellIs" dxfId="26135" priority="26094" operator="equal">
      <formula>#N/A</formula>
    </cfRule>
  </conditionalFormatting>
  <conditionalFormatting sqref="E47">
    <cfRule type="cellIs" dxfId="26134" priority="26091" operator="equal">
      <formula>"غياب"</formula>
    </cfRule>
    <cfRule type="cellIs" dxfId="26133" priority="26092" operator="equal">
      <formula>#N/A</formula>
    </cfRule>
  </conditionalFormatting>
  <conditionalFormatting sqref="E47">
    <cfRule type="cellIs" dxfId="26132" priority="26089" operator="equal">
      <formula>"غياب"</formula>
    </cfRule>
    <cfRule type="cellIs" dxfId="26131" priority="26090" operator="equal">
      <formula>#N/A</formula>
    </cfRule>
  </conditionalFormatting>
  <conditionalFormatting sqref="E47">
    <cfRule type="cellIs" dxfId="26130" priority="26087" operator="equal">
      <formula>"غياب"</formula>
    </cfRule>
    <cfRule type="cellIs" dxfId="26129" priority="26088" operator="equal">
      <formula>#N/A</formula>
    </cfRule>
  </conditionalFormatting>
  <conditionalFormatting sqref="E47">
    <cfRule type="cellIs" dxfId="26128" priority="26086" operator="equal">
      <formula>"غياب"</formula>
    </cfRule>
  </conditionalFormatting>
  <conditionalFormatting sqref="E47">
    <cfRule type="cellIs" dxfId="26127" priority="26084" operator="equal">
      <formula>"غياب"</formula>
    </cfRule>
    <cfRule type="cellIs" dxfId="26126" priority="26085" operator="equal">
      <formula>#N/A</formula>
    </cfRule>
  </conditionalFormatting>
  <conditionalFormatting sqref="E47">
    <cfRule type="cellIs" dxfId="26125" priority="26082" operator="equal">
      <formula>"غياب"</formula>
    </cfRule>
    <cfRule type="cellIs" dxfId="26124" priority="26083" operator="equal">
      <formula>#N/A</formula>
    </cfRule>
  </conditionalFormatting>
  <conditionalFormatting sqref="E47">
    <cfRule type="cellIs" dxfId="26123" priority="26080" operator="equal">
      <formula>"غياب"</formula>
    </cfRule>
    <cfRule type="cellIs" dxfId="26122" priority="26081" operator="equal">
      <formula>#N/A</formula>
    </cfRule>
  </conditionalFormatting>
  <conditionalFormatting sqref="E47">
    <cfRule type="cellIs" dxfId="26121" priority="26078" operator="equal">
      <formula>"غياب"</formula>
    </cfRule>
    <cfRule type="cellIs" dxfId="26120" priority="26079" operator="equal">
      <formula>#N/A</formula>
    </cfRule>
  </conditionalFormatting>
  <conditionalFormatting sqref="E47">
    <cfRule type="cellIs" dxfId="26119" priority="26076" operator="equal">
      <formula>"غياب"</formula>
    </cfRule>
    <cfRule type="cellIs" dxfId="26118" priority="26077" operator="equal">
      <formula>#N/A</formula>
    </cfRule>
  </conditionalFormatting>
  <conditionalFormatting sqref="E47">
    <cfRule type="cellIs" dxfId="26117" priority="26074" operator="equal">
      <formula>"غياب"</formula>
    </cfRule>
    <cfRule type="cellIs" dxfId="26116" priority="26075" operator="equal">
      <formula>#N/A</formula>
    </cfRule>
  </conditionalFormatting>
  <conditionalFormatting sqref="E47">
    <cfRule type="cellIs" dxfId="26115" priority="26072" operator="equal">
      <formula>"غياب"</formula>
    </cfRule>
    <cfRule type="cellIs" dxfId="26114" priority="26073" operator="equal">
      <formula>#N/A</formula>
    </cfRule>
  </conditionalFormatting>
  <conditionalFormatting sqref="E47">
    <cfRule type="cellIs" dxfId="26113" priority="26070" operator="equal">
      <formula>"غياب"</formula>
    </cfRule>
    <cfRule type="cellIs" dxfId="26112" priority="26071" operator="equal">
      <formula>#N/A</formula>
    </cfRule>
  </conditionalFormatting>
  <conditionalFormatting sqref="E47">
    <cfRule type="cellIs" dxfId="26111" priority="26068" operator="equal">
      <formula>"غياب"</formula>
    </cfRule>
    <cfRule type="cellIs" dxfId="26110" priority="26069" operator="equal">
      <formula>#N/A</formula>
    </cfRule>
  </conditionalFormatting>
  <conditionalFormatting sqref="E47">
    <cfRule type="cellIs" dxfId="26109" priority="26066" operator="equal">
      <formula>"غياب"</formula>
    </cfRule>
    <cfRule type="cellIs" dxfId="26108" priority="26067" operator="equal">
      <formula>#N/A</formula>
    </cfRule>
  </conditionalFormatting>
  <conditionalFormatting sqref="E47">
    <cfRule type="cellIs" dxfId="26107" priority="26064" operator="equal">
      <formula>"غياب"</formula>
    </cfRule>
    <cfRule type="cellIs" dxfId="26106" priority="26065" operator="equal">
      <formula>#N/A</formula>
    </cfRule>
  </conditionalFormatting>
  <conditionalFormatting sqref="E47">
    <cfRule type="cellIs" dxfId="26105" priority="26062" operator="equal">
      <formula>"غياب"</formula>
    </cfRule>
    <cfRule type="cellIs" dxfId="26104" priority="26063" operator="equal">
      <formula>#N/A</formula>
    </cfRule>
  </conditionalFormatting>
  <conditionalFormatting sqref="E47">
    <cfRule type="cellIs" dxfId="26103" priority="26060" operator="equal">
      <formula>"غياب"</formula>
    </cfRule>
    <cfRule type="cellIs" dxfId="26102" priority="26061" operator="equal">
      <formula>#N/A</formula>
    </cfRule>
  </conditionalFormatting>
  <conditionalFormatting sqref="E47">
    <cfRule type="cellIs" dxfId="26101" priority="26058" operator="equal">
      <formula>"غياب"</formula>
    </cfRule>
    <cfRule type="cellIs" dxfId="26100" priority="26059" operator="equal">
      <formula>#N/A</formula>
    </cfRule>
  </conditionalFormatting>
  <conditionalFormatting sqref="E47">
    <cfRule type="cellIs" dxfId="26099" priority="26056" operator="equal">
      <formula>"غياب"</formula>
    </cfRule>
    <cfRule type="cellIs" dxfId="26098" priority="26057" operator="equal">
      <formula>#N/A</formula>
    </cfRule>
  </conditionalFormatting>
  <conditionalFormatting sqref="E47">
    <cfRule type="cellIs" dxfId="26097" priority="26054" operator="equal">
      <formula>"غياب"</formula>
    </cfRule>
    <cfRule type="cellIs" dxfId="26096" priority="26055" operator="equal">
      <formula>#N/A</formula>
    </cfRule>
  </conditionalFormatting>
  <conditionalFormatting sqref="E47">
    <cfRule type="cellIs" dxfId="26095" priority="26052" operator="equal">
      <formula>"غياب"</formula>
    </cfRule>
    <cfRule type="cellIs" dxfId="26094" priority="26053" operator="equal">
      <formula>#N/A</formula>
    </cfRule>
  </conditionalFormatting>
  <conditionalFormatting sqref="E47">
    <cfRule type="cellIs" dxfId="26093" priority="26050" operator="equal">
      <formula>"غياب"</formula>
    </cfRule>
    <cfRule type="cellIs" dxfId="26092" priority="26051" operator="equal">
      <formula>#N/A</formula>
    </cfRule>
  </conditionalFormatting>
  <conditionalFormatting sqref="E47">
    <cfRule type="cellIs" dxfId="26091" priority="26048" operator="equal">
      <formula>"غياب"</formula>
    </cfRule>
    <cfRule type="cellIs" dxfId="26090" priority="26049" operator="equal">
      <formula>#N/A</formula>
    </cfRule>
  </conditionalFormatting>
  <conditionalFormatting sqref="E47">
    <cfRule type="cellIs" dxfId="26089" priority="26046" operator="equal">
      <formula>"غياب"</formula>
    </cfRule>
    <cfRule type="cellIs" dxfId="26088" priority="26047" operator="equal">
      <formula>#N/A</formula>
    </cfRule>
  </conditionalFormatting>
  <conditionalFormatting sqref="E47">
    <cfRule type="cellIs" dxfId="26087" priority="26044" operator="equal">
      <formula>"غياب"</formula>
    </cfRule>
    <cfRule type="cellIs" dxfId="26086" priority="26045" operator="equal">
      <formula>#N/A</formula>
    </cfRule>
  </conditionalFormatting>
  <conditionalFormatting sqref="E47">
    <cfRule type="cellIs" dxfId="26085" priority="26043" operator="equal">
      <formula>"غياب"</formula>
    </cfRule>
  </conditionalFormatting>
  <conditionalFormatting sqref="E47">
    <cfRule type="cellIs" dxfId="26084" priority="26041" operator="equal">
      <formula>"غياب"</formula>
    </cfRule>
    <cfRule type="cellIs" dxfId="26083" priority="26042" operator="equal">
      <formula>#N/A</formula>
    </cfRule>
  </conditionalFormatting>
  <conditionalFormatting sqref="E47">
    <cfRule type="cellIs" dxfId="26082" priority="26039" operator="equal">
      <formula>"غياب"</formula>
    </cfRule>
    <cfRule type="cellIs" dxfId="26081" priority="26040" operator="equal">
      <formula>#N/A</formula>
    </cfRule>
  </conditionalFormatting>
  <conditionalFormatting sqref="E47">
    <cfRule type="cellIs" dxfId="26080" priority="26037" operator="equal">
      <formula>"غياب"</formula>
    </cfRule>
    <cfRule type="cellIs" dxfId="26079" priority="26038" operator="equal">
      <formula>#N/A</formula>
    </cfRule>
  </conditionalFormatting>
  <conditionalFormatting sqref="E47">
    <cfRule type="cellIs" dxfId="26078" priority="26035" operator="equal">
      <formula>"غياب"</formula>
    </cfRule>
    <cfRule type="cellIs" dxfId="26077" priority="26036" operator="equal">
      <formula>#N/A</formula>
    </cfRule>
  </conditionalFormatting>
  <conditionalFormatting sqref="E47">
    <cfRule type="cellIs" dxfId="26076" priority="26033" operator="equal">
      <formula>"غياب"</formula>
    </cfRule>
    <cfRule type="cellIs" dxfId="26075" priority="26034" operator="equal">
      <formula>#N/A</formula>
    </cfRule>
  </conditionalFormatting>
  <conditionalFormatting sqref="E47">
    <cfRule type="cellIs" dxfId="26074" priority="26031" operator="equal">
      <formula>"غياب"</formula>
    </cfRule>
    <cfRule type="cellIs" dxfId="26073" priority="26032" operator="equal">
      <formula>#N/A</formula>
    </cfRule>
  </conditionalFormatting>
  <conditionalFormatting sqref="E47">
    <cfRule type="cellIs" dxfId="26072" priority="26029" operator="equal">
      <formula>"غياب"</formula>
    </cfRule>
    <cfRule type="cellIs" dxfId="26071" priority="26030" operator="equal">
      <formula>#N/A</formula>
    </cfRule>
  </conditionalFormatting>
  <conditionalFormatting sqref="E47">
    <cfRule type="cellIs" dxfId="26070" priority="26027" operator="equal">
      <formula>"غياب"</formula>
    </cfRule>
    <cfRule type="cellIs" dxfId="26069" priority="26028" operator="equal">
      <formula>#N/A</formula>
    </cfRule>
  </conditionalFormatting>
  <conditionalFormatting sqref="E47">
    <cfRule type="cellIs" dxfId="26068" priority="26025" operator="equal">
      <formula>"غياب"</formula>
    </cfRule>
    <cfRule type="cellIs" dxfId="26067" priority="26026" operator="equal">
      <formula>#N/A</formula>
    </cfRule>
  </conditionalFormatting>
  <conditionalFormatting sqref="E47">
    <cfRule type="cellIs" dxfId="26066" priority="26023" operator="equal">
      <formula>"غياب"</formula>
    </cfRule>
    <cfRule type="cellIs" dxfId="26065" priority="26024" operator="equal">
      <formula>#N/A</formula>
    </cfRule>
  </conditionalFormatting>
  <conditionalFormatting sqref="E47">
    <cfRule type="cellIs" dxfId="26064" priority="26021" operator="equal">
      <formula>"غياب"</formula>
    </cfRule>
    <cfRule type="cellIs" dxfId="26063" priority="26022" operator="equal">
      <formula>#N/A</formula>
    </cfRule>
  </conditionalFormatting>
  <conditionalFormatting sqref="E47">
    <cfRule type="cellIs" dxfId="26062" priority="26019" operator="equal">
      <formula>"غياب"</formula>
    </cfRule>
    <cfRule type="cellIs" dxfId="26061" priority="26020" operator="equal">
      <formula>#N/A</formula>
    </cfRule>
  </conditionalFormatting>
  <conditionalFormatting sqref="E47">
    <cfRule type="cellIs" dxfId="26060" priority="26017" operator="equal">
      <formula>"غياب"</formula>
    </cfRule>
    <cfRule type="cellIs" dxfId="26059" priority="26018" operator="equal">
      <formula>#N/A</formula>
    </cfRule>
  </conditionalFormatting>
  <conditionalFormatting sqref="E47">
    <cfRule type="cellIs" dxfId="26058" priority="26015" operator="equal">
      <formula>"غياب"</formula>
    </cfRule>
    <cfRule type="cellIs" dxfId="26057" priority="26016" operator="equal">
      <formula>#N/A</formula>
    </cfRule>
  </conditionalFormatting>
  <conditionalFormatting sqref="E47">
    <cfRule type="cellIs" dxfId="26056" priority="26013" operator="equal">
      <formula>"غياب"</formula>
    </cfRule>
    <cfRule type="cellIs" dxfId="26055" priority="26014" operator="equal">
      <formula>#N/A</formula>
    </cfRule>
  </conditionalFormatting>
  <conditionalFormatting sqref="E47">
    <cfRule type="cellIs" dxfId="26054" priority="26011" operator="equal">
      <formula>"غياب"</formula>
    </cfRule>
    <cfRule type="cellIs" dxfId="26053" priority="26012" operator="equal">
      <formula>#N/A</formula>
    </cfRule>
  </conditionalFormatting>
  <conditionalFormatting sqref="E47">
    <cfRule type="cellIs" dxfId="26052" priority="26009" operator="equal">
      <formula>"غياب"</formula>
    </cfRule>
    <cfRule type="cellIs" dxfId="26051" priority="26010" operator="equal">
      <formula>#N/A</formula>
    </cfRule>
  </conditionalFormatting>
  <conditionalFormatting sqref="E47">
    <cfRule type="cellIs" dxfId="26050" priority="26007" operator="equal">
      <formula>"غياب"</formula>
    </cfRule>
    <cfRule type="cellIs" dxfId="26049" priority="26008" operator="equal">
      <formula>#N/A</formula>
    </cfRule>
  </conditionalFormatting>
  <conditionalFormatting sqref="E47">
    <cfRule type="cellIs" dxfId="26048" priority="26005" operator="equal">
      <formula>"غياب"</formula>
    </cfRule>
    <cfRule type="cellIs" dxfId="26047" priority="26006" operator="equal">
      <formula>#N/A</formula>
    </cfRule>
  </conditionalFormatting>
  <conditionalFormatting sqref="E47">
    <cfRule type="cellIs" dxfId="26046" priority="26003" operator="equal">
      <formula>"غياب"</formula>
    </cfRule>
    <cfRule type="cellIs" dxfId="26045" priority="26004" operator="equal">
      <formula>#N/A</formula>
    </cfRule>
  </conditionalFormatting>
  <conditionalFormatting sqref="E47">
    <cfRule type="cellIs" dxfId="26044" priority="26001" operator="equal">
      <formula>"غياب"</formula>
    </cfRule>
    <cfRule type="cellIs" dxfId="26043" priority="26002" operator="equal">
      <formula>#N/A</formula>
    </cfRule>
  </conditionalFormatting>
  <conditionalFormatting sqref="E47">
    <cfRule type="cellIs" dxfId="26042" priority="25999" operator="equal">
      <formula>"غياب"</formula>
    </cfRule>
    <cfRule type="cellIs" dxfId="26041" priority="26000" operator="equal">
      <formula>#N/A</formula>
    </cfRule>
  </conditionalFormatting>
  <conditionalFormatting sqref="E47">
    <cfRule type="cellIs" dxfId="26040" priority="25997" operator="equal">
      <formula>"غياب"</formula>
    </cfRule>
    <cfRule type="cellIs" dxfId="26039" priority="25998" operator="equal">
      <formula>#N/A</formula>
    </cfRule>
  </conditionalFormatting>
  <conditionalFormatting sqref="E47">
    <cfRule type="cellIs" dxfId="26038" priority="25995" operator="equal">
      <formula>"غياب"</formula>
    </cfRule>
    <cfRule type="cellIs" dxfId="26037" priority="25996" operator="equal">
      <formula>#N/A</formula>
    </cfRule>
  </conditionalFormatting>
  <conditionalFormatting sqref="E47">
    <cfRule type="cellIs" dxfId="26036" priority="25993" operator="equal">
      <formula>"غياب"</formula>
    </cfRule>
    <cfRule type="cellIs" dxfId="26035" priority="25994" operator="equal">
      <formula>#N/A</formula>
    </cfRule>
  </conditionalFormatting>
  <conditionalFormatting sqref="E47">
    <cfRule type="cellIs" dxfId="26034" priority="25991" operator="equal">
      <formula>"غياب"</formula>
    </cfRule>
    <cfRule type="cellIs" dxfId="26033" priority="25992" operator="equal">
      <formula>#N/A</formula>
    </cfRule>
  </conditionalFormatting>
  <conditionalFormatting sqref="E47">
    <cfRule type="cellIs" dxfId="26032" priority="25989" operator="equal">
      <formula>"غياب"</formula>
    </cfRule>
    <cfRule type="cellIs" dxfId="26031" priority="25990" operator="equal">
      <formula>#N/A</formula>
    </cfRule>
  </conditionalFormatting>
  <conditionalFormatting sqref="E47">
    <cfRule type="cellIs" dxfId="26030" priority="25987" operator="equal">
      <formula>"غياب"</formula>
    </cfRule>
    <cfRule type="cellIs" dxfId="26029" priority="25988" operator="equal">
      <formula>#N/A</formula>
    </cfRule>
  </conditionalFormatting>
  <conditionalFormatting sqref="E47">
    <cfRule type="cellIs" dxfId="26028" priority="25985" operator="equal">
      <formula>"غياب"</formula>
    </cfRule>
    <cfRule type="cellIs" dxfId="26027" priority="25986" operator="equal">
      <formula>#N/A</formula>
    </cfRule>
  </conditionalFormatting>
  <conditionalFormatting sqref="E51:F51">
    <cfRule type="cellIs" dxfId="26026" priority="25983" operator="equal">
      <formula>"غياب"</formula>
    </cfRule>
    <cfRule type="cellIs" dxfId="26025" priority="25984" operator="equal">
      <formula>#N/A</formula>
    </cfRule>
  </conditionalFormatting>
  <conditionalFormatting sqref="E51:F51">
    <cfRule type="cellIs" dxfId="26024" priority="25982" operator="equal">
      <formula>"غياب"</formula>
    </cfRule>
  </conditionalFormatting>
  <conditionalFormatting sqref="E51:F51">
    <cfRule type="cellIs" dxfId="26023" priority="25980" operator="equal">
      <formula>"غياب"</formula>
    </cfRule>
    <cfRule type="cellIs" dxfId="26022" priority="25981" operator="equal">
      <formula>#N/A</formula>
    </cfRule>
  </conditionalFormatting>
  <conditionalFormatting sqref="E51:F51">
    <cfRule type="cellIs" dxfId="26021" priority="25978" operator="equal">
      <formula>"غياب"</formula>
    </cfRule>
    <cfRule type="cellIs" dxfId="26020" priority="25979" operator="equal">
      <formula>#N/A</formula>
    </cfRule>
  </conditionalFormatting>
  <conditionalFormatting sqref="E51:F51">
    <cfRule type="cellIs" dxfId="26019" priority="25976" operator="equal">
      <formula>"غياب"</formula>
    </cfRule>
    <cfRule type="cellIs" dxfId="26018" priority="25977" operator="equal">
      <formula>#N/A</formula>
    </cfRule>
  </conditionalFormatting>
  <conditionalFormatting sqref="E51:F51">
    <cfRule type="cellIs" dxfId="26017" priority="25974" operator="equal">
      <formula>"غياب"</formula>
    </cfRule>
    <cfRule type="cellIs" dxfId="26016" priority="25975" operator="equal">
      <formula>#N/A</formula>
    </cfRule>
  </conditionalFormatting>
  <conditionalFormatting sqref="E51:F51">
    <cfRule type="cellIs" dxfId="26015" priority="25972" operator="equal">
      <formula>"غياب"</formula>
    </cfRule>
    <cfRule type="cellIs" dxfId="26014" priority="25973" operator="equal">
      <formula>#N/A</formula>
    </cfRule>
  </conditionalFormatting>
  <conditionalFormatting sqref="E51:F51">
    <cfRule type="cellIs" dxfId="26013" priority="25970" operator="equal">
      <formula>"غياب"</formula>
    </cfRule>
    <cfRule type="cellIs" dxfId="26012" priority="25971" operator="equal">
      <formula>#N/A</formula>
    </cfRule>
  </conditionalFormatting>
  <conditionalFormatting sqref="E51:F51">
    <cfRule type="cellIs" dxfId="26011" priority="25968" operator="equal">
      <formula>"غياب"</formula>
    </cfRule>
    <cfRule type="cellIs" dxfId="26010" priority="25969" operator="equal">
      <formula>#N/A</formula>
    </cfRule>
  </conditionalFormatting>
  <conditionalFormatting sqref="E51:F51">
    <cfRule type="cellIs" dxfId="26009" priority="25966" operator="equal">
      <formula>"غياب"</formula>
    </cfRule>
    <cfRule type="cellIs" dxfId="26008" priority="25967" operator="equal">
      <formula>#N/A</formula>
    </cfRule>
  </conditionalFormatting>
  <conditionalFormatting sqref="E51:F51">
    <cfRule type="cellIs" dxfId="26007" priority="25964" operator="equal">
      <formula>"غياب"</formula>
    </cfRule>
    <cfRule type="cellIs" dxfId="26006" priority="25965" operator="equal">
      <formula>#N/A</formula>
    </cfRule>
  </conditionalFormatting>
  <conditionalFormatting sqref="E51:F51">
    <cfRule type="cellIs" dxfId="26005" priority="25962" operator="equal">
      <formula>"غياب"</formula>
    </cfRule>
    <cfRule type="cellIs" dxfId="26004" priority="25963" operator="equal">
      <formula>#N/A</formula>
    </cfRule>
  </conditionalFormatting>
  <conditionalFormatting sqref="E51:F51">
    <cfRule type="cellIs" dxfId="26003" priority="25960" operator="equal">
      <formula>"غياب"</formula>
    </cfRule>
    <cfRule type="cellIs" dxfId="26002" priority="25961" operator="equal">
      <formula>#N/A</formula>
    </cfRule>
  </conditionalFormatting>
  <conditionalFormatting sqref="E51:F51">
    <cfRule type="cellIs" dxfId="26001" priority="25958" operator="equal">
      <formula>"غياب"</formula>
    </cfRule>
    <cfRule type="cellIs" dxfId="26000" priority="25959" operator="equal">
      <formula>#N/A</formula>
    </cfRule>
  </conditionalFormatting>
  <conditionalFormatting sqref="E51:F51">
    <cfRule type="cellIs" dxfId="25999" priority="25956" operator="equal">
      <formula>"غياب"</formula>
    </cfRule>
    <cfRule type="cellIs" dxfId="25998" priority="25957" operator="equal">
      <formula>#N/A</formula>
    </cfRule>
  </conditionalFormatting>
  <conditionalFormatting sqref="E51:F51">
    <cfRule type="cellIs" dxfId="25997" priority="25954" operator="equal">
      <formula>"غياب"</formula>
    </cfRule>
    <cfRule type="cellIs" dxfId="25996" priority="25955" operator="equal">
      <formula>#N/A</formula>
    </cfRule>
  </conditionalFormatting>
  <conditionalFormatting sqref="E51:F51">
    <cfRule type="cellIs" dxfId="25995" priority="25952" operator="equal">
      <formula>"غياب"</formula>
    </cfRule>
    <cfRule type="cellIs" dxfId="25994" priority="25953" operator="equal">
      <formula>#N/A</formula>
    </cfRule>
  </conditionalFormatting>
  <conditionalFormatting sqref="E51:F51">
    <cfRule type="cellIs" dxfId="25993" priority="25950" operator="equal">
      <formula>"غياب"</formula>
    </cfRule>
    <cfRule type="cellIs" dxfId="25992" priority="25951" operator="equal">
      <formula>#N/A</formula>
    </cfRule>
  </conditionalFormatting>
  <conditionalFormatting sqref="E51:F51">
    <cfRule type="cellIs" dxfId="25991" priority="25948" operator="equal">
      <formula>"غياب"</formula>
    </cfRule>
    <cfRule type="cellIs" dxfId="25990" priority="25949" operator="equal">
      <formula>#N/A</formula>
    </cfRule>
  </conditionalFormatting>
  <conditionalFormatting sqref="E51:F51">
    <cfRule type="cellIs" dxfId="25989" priority="25946" operator="equal">
      <formula>"غياب"</formula>
    </cfRule>
    <cfRule type="cellIs" dxfId="25988" priority="25947" operator="equal">
      <formula>#N/A</formula>
    </cfRule>
  </conditionalFormatting>
  <conditionalFormatting sqref="E51:F51">
    <cfRule type="cellIs" dxfId="25987" priority="25944" operator="equal">
      <formula>"غياب"</formula>
    </cfRule>
    <cfRule type="cellIs" dxfId="25986" priority="25945" operator="equal">
      <formula>#N/A</formula>
    </cfRule>
  </conditionalFormatting>
  <conditionalFormatting sqref="E51:F51">
    <cfRule type="cellIs" dxfId="25985" priority="25942" operator="equal">
      <formula>"غياب"</formula>
    </cfRule>
    <cfRule type="cellIs" dxfId="25984" priority="25943" operator="equal">
      <formula>#N/A</formula>
    </cfRule>
  </conditionalFormatting>
  <conditionalFormatting sqref="E51:F51">
    <cfRule type="cellIs" dxfId="25983" priority="25940" operator="equal">
      <formula>"غياب"</formula>
    </cfRule>
    <cfRule type="cellIs" dxfId="25982" priority="25941" operator="equal">
      <formula>#N/A</formula>
    </cfRule>
  </conditionalFormatting>
  <conditionalFormatting sqref="E51:F51">
    <cfRule type="cellIs" dxfId="25981" priority="25939" operator="equal">
      <formula>"غياب"</formula>
    </cfRule>
  </conditionalFormatting>
  <conditionalFormatting sqref="E51:F51">
    <cfRule type="cellIs" dxfId="25980" priority="25937" operator="equal">
      <formula>"غياب"</formula>
    </cfRule>
    <cfRule type="cellIs" dxfId="25979" priority="25938" operator="equal">
      <formula>#N/A</formula>
    </cfRule>
  </conditionalFormatting>
  <conditionalFormatting sqref="E51:F51">
    <cfRule type="cellIs" dxfId="25978" priority="25935" operator="equal">
      <formula>"غياب"</formula>
    </cfRule>
    <cfRule type="cellIs" dxfId="25977" priority="25936" operator="equal">
      <formula>#N/A</formula>
    </cfRule>
  </conditionalFormatting>
  <conditionalFormatting sqref="E51:F51">
    <cfRule type="cellIs" dxfId="25976" priority="25933" operator="equal">
      <formula>"غياب"</formula>
    </cfRule>
    <cfRule type="cellIs" dxfId="25975" priority="25934" operator="equal">
      <formula>#N/A</formula>
    </cfRule>
  </conditionalFormatting>
  <conditionalFormatting sqref="E51:F51">
    <cfRule type="cellIs" dxfId="25974" priority="25931" operator="equal">
      <formula>"غياب"</formula>
    </cfRule>
    <cfRule type="cellIs" dxfId="25973" priority="25932" operator="equal">
      <formula>#N/A</formula>
    </cfRule>
  </conditionalFormatting>
  <conditionalFormatting sqref="E51:F51">
    <cfRule type="cellIs" dxfId="25972" priority="25929" operator="equal">
      <formula>"غياب"</formula>
    </cfRule>
    <cfRule type="cellIs" dxfId="25971" priority="25930" operator="equal">
      <formula>#N/A</formula>
    </cfRule>
  </conditionalFormatting>
  <conditionalFormatting sqref="E51:F51">
    <cfRule type="cellIs" dxfId="25970" priority="25927" operator="equal">
      <formula>"غياب"</formula>
    </cfRule>
    <cfRule type="cellIs" dxfId="25969" priority="25928" operator="equal">
      <formula>#N/A</formula>
    </cfRule>
  </conditionalFormatting>
  <conditionalFormatting sqref="E51:F51">
    <cfRule type="cellIs" dxfId="25968" priority="25925" operator="equal">
      <formula>"غياب"</formula>
    </cfRule>
    <cfRule type="cellIs" dxfId="25967" priority="25926" operator="equal">
      <formula>#N/A</formula>
    </cfRule>
  </conditionalFormatting>
  <conditionalFormatting sqref="E51:F51">
    <cfRule type="cellIs" dxfId="25966" priority="25923" operator="equal">
      <formula>"غياب"</formula>
    </cfRule>
    <cfRule type="cellIs" dxfId="25965" priority="25924" operator="equal">
      <formula>#N/A</formula>
    </cfRule>
  </conditionalFormatting>
  <conditionalFormatting sqref="E51:F51">
    <cfRule type="cellIs" dxfId="25964" priority="25921" operator="equal">
      <formula>"غياب"</formula>
    </cfRule>
    <cfRule type="cellIs" dxfId="25963" priority="25922" operator="equal">
      <formula>#N/A</formula>
    </cfRule>
  </conditionalFormatting>
  <conditionalFormatting sqref="E51:F51">
    <cfRule type="cellIs" dxfId="25962" priority="25919" operator="equal">
      <formula>"غياب"</formula>
    </cfRule>
    <cfRule type="cellIs" dxfId="25961" priority="25920" operator="equal">
      <formula>#N/A</formula>
    </cfRule>
  </conditionalFormatting>
  <conditionalFormatting sqref="E51:F51">
    <cfRule type="cellIs" dxfId="25960" priority="25917" operator="equal">
      <formula>"غياب"</formula>
    </cfRule>
    <cfRule type="cellIs" dxfId="25959" priority="25918" operator="equal">
      <formula>#N/A</formula>
    </cfRule>
  </conditionalFormatting>
  <conditionalFormatting sqref="E51:F51">
    <cfRule type="cellIs" dxfId="25958" priority="25915" operator="equal">
      <formula>"غياب"</formula>
    </cfRule>
    <cfRule type="cellIs" dxfId="25957" priority="25916" operator="equal">
      <formula>#N/A</formula>
    </cfRule>
  </conditionalFormatting>
  <conditionalFormatting sqref="E51:F51">
    <cfRule type="cellIs" dxfId="25956" priority="25913" operator="equal">
      <formula>"غياب"</formula>
    </cfRule>
    <cfRule type="cellIs" dxfId="25955" priority="25914" operator="equal">
      <formula>#N/A</formula>
    </cfRule>
  </conditionalFormatting>
  <conditionalFormatting sqref="E51:F51">
    <cfRule type="cellIs" dxfId="25954" priority="25911" operator="equal">
      <formula>"غياب"</formula>
    </cfRule>
    <cfRule type="cellIs" dxfId="25953" priority="25912" operator="equal">
      <formula>#N/A</formula>
    </cfRule>
  </conditionalFormatting>
  <conditionalFormatting sqref="E51:F51">
    <cfRule type="cellIs" dxfId="25952" priority="25909" operator="equal">
      <formula>"غياب"</formula>
    </cfRule>
    <cfRule type="cellIs" dxfId="25951" priority="25910" operator="equal">
      <formula>#N/A</formula>
    </cfRule>
  </conditionalFormatting>
  <conditionalFormatting sqref="E51:F51">
    <cfRule type="cellIs" dxfId="25950" priority="25907" operator="equal">
      <formula>"غياب"</formula>
    </cfRule>
    <cfRule type="cellIs" dxfId="25949" priority="25908" operator="equal">
      <formula>#N/A</formula>
    </cfRule>
  </conditionalFormatting>
  <conditionalFormatting sqref="E51:F51">
    <cfRule type="cellIs" dxfId="25948" priority="25905" operator="equal">
      <formula>"غياب"</formula>
    </cfRule>
    <cfRule type="cellIs" dxfId="25947" priority="25906" operator="equal">
      <formula>#N/A</formula>
    </cfRule>
  </conditionalFormatting>
  <conditionalFormatting sqref="E51:F51">
    <cfRule type="cellIs" dxfId="25946" priority="25903" operator="equal">
      <formula>"غياب"</formula>
    </cfRule>
    <cfRule type="cellIs" dxfId="25945" priority="25904" operator="equal">
      <formula>#N/A</formula>
    </cfRule>
  </conditionalFormatting>
  <conditionalFormatting sqref="E51:F51">
    <cfRule type="cellIs" dxfId="25944" priority="25901" operator="equal">
      <formula>"غياب"</formula>
    </cfRule>
    <cfRule type="cellIs" dxfId="25943" priority="25902" operator="equal">
      <formula>#N/A</formula>
    </cfRule>
  </conditionalFormatting>
  <conditionalFormatting sqref="E51:F51">
    <cfRule type="cellIs" dxfId="25942" priority="25899" operator="equal">
      <formula>"غياب"</formula>
    </cfRule>
    <cfRule type="cellIs" dxfId="25941" priority="25900" operator="equal">
      <formula>#N/A</formula>
    </cfRule>
  </conditionalFormatting>
  <conditionalFormatting sqref="E51:F51">
    <cfRule type="cellIs" dxfId="25940" priority="25897" operator="equal">
      <formula>"غياب"</formula>
    </cfRule>
    <cfRule type="cellIs" dxfId="25939" priority="25898" operator="equal">
      <formula>#N/A</formula>
    </cfRule>
  </conditionalFormatting>
  <conditionalFormatting sqref="E51:F51">
    <cfRule type="cellIs" dxfId="25938" priority="25896" operator="equal">
      <formula>"غياب"</formula>
    </cfRule>
  </conditionalFormatting>
  <conditionalFormatting sqref="E51:F51">
    <cfRule type="cellIs" dxfId="25937" priority="25894" operator="equal">
      <formula>"غياب"</formula>
    </cfRule>
    <cfRule type="cellIs" dxfId="25936" priority="25895" operator="equal">
      <formula>#N/A</formula>
    </cfRule>
  </conditionalFormatting>
  <conditionalFormatting sqref="E51:F51">
    <cfRule type="cellIs" dxfId="25935" priority="25892" operator="equal">
      <formula>"غياب"</formula>
    </cfRule>
    <cfRule type="cellIs" dxfId="25934" priority="25893" operator="equal">
      <formula>#N/A</formula>
    </cfRule>
  </conditionalFormatting>
  <conditionalFormatting sqref="E51:F51">
    <cfRule type="cellIs" dxfId="25933" priority="25890" operator="equal">
      <formula>"غياب"</formula>
    </cfRule>
    <cfRule type="cellIs" dxfId="25932" priority="25891" operator="equal">
      <formula>#N/A</formula>
    </cfRule>
  </conditionalFormatting>
  <conditionalFormatting sqref="E51:F51">
    <cfRule type="cellIs" dxfId="25931" priority="25888" operator="equal">
      <formula>"غياب"</formula>
    </cfRule>
    <cfRule type="cellIs" dxfId="25930" priority="25889" operator="equal">
      <formula>#N/A</formula>
    </cfRule>
  </conditionalFormatting>
  <conditionalFormatting sqref="E51:F51">
    <cfRule type="cellIs" dxfId="25929" priority="25886" operator="equal">
      <formula>"غياب"</formula>
    </cfRule>
    <cfRule type="cellIs" dxfId="25928" priority="25887" operator="equal">
      <formula>#N/A</formula>
    </cfRule>
  </conditionalFormatting>
  <conditionalFormatting sqref="E51:F51">
    <cfRule type="cellIs" dxfId="25927" priority="25884" operator="equal">
      <formula>"غياب"</formula>
    </cfRule>
    <cfRule type="cellIs" dxfId="25926" priority="25885" operator="equal">
      <formula>#N/A</formula>
    </cfRule>
  </conditionalFormatting>
  <conditionalFormatting sqref="E51:F51">
    <cfRule type="cellIs" dxfId="25925" priority="25882" operator="equal">
      <formula>"غياب"</formula>
    </cfRule>
    <cfRule type="cellIs" dxfId="25924" priority="25883" operator="equal">
      <formula>#N/A</formula>
    </cfRule>
  </conditionalFormatting>
  <conditionalFormatting sqref="E51:F51">
    <cfRule type="cellIs" dxfId="25923" priority="25880" operator="equal">
      <formula>"غياب"</formula>
    </cfRule>
    <cfRule type="cellIs" dxfId="25922" priority="25881" operator="equal">
      <formula>#N/A</formula>
    </cfRule>
  </conditionalFormatting>
  <conditionalFormatting sqref="E51:F51">
    <cfRule type="cellIs" dxfId="25921" priority="25878" operator="equal">
      <formula>"غياب"</formula>
    </cfRule>
    <cfRule type="cellIs" dxfId="25920" priority="25879" operator="equal">
      <formula>#N/A</formula>
    </cfRule>
  </conditionalFormatting>
  <conditionalFormatting sqref="E51:F51">
    <cfRule type="cellIs" dxfId="25919" priority="25876" operator="equal">
      <formula>"غياب"</formula>
    </cfRule>
    <cfRule type="cellIs" dxfId="25918" priority="25877" operator="equal">
      <formula>#N/A</formula>
    </cfRule>
  </conditionalFormatting>
  <conditionalFormatting sqref="E51:F51">
    <cfRule type="cellIs" dxfId="25917" priority="25874" operator="equal">
      <formula>"غياب"</formula>
    </cfRule>
    <cfRule type="cellIs" dxfId="25916" priority="25875" operator="equal">
      <formula>#N/A</formula>
    </cfRule>
  </conditionalFormatting>
  <conditionalFormatting sqref="E51:F51">
    <cfRule type="cellIs" dxfId="25915" priority="25872" operator="equal">
      <formula>"غياب"</formula>
    </cfRule>
    <cfRule type="cellIs" dxfId="25914" priority="25873" operator="equal">
      <formula>#N/A</formula>
    </cfRule>
  </conditionalFormatting>
  <conditionalFormatting sqref="E51:F51">
    <cfRule type="cellIs" dxfId="25913" priority="25870" operator="equal">
      <formula>"غياب"</formula>
    </cfRule>
    <cfRule type="cellIs" dxfId="25912" priority="25871" operator="equal">
      <formula>#N/A</formula>
    </cfRule>
  </conditionalFormatting>
  <conditionalFormatting sqref="E51:F51">
    <cfRule type="cellIs" dxfId="25911" priority="25868" operator="equal">
      <formula>"غياب"</formula>
    </cfRule>
    <cfRule type="cellIs" dxfId="25910" priority="25869" operator="equal">
      <formula>#N/A</formula>
    </cfRule>
  </conditionalFormatting>
  <conditionalFormatting sqref="E51:F51">
    <cfRule type="cellIs" dxfId="25909" priority="25866" operator="equal">
      <formula>"غياب"</formula>
    </cfRule>
    <cfRule type="cellIs" dxfId="25908" priority="25867" operator="equal">
      <formula>#N/A</formula>
    </cfRule>
  </conditionalFormatting>
  <conditionalFormatting sqref="E51:F51">
    <cfRule type="cellIs" dxfId="25907" priority="25864" operator="equal">
      <formula>"غياب"</formula>
    </cfRule>
    <cfRule type="cellIs" dxfId="25906" priority="25865" operator="equal">
      <formula>#N/A</formula>
    </cfRule>
  </conditionalFormatting>
  <conditionalFormatting sqref="E51:F51">
    <cfRule type="cellIs" dxfId="25905" priority="25862" operator="equal">
      <formula>"غياب"</formula>
    </cfRule>
    <cfRule type="cellIs" dxfId="25904" priority="25863" operator="equal">
      <formula>#N/A</formula>
    </cfRule>
  </conditionalFormatting>
  <conditionalFormatting sqref="E51:F51">
    <cfRule type="cellIs" dxfId="25903" priority="25860" operator="equal">
      <formula>"غياب"</formula>
    </cfRule>
    <cfRule type="cellIs" dxfId="25902" priority="25861" operator="equal">
      <formula>#N/A</formula>
    </cfRule>
  </conditionalFormatting>
  <conditionalFormatting sqref="E51:F51">
    <cfRule type="cellIs" dxfId="25901" priority="25858" operator="equal">
      <formula>"غياب"</formula>
    </cfRule>
    <cfRule type="cellIs" dxfId="25900" priority="25859" operator="equal">
      <formula>#N/A</formula>
    </cfRule>
  </conditionalFormatting>
  <conditionalFormatting sqref="E51:F51">
    <cfRule type="cellIs" dxfId="25899" priority="25856" operator="equal">
      <formula>"غياب"</formula>
    </cfRule>
    <cfRule type="cellIs" dxfId="25898" priority="25857" operator="equal">
      <formula>#N/A</formula>
    </cfRule>
  </conditionalFormatting>
  <conditionalFormatting sqref="E51:F51">
    <cfRule type="cellIs" dxfId="25897" priority="25854" operator="equal">
      <formula>"غياب"</formula>
    </cfRule>
    <cfRule type="cellIs" dxfId="25896" priority="25855" operator="equal">
      <formula>#N/A</formula>
    </cfRule>
  </conditionalFormatting>
  <conditionalFormatting sqref="E51:F51">
    <cfRule type="cellIs" dxfId="25895" priority="25853" operator="equal">
      <formula>"غياب"</formula>
    </cfRule>
  </conditionalFormatting>
  <conditionalFormatting sqref="E51:F51">
    <cfRule type="cellIs" dxfId="25894" priority="25851" operator="equal">
      <formula>"غياب"</formula>
    </cfRule>
    <cfRule type="cellIs" dxfId="25893" priority="25852" operator="equal">
      <formula>#N/A</formula>
    </cfRule>
  </conditionalFormatting>
  <conditionalFormatting sqref="E51:F51">
    <cfRule type="cellIs" dxfId="25892" priority="25849" operator="equal">
      <formula>"غياب"</formula>
    </cfRule>
    <cfRule type="cellIs" dxfId="25891" priority="25850" operator="equal">
      <formula>#N/A</formula>
    </cfRule>
  </conditionalFormatting>
  <conditionalFormatting sqref="E51:F51">
    <cfRule type="cellIs" dxfId="25890" priority="25847" operator="equal">
      <formula>"غياب"</formula>
    </cfRule>
    <cfRule type="cellIs" dxfId="25889" priority="25848" operator="equal">
      <formula>#N/A</formula>
    </cfRule>
  </conditionalFormatting>
  <conditionalFormatting sqref="E51:F51">
    <cfRule type="cellIs" dxfId="25888" priority="25845" operator="equal">
      <formula>"غياب"</formula>
    </cfRule>
    <cfRule type="cellIs" dxfId="25887" priority="25846" operator="equal">
      <formula>#N/A</formula>
    </cfRule>
  </conditionalFormatting>
  <conditionalFormatting sqref="E51:F51">
    <cfRule type="cellIs" dxfId="25886" priority="25843" operator="equal">
      <formula>"غياب"</formula>
    </cfRule>
    <cfRule type="cellIs" dxfId="25885" priority="25844" operator="equal">
      <formula>#N/A</formula>
    </cfRule>
  </conditionalFormatting>
  <conditionalFormatting sqref="E51:F51">
    <cfRule type="cellIs" dxfId="25884" priority="25841" operator="equal">
      <formula>"غياب"</formula>
    </cfRule>
    <cfRule type="cellIs" dxfId="25883" priority="25842" operator="equal">
      <formula>#N/A</formula>
    </cfRule>
  </conditionalFormatting>
  <conditionalFormatting sqref="E51:F51">
    <cfRule type="cellIs" dxfId="25882" priority="25839" operator="equal">
      <formula>"غياب"</formula>
    </cfRule>
    <cfRule type="cellIs" dxfId="25881" priority="25840" operator="equal">
      <formula>#N/A</formula>
    </cfRule>
  </conditionalFormatting>
  <conditionalFormatting sqref="E51:F51">
    <cfRule type="cellIs" dxfId="25880" priority="25837" operator="equal">
      <formula>"غياب"</formula>
    </cfRule>
    <cfRule type="cellIs" dxfId="25879" priority="25838" operator="equal">
      <formula>#N/A</formula>
    </cfRule>
  </conditionalFormatting>
  <conditionalFormatting sqref="E51:F51">
    <cfRule type="cellIs" dxfId="25878" priority="25835" operator="equal">
      <formula>"غياب"</formula>
    </cfRule>
    <cfRule type="cellIs" dxfId="25877" priority="25836" operator="equal">
      <formula>#N/A</formula>
    </cfRule>
  </conditionalFormatting>
  <conditionalFormatting sqref="E51:F51">
    <cfRule type="cellIs" dxfId="25876" priority="25833" operator="equal">
      <formula>"غياب"</formula>
    </cfRule>
    <cfRule type="cellIs" dxfId="25875" priority="25834" operator="equal">
      <formula>#N/A</formula>
    </cfRule>
  </conditionalFormatting>
  <conditionalFormatting sqref="E51:F51">
    <cfRule type="cellIs" dxfId="25874" priority="25831" operator="equal">
      <formula>"غياب"</formula>
    </cfRule>
    <cfRule type="cellIs" dxfId="25873" priority="25832" operator="equal">
      <formula>#N/A</formula>
    </cfRule>
  </conditionalFormatting>
  <conditionalFormatting sqref="E51:F51">
    <cfRule type="cellIs" dxfId="25872" priority="25829" operator="equal">
      <formula>"غياب"</formula>
    </cfRule>
    <cfRule type="cellIs" dxfId="25871" priority="25830" operator="equal">
      <formula>#N/A</formula>
    </cfRule>
  </conditionalFormatting>
  <conditionalFormatting sqref="E51:F51">
    <cfRule type="cellIs" dxfId="25870" priority="25827" operator="equal">
      <formula>"غياب"</formula>
    </cfRule>
    <cfRule type="cellIs" dxfId="25869" priority="25828" operator="equal">
      <formula>#N/A</formula>
    </cfRule>
  </conditionalFormatting>
  <conditionalFormatting sqref="E51:F51">
    <cfRule type="cellIs" dxfId="25868" priority="25825" operator="equal">
      <formula>"غياب"</formula>
    </cfRule>
    <cfRule type="cellIs" dxfId="25867" priority="25826" operator="equal">
      <formula>#N/A</formula>
    </cfRule>
  </conditionalFormatting>
  <conditionalFormatting sqref="E51:F51">
    <cfRule type="cellIs" dxfId="25866" priority="25823" operator="equal">
      <formula>"غياب"</formula>
    </cfRule>
    <cfRule type="cellIs" dxfId="25865" priority="25824" operator="equal">
      <formula>#N/A</formula>
    </cfRule>
  </conditionalFormatting>
  <conditionalFormatting sqref="E51:F51">
    <cfRule type="cellIs" dxfId="25864" priority="25821" operator="equal">
      <formula>"غياب"</formula>
    </cfRule>
    <cfRule type="cellIs" dxfId="25863" priority="25822" operator="equal">
      <formula>#N/A</formula>
    </cfRule>
  </conditionalFormatting>
  <conditionalFormatting sqref="E51:F51">
    <cfRule type="cellIs" dxfId="25862" priority="25819" operator="equal">
      <formula>"غياب"</formula>
    </cfRule>
    <cfRule type="cellIs" dxfId="25861" priority="25820" operator="equal">
      <formula>#N/A</formula>
    </cfRule>
  </conditionalFormatting>
  <conditionalFormatting sqref="E51:F51">
    <cfRule type="cellIs" dxfId="25860" priority="25817" operator="equal">
      <formula>"غياب"</formula>
    </cfRule>
    <cfRule type="cellIs" dxfId="25859" priority="25818" operator="equal">
      <formula>#N/A</formula>
    </cfRule>
  </conditionalFormatting>
  <conditionalFormatting sqref="E51:F51">
    <cfRule type="cellIs" dxfId="25858" priority="25815" operator="equal">
      <formula>"غياب"</formula>
    </cfRule>
    <cfRule type="cellIs" dxfId="25857" priority="25816" operator="equal">
      <formula>#N/A</formula>
    </cfRule>
  </conditionalFormatting>
  <conditionalFormatting sqref="E51:F51">
    <cfRule type="cellIs" dxfId="25856" priority="25813" operator="equal">
      <formula>"غياب"</formula>
    </cfRule>
    <cfRule type="cellIs" dxfId="25855" priority="25814" operator="equal">
      <formula>#N/A</formula>
    </cfRule>
  </conditionalFormatting>
  <conditionalFormatting sqref="E51:F51">
    <cfRule type="cellIs" dxfId="25854" priority="25811" operator="equal">
      <formula>"غياب"</formula>
    </cfRule>
    <cfRule type="cellIs" dxfId="25853" priority="25812" operator="equal">
      <formula>#N/A</formula>
    </cfRule>
  </conditionalFormatting>
  <conditionalFormatting sqref="E51:F51">
    <cfRule type="cellIs" dxfId="25852" priority="25809" operator="equal">
      <formula>"غياب"</formula>
    </cfRule>
    <cfRule type="cellIs" dxfId="25851" priority="25810" operator="equal">
      <formula>#N/A</formula>
    </cfRule>
  </conditionalFormatting>
  <conditionalFormatting sqref="E51:F51">
    <cfRule type="cellIs" dxfId="25850" priority="25807" operator="equal">
      <formula>"غياب"</formula>
    </cfRule>
    <cfRule type="cellIs" dxfId="25849" priority="25808" operator="equal">
      <formula>#N/A</formula>
    </cfRule>
  </conditionalFormatting>
  <conditionalFormatting sqref="E51:F51">
    <cfRule type="cellIs" dxfId="25848" priority="25805" operator="equal">
      <formula>"غياب"</formula>
    </cfRule>
    <cfRule type="cellIs" dxfId="25847" priority="25806" operator="equal">
      <formula>#N/A</formula>
    </cfRule>
  </conditionalFormatting>
  <conditionalFormatting sqref="E51:F51">
    <cfRule type="cellIs" dxfId="25846" priority="25803" operator="equal">
      <formula>"غياب"</formula>
    </cfRule>
    <cfRule type="cellIs" dxfId="25845" priority="25804" operator="equal">
      <formula>#N/A</formula>
    </cfRule>
  </conditionalFormatting>
  <conditionalFormatting sqref="E51:F51">
    <cfRule type="cellIs" dxfId="25844" priority="25801" operator="equal">
      <formula>"غياب"</formula>
    </cfRule>
    <cfRule type="cellIs" dxfId="25843" priority="25802" operator="equal">
      <formula>#N/A</formula>
    </cfRule>
  </conditionalFormatting>
  <conditionalFormatting sqref="E51:F51">
    <cfRule type="cellIs" dxfId="25842" priority="25799" operator="equal">
      <formula>"غياب"</formula>
    </cfRule>
    <cfRule type="cellIs" dxfId="25841" priority="25800" operator="equal">
      <formula>#N/A</formula>
    </cfRule>
  </conditionalFormatting>
  <conditionalFormatting sqref="E51:F51">
    <cfRule type="cellIs" dxfId="25840" priority="25797" operator="equal">
      <formula>"غياب"</formula>
    </cfRule>
    <cfRule type="cellIs" dxfId="25839" priority="25798" operator="equal">
      <formula>#N/A</formula>
    </cfRule>
  </conditionalFormatting>
  <conditionalFormatting sqref="E51:F51">
    <cfRule type="cellIs" dxfId="25838" priority="25795" operator="equal">
      <formula>"غياب"</formula>
    </cfRule>
    <cfRule type="cellIs" dxfId="25837" priority="25796" operator="equal">
      <formula>#N/A</formula>
    </cfRule>
  </conditionalFormatting>
  <conditionalFormatting sqref="F47">
    <cfRule type="cellIs" dxfId="25836" priority="25793" operator="equal">
      <formula>"غياب"</formula>
    </cfRule>
    <cfRule type="cellIs" dxfId="25835" priority="25794" operator="equal">
      <formula>#N/A</formula>
    </cfRule>
  </conditionalFormatting>
  <conditionalFormatting sqref="F47">
    <cfRule type="cellIs" dxfId="25834" priority="25791" operator="equal">
      <formula>"غياب"</formula>
    </cfRule>
    <cfRule type="cellIs" dxfId="25833" priority="25792" operator="equal">
      <formula>#N/A</formula>
    </cfRule>
  </conditionalFormatting>
  <conditionalFormatting sqref="F47">
    <cfRule type="cellIs" dxfId="25832" priority="25789" operator="equal">
      <formula>"غياب"</formula>
    </cfRule>
    <cfRule type="cellIs" dxfId="25831" priority="25790" operator="equal">
      <formula>#N/A</formula>
    </cfRule>
  </conditionalFormatting>
  <conditionalFormatting sqref="F47">
    <cfRule type="cellIs" dxfId="25830" priority="25787" operator="equal">
      <formula>"غياب"</formula>
    </cfRule>
    <cfRule type="cellIs" dxfId="25829" priority="25788" operator="equal">
      <formula>#N/A</formula>
    </cfRule>
  </conditionalFormatting>
  <conditionalFormatting sqref="F47">
    <cfRule type="cellIs" dxfId="25828" priority="25785" operator="equal">
      <formula>"غياب"</formula>
    </cfRule>
    <cfRule type="cellIs" dxfId="25827" priority="25786" operator="equal">
      <formula>#N/A</formula>
    </cfRule>
  </conditionalFormatting>
  <conditionalFormatting sqref="F47">
    <cfRule type="cellIs" dxfId="25826" priority="25783" operator="equal">
      <formula>"غياب"</formula>
    </cfRule>
    <cfRule type="cellIs" dxfId="25825" priority="25784" operator="equal">
      <formula>#N/A</formula>
    </cfRule>
  </conditionalFormatting>
  <conditionalFormatting sqref="F47">
    <cfRule type="cellIs" dxfId="25824" priority="25781" operator="equal">
      <formula>"غياب"</formula>
    </cfRule>
    <cfRule type="cellIs" dxfId="25823" priority="25782" operator="equal">
      <formula>#N/A</formula>
    </cfRule>
  </conditionalFormatting>
  <conditionalFormatting sqref="F47">
    <cfRule type="cellIs" dxfId="25822" priority="25780" operator="equal">
      <formula>"غياب"</formula>
    </cfRule>
  </conditionalFormatting>
  <conditionalFormatting sqref="F47">
    <cfRule type="cellIs" dxfId="25821" priority="25778" operator="equal">
      <formula>"غياب"</formula>
    </cfRule>
    <cfRule type="cellIs" dxfId="25820" priority="25779" operator="equal">
      <formula>#N/A</formula>
    </cfRule>
  </conditionalFormatting>
  <conditionalFormatting sqref="F47">
    <cfRule type="cellIs" dxfId="25819" priority="25776" operator="equal">
      <formula>"غياب"</formula>
    </cfRule>
    <cfRule type="cellIs" dxfId="25818" priority="25777" operator="equal">
      <formula>#N/A</formula>
    </cfRule>
  </conditionalFormatting>
  <conditionalFormatting sqref="F47">
    <cfRule type="cellIs" dxfId="25817" priority="25774" operator="equal">
      <formula>"غياب"</formula>
    </cfRule>
    <cfRule type="cellIs" dxfId="25816" priority="25775" operator="equal">
      <formula>#N/A</formula>
    </cfRule>
  </conditionalFormatting>
  <conditionalFormatting sqref="F47">
    <cfRule type="cellIs" dxfId="25815" priority="25772" operator="equal">
      <formula>"غياب"</formula>
    </cfRule>
    <cfRule type="cellIs" dxfId="25814" priority="25773" operator="equal">
      <formula>#N/A</formula>
    </cfRule>
  </conditionalFormatting>
  <conditionalFormatting sqref="F47">
    <cfRule type="cellIs" dxfId="25813" priority="25770" operator="equal">
      <formula>"غياب"</formula>
    </cfRule>
    <cfRule type="cellIs" dxfId="25812" priority="25771" operator="equal">
      <formula>#N/A</formula>
    </cfRule>
  </conditionalFormatting>
  <conditionalFormatting sqref="F47">
    <cfRule type="cellIs" dxfId="25811" priority="25768" operator="equal">
      <formula>"غياب"</formula>
    </cfRule>
    <cfRule type="cellIs" dxfId="25810" priority="25769" operator="equal">
      <formula>#N/A</formula>
    </cfRule>
  </conditionalFormatting>
  <conditionalFormatting sqref="F47">
    <cfRule type="cellIs" dxfId="25809" priority="25766" operator="equal">
      <formula>"غياب"</formula>
    </cfRule>
    <cfRule type="cellIs" dxfId="25808" priority="25767" operator="equal">
      <formula>#N/A</formula>
    </cfRule>
  </conditionalFormatting>
  <conditionalFormatting sqref="F47">
    <cfRule type="cellIs" dxfId="25807" priority="25764" operator="equal">
      <formula>"غياب"</formula>
    </cfRule>
    <cfRule type="cellIs" dxfId="25806" priority="25765" operator="equal">
      <formula>#N/A</formula>
    </cfRule>
  </conditionalFormatting>
  <conditionalFormatting sqref="F47">
    <cfRule type="cellIs" dxfId="25805" priority="25762" operator="equal">
      <formula>"غياب"</formula>
    </cfRule>
    <cfRule type="cellIs" dxfId="25804" priority="25763" operator="equal">
      <formula>#N/A</formula>
    </cfRule>
  </conditionalFormatting>
  <conditionalFormatting sqref="F47">
    <cfRule type="cellIs" dxfId="25803" priority="25760" operator="equal">
      <formula>"غياب"</formula>
    </cfRule>
    <cfRule type="cellIs" dxfId="25802" priority="25761" operator="equal">
      <formula>#N/A</formula>
    </cfRule>
  </conditionalFormatting>
  <conditionalFormatting sqref="F47">
    <cfRule type="cellIs" dxfId="25801" priority="25758" operator="equal">
      <formula>"غياب"</formula>
    </cfRule>
    <cfRule type="cellIs" dxfId="25800" priority="25759" operator="equal">
      <formula>#N/A</formula>
    </cfRule>
  </conditionalFormatting>
  <conditionalFormatting sqref="F47">
    <cfRule type="cellIs" dxfId="25799" priority="25756" operator="equal">
      <formula>"غياب"</formula>
    </cfRule>
    <cfRule type="cellIs" dxfId="25798" priority="25757" operator="equal">
      <formula>#N/A</formula>
    </cfRule>
  </conditionalFormatting>
  <conditionalFormatting sqref="F47">
    <cfRule type="cellIs" dxfId="25797" priority="25754" operator="equal">
      <formula>"غياب"</formula>
    </cfRule>
    <cfRule type="cellIs" dxfId="25796" priority="25755" operator="equal">
      <formula>#N/A</formula>
    </cfRule>
  </conditionalFormatting>
  <conditionalFormatting sqref="F47">
    <cfRule type="cellIs" dxfId="25795" priority="25752" operator="equal">
      <formula>"غياب"</formula>
    </cfRule>
    <cfRule type="cellIs" dxfId="25794" priority="25753" operator="equal">
      <formula>#N/A</formula>
    </cfRule>
  </conditionalFormatting>
  <conditionalFormatting sqref="F47">
    <cfRule type="cellIs" dxfId="25793" priority="25750" operator="equal">
      <formula>"غياب"</formula>
    </cfRule>
    <cfRule type="cellIs" dxfId="25792" priority="25751" operator="equal">
      <formula>#N/A</formula>
    </cfRule>
  </conditionalFormatting>
  <conditionalFormatting sqref="F47">
    <cfRule type="cellIs" dxfId="25791" priority="25748" operator="equal">
      <formula>"غياب"</formula>
    </cfRule>
    <cfRule type="cellIs" dxfId="25790" priority="25749" operator="equal">
      <formula>#N/A</formula>
    </cfRule>
  </conditionalFormatting>
  <conditionalFormatting sqref="F47">
    <cfRule type="cellIs" dxfId="25789" priority="25746" operator="equal">
      <formula>"غياب"</formula>
    </cfRule>
    <cfRule type="cellIs" dxfId="25788" priority="25747" operator="equal">
      <formula>#N/A</formula>
    </cfRule>
  </conditionalFormatting>
  <conditionalFormatting sqref="F47">
    <cfRule type="cellIs" dxfId="25787" priority="25744" operator="equal">
      <formula>"غياب"</formula>
    </cfRule>
    <cfRule type="cellIs" dxfId="25786" priority="25745" operator="equal">
      <formula>#N/A</formula>
    </cfRule>
  </conditionalFormatting>
  <conditionalFormatting sqref="F47">
    <cfRule type="cellIs" dxfId="25785" priority="25742" operator="equal">
      <formula>"غياب"</formula>
    </cfRule>
    <cfRule type="cellIs" dxfId="25784" priority="25743" operator="equal">
      <formula>#N/A</formula>
    </cfRule>
  </conditionalFormatting>
  <conditionalFormatting sqref="F47">
    <cfRule type="cellIs" dxfId="25783" priority="25740" operator="equal">
      <formula>"غياب"</formula>
    </cfRule>
    <cfRule type="cellIs" dxfId="25782" priority="25741" operator="equal">
      <formula>#N/A</formula>
    </cfRule>
  </conditionalFormatting>
  <conditionalFormatting sqref="F47">
    <cfRule type="cellIs" dxfId="25781" priority="25738" operator="equal">
      <formula>"غياب"</formula>
    </cfRule>
    <cfRule type="cellIs" dxfId="25780" priority="25739" operator="equal">
      <formula>#N/A</formula>
    </cfRule>
  </conditionalFormatting>
  <conditionalFormatting sqref="F47">
    <cfRule type="cellIs" dxfId="25779" priority="25737" operator="equal">
      <formula>"غياب"</formula>
    </cfRule>
  </conditionalFormatting>
  <conditionalFormatting sqref="F47">
    <cfRule type="cellIs" dxfId="25778" priority="25735" operator="equal">
      <formula>"غياب"</formula>
    </cfRule>
    <cfRule type="cellIs" dxfId="25777" priority="25736" operator="equal">
      <formula>#N/A</formula>
    </cfRule>
  </conditionalFormatting>
  <conditionalFormatting sqref="F47">
    <cfRule type="cellIs" dxfId="25776" priority="25733" operator="equal">
      <formula>"غياب"</formula>
    </cfRule>
    <cfRule type="cellIs" dxfId="25775" priority="25734" operator="equal">
      <formula>#N/A</formula>
    </cfRule>
  </conditionalFormatting>
  <conditionalFormatting sqref="F47">
    <cfRule type="cellIs" dxfId="25774" priority="25731" operator="equal">
      <formula>"غياب"</formula>
    </cfRule>
    <cfRule type="cellIs" dxfId="25773" priority="25732" operator="equal">
      <formula>#N/A</formula>
    </cfRule>
  </conditionalFormatting>
  <conditionalFormatting sqref="F47">
    <cfRule type="cellIs" dxfId="25772" priority="25729" operator="equal">
      <formula>"غياب"</formula>
    </cfRule>
    <cfRule type="cellIs" dxfId="25771" priority="25730" operator="equal">
      <formula>#N/A</formula>
    </cfRule>
  </conditionalFormatting>
  <conditionalFormatting sqref="F47">
    <cfRule type="cellIs" dxfId="25770" priority="25727" operator="equal">
      <formula>"غياب"</formula>
    </cfRule>
    <cfRule type="cellIs" dxfId="25769" priority="25728" operator="equal">
      <formula>#N/A</formula>
    </cfRule>
  </conditionalFormatting>
  <conditionalFormatting sqref="F47">
    <cfRule type="cellIs" dxfId="25768" priority="25725" operator="equal">
      <formula>"غياب"</formula>
    </cfRule>
    <cfRule type="cellIs" dxfId="25767" priority="25726" operator="equal">
      <formula>#N/A</formula>
    </cfRule>
  </conditionalFormatting>
  <conditionalFormatting sqref="F47">
    <cfRule type="cellIs" dxfId="25766" priority="25723" operator="equal">
      <formula>"غياب"</formula>
    </cfRule>
    <cfRule type="cellIs" dxfId="25765" priority="25724" operator="equal">
      <formula>#N/A</formula>
    </cfRule>
  </conditionalFormatting>
  <conditionalFormatting sqref="F47">
    <cfRule type="cellIs" dxfId="25764" priority="25721" operator="equal">
      <formula>"غياب"</formula>
    </cfRule>
    <cfRule type="cellIs" dxfId="25763" priority="25722" operator="equal">
      <formula>#N/A</formula>
    </cfRule>
  </conditionalFormatting>
  <conditionalFormatting sqref="F47">
    <cfRule type="cellIs" dxfId="25762" priority="25719" operator="equal">
      <formula>"غياب"</formula>
    </cfRule>
    <cfRule type="cellIs" dxfId="25761" priority="25720" operator="equal">
      <formula>#N/A</formula>
    </cfRule>
  </conditionalFormatting>
  <conditionalFormatting sqref="F47">
    <cfRule type="cellIs" dxfId="25760" priority="25717" operator="equal">
      <formula>"غياب"</formula>
    </cfRule>
    <cfRule type="cellIs" dxfId="25759" priority="25718" operator="equal">
      <formula>#N/A</formula>
    </cfRule>
  </conditionalFormatting>
  <conditionalFormatting sqref="F47">
    <cfRule type="cellIs" dxfId="25758" priority="25715" operator="equal">
      <formula>"غياب"</formula>
    </cfRule>
    <cfRule type="cellIs" dxfId="25757" priority="25716" operator="equal">
      <formula>#N/A</formula>
    </cfRule>
  </conditionalFormatting>
  <conditionalFormatting sqref="F47">
    <cfRule type="cellIs" dxfId="25756" priority="25713" operator="equal">
      <formula>"غياب"</formula>
    </cfRule>
    <cfRule type="cellIs" dxfId="25755" priority="25714" operator="equal">
      <formula>#N/A</formula>
    </cfRule>
  </conditionalFormatting>
  <conditionalFormatting sqref="F47">
    <cfRule type="cellIs" dxfId="25754" priority="25711" operator="equal">
      <formula>"غياب"</formula>
    </cfRule>
    <cfRule type="cellIs" dxfId="25753" priority="25712" operator="equal">
      <formula>#N/A</formula>
    </cfRule>
  </conditionalFormatting>
  <conditionalFormatting sqref="F47">
    <cfRule type="cellIs" dxfId="25752" priority="25709" operator="equal">
      <formula>"غياب"</formula>
    </cfRule>
    <cfRule type="cellIs" dxfId="25751" priority="25710" operator="equal">
      <formula>#N/A</formula>
    </cfRule>
  </conditionalFormatting>
  <conditionalFormatting sqref="F47">
    <cfRule type="cellIs" dxfId="25750" priority="25707" operator="equal">
      <formula>"غياب"</formula>
    </cfRule>
    <cfRule type="cellIs" dxfId="25749" priority="25708" operator="equal">
      <formula>#N/A</formula>
    </cfRule>
  </conditionalFormatting>
  <conditionalFormatting sqref="F47">
    <cfRule type="cellIs" dxfId="25748" priority="25705" operator="equal">
      <formula>"غياب"</formula>
    </cfRule>
    <cfRule type="cellIs" dxfId="25747" priority="25706" operator="equal">
      <formula>#N/A</formula>
    </cfRule>
  </conditionalFormatting>
  <conditionalFormatting sqref="F47">
    <cfRule type="cellIs" dxfId="25746" priority="25703" operator="equal">
      <formula>"غياب"</formula>
    </cfRule>
    <cfRule type="cellIs" dxfId="25745" priority="25704" operator="equal">
      <formula>#N/A</formula>
    </cfRule>
  </conditionalFormatting>
  <conditionalFormatting sqref="F47">
    <cfRule type="cellIs" dxfId="25744" priority="25701" operator="equal">
      <formula>"غياب"</formula>
    </cfRule>
    <cfRule type="cellIs" dxfId="25743" priority="25702" operator="equal">
      <formula>#N/A</formula>
    </cfRule>
  </conditionalFormatting>
  <conditionalFormatting sqref="F47">
    <cfRule type="cellIs" dxfId="25742" priority="25699" operator="equal">
      <formula>"غياب"</formula>
    </cfRule>
    <cfRule type="cellIs" dxfId="25741" priority="25700" operator="equal">
      <formula>#N/A</formula>
    </cfRule>
  </conditionalFormatting>
  <conditionalFormatting sqref="F47">
    <cfRule type="cellIs" dxfId="25740" priority="25697" operator="equal">
      <formula>"غياب"</formula>
    </cfRule>
    <cfRule type="cellIs" dxfId="25739" priority="25698" operator="equal">
      <formula>#N/A</formula>
    </cfRule>
  </conditionalFormatting>
  <conditionalFormatting sqref="F47">
    <cfRule type="cellIs" dxfId="25738" priority="25695" operator="equal">
      <formula>"غياب"</formula>
    </cfRule>
    <cfRule type="cellIs" dxfId="25737" priority="25696" operator="equal">
      <formula>#N/A</formula>
    </cfRule>
  </conditionalFormatting>
  <conditionalFormatting sqref="F47">
    <cfRule type="cellIs" dxfId="25736" priority="25694" operator="equal">
      <formula>"غياب"</formula>
    </cfRule>
  </conditionalFormatting>
  <conditionalFormatting sqref="F47">
    <cfRule type="cellIs" dxfId="25735" priority="25692" operator="equal">
      <formula>"غياب"</formula>
    </cfRule>
    <cfRule type="cellIs" dxfId="25734" priority="25693" operator="equal">
      <formula>#N/A</formula>
    </cfRule>
  </conditionalFormatting>
  <conditionalFormatting sqref="F47">
    <cfRule type="cellIs" dxfId="25733" priority="25690" operator="equal">
      <formula>"غياب"</formula>
    </cfRule>
    <cfRule type="cellIs" dxfId="25732" priority="25691" operator="equal">
      <formula>#N/A</formula>
    </cfRule>
  </conditionalFormatting>
  <conditionalFormatting sqref="F47">
    <cfRule type="cellIs" dxfId="25731" priority="25688" operator="equal">
      <formula>"غياب"</formula>
    </cfRule>
    <cfRule type="cellIs" dxfId="25730" priority="25689" operator="equal">
      <formula>#N/A</formula>
    </cfRule>
  </conditionalFormatting>
  <conditionalFormatting sqref="F47">
    <cfRule type="cellIs" dxfId="25729" priority="25686" operator="equal">
      <formula>"غياب"</formula>
    </cfRule>
    <cfRule type="cellIs" dxfId="25728" priority="25687" operator="equal">
      <formula>#N/A</formula>
    </cfRule>
  </conditionalFormatting>
  <conditionalFormatting sqref="F47">
    <cfRule type="cellIs" dxfId="25727" priority="25684" operator="equal">
      <formula>"غياب"</formula>
    </cfRule>
    <cfRule type="cellIs" dxfId="25726" priority="25685" operator="equal">
      <formula>#N/A</formula>
    </cfRule>
  </conditionalFormatting>
  <conditionalFormatting sqref="F47">
    <cfRule type="cellIs" dxfId="25725" priority="25682" operator="equal">
      <formula>"غياب"</formula>
    </cfRule>
    <cfRule type="cellIs" dxfId="25724" priority="25683" operator="equal">
      <formula>#N/A</formula>
    </cfRule>
  </conditionalFormatting>
  <conditionalFormatting sqref="F47">
    <cfRule type="cellIs" dxfId="25723" priority="25680" operator="equal">
      <formula>"غياب"</formula>
    </cfRule>
    <cfRule type="cellIs" dxfId="25722" priority="25681" operator="equal">
      <formula>#N/A</formula>
    </cfRule>
  </conditionalFormatting>
  <conditionalFormatting sqref="F47">
    <cfRule type="cellIs" dxfId="25721" priority="25678" operator="equal">
      <formula>"غياب"</formula>
    </cfRule>
    <cfRule type="cellIs" dxfId="25720" priority="25679" operator="equal">
      <formula>#N/A</formula>
    </cfRule>
  </conditionalFormatting>
  <conditionalFormatting sqref="F47">
    <cfRule type="cellIs" dxfId="25719" priority="25676" operator="equal">
      <formula>"غياب"</formula>
    </cfRule>
    <cfRule type="cellIs" dxfId="25718" priority="25677" operator="equal">
      <formula>#N/A</formula>
    </cfRule>
  </conditionalFormatting>
  <conditionalFormatting sqref="F47">
    <cfRule type="cellIs" dxfId="25717" priority="25674" operator="equal">
      <formula>"غياب"</formula>
    </cfRule>
    <cfRule type="cellIs" dxfId="25716" priority="25675" operator="equal">
      <formula>#N/A</formula>
    </cfRule>
  </conditionalFormatting>
  <conditionalFormatting sqref="F47">
    <cfRule type="cellIs" dxfId="25715" priority="25672" operator="equal">
      <formula>"غياب"</formula>
    </cfRule>
    <cfRule type="cellIs" dxfId="25714" priority="25673" operator="equal">
      <formula>#N/A</formula>
    </cfRule>
  </conditionalFormatting>
  <conditionalFormatting sqref="F47">
    <cfRule type="cellIs" dxfId="25713" priority="25670" operator="equal">
      <formula>"غياب"</formula>
    </cfRule>
    <cfRule type="cellIs" dxfId="25712" priority="25671" operator="equal">
      <formula>#N/A</formula>
    </cfRule>
  </conditionalFormatting>
  <conditionalFormatting sqref="F47">
    <cfRule type="cellIs" dxfId="25711" priority="25668" operator="equal">
      <formula>"غياب"</formula>
    </cfRule>
    <cfRule type="cellIs" dxfId="25710" priority="25669" operator="equal">
      <formula>#N/A</formula>
    </cfRule>
  </conditionalFormatting>
  <conditionalFormatting sqref="F47">
    <cfRule type="cellIs" dxfId="25709" priority="25666" operator="equal">
      <formula>"غياب"</formula>
    </cfRule>
    <cfRule type="cellIs" dxfId="25708" priority="25667" operator="equal">
      <formula>#N/A</formula>
    </cfRule>
  </conditionalFormatting>
  <conditionalFormatting sqref="F47">
    <cfRule type="cellIs" dxfId="25707" priority="25664" operator="equal">
      <formula>"غياب"</formula>
    </cfRule>
    <cfRule type="cellIs" dxfId="25706" priority="25665" operator="equal">
      <formula>#N/A</formula>
    </cfRule>
  </conditionalFormatting>
  <conditionalFormatting sqref="F47">
    <cfRule type="cellIs" dxfId="25705" priority="25662" operator="equal">
      <formula>"غياب"</formula>
    </cfRule>
    <cfRule type="cellIs" dxfId="25704" priority="25663" operator="equal">
      <formula>#N/A</formula>
    </cfRule>
  </conditionalFormatting>
  <conditionalFormatting sqref="F47">
    <cfRule type="cellIs" dxfId="25703" priority="25660" operator="equal">
      <formula>"غياب"</formula>
    </cfRule>
    <cfRule type="cellIs" dxfId="25702" priority="25661" operator="equal">
      <formula>#N/A</formula>
    </cfRule>
  </conditionalFormatting>
  <conditionalFormatting sqref="F47">
    <cfRule type="cellIs" dxfId="25701" priority="25658" operator="equal">
      <formula>"غياب"</formula>
    </cfRule>
    <cfRule type="cellIs" dxfId="25700" priority="25659" operator="equal">
      <formula>#N/A</formula>
    </cfRule>
  </conditionalFormatting>
  <conditionalFormatting sqref="F47">
    <cfRule type="cellIs" dxfId="25699" priority="25656" operator="equal">
      <formula>"غياب"</formula>
    </cfRule>
    <cfRule type="cellIs" dxfId="25698" priority="25657" operator="equal">
      <formula>#N/A</formula>
    </cfRule>
  </conditionalFormatting>
  <conditionalFormatting sqref="F47">
    <cfRule type="cellIs" dxfId="25697" priority="25654" operator="equal">
      <formula>"غياب"</formula>
    </cfRule>
    <cfRule type="cellIs" dxfId="25696" priority="25655" operator="equal">
      <formula>#N/A</formula>
    </cfRule>
  </conditionalFormatting>
  <conditionalFormatting sqref="F47">
    <cfRule type="cellIs" dxfId="25695" priority="25652" operator="equal">
      <formula>"غياب"</formula>
    </cfRule>
    <cfRule type="cellIs" dxfId="25694" priority="25653" operator="equal">
      <formula>#N/A</formula>
    </cfRule>
  </conditionalFormatting>
  <conditionalFormatting sqref="F47">
    <cfRule type="cellIs" dxfId="25693" priority="25651" operator="equal">
      <formula>"غياب"</formula>
    </cfRule>
  </conditionalFormatting>
  <conditionalFormatting sqref="F47">
    <cfRule type="cellIs" dxfId="25692" priority="25649" operator="equal">
      <formula>"غياب"</formula>
    </cfRule>
    <cfRule type="cellIs" dxfId="25691" priority="25650" operator="equal">
      <formula>#N/A</formula>
    </cfRule>
  </conditionalFormatting>
  <conditionalFormatting sqref="F47">
    <cfRule type="cellIs" dxfId="25690" priority="25647" operator="equal">
      <formula>"غياب"</formula>
    </cfRule>
    <cfRule type="cellIs" dxfId="25689" priority="25648" operator="equal">
      <formula>#N/A</formula>
    </cfRule>
  </conditionalFormatting>
  <conditionalFormatting sqref="F47">
    <cfRule type="cellIs" dxfId="25688" priority="25645" operator="equal">
      <formula>"غياب"</formula>
    </cfRule>
    <cfRule type="cellIs" dxfId="25687" priority="25646" operator="equal">
      <formula>#N/A</formula>
    </cfRule>
  </conditionalFormatting>
  <conditionalFormatting sqref="F47">
    <cfRule type="cellIs" dxfId="25686" priority="25643" operator="equal">
      <formula>"غياب"</formula>
    </cfRule>
    <cfRule type="cellIs" dxfId="25685" priority="25644" operator="equal">
      <formula>#N/A</formula>
    </cfRule>
  </conditionalFormatting>
  <conditionalFormatting sqref="F47">
    <cfRule type="cellIs" dxfId="25684" priority="25641" operator="equal">
      <formula>"غياب"</formula>
    </cfRule>
    <cfRule type="cellIs" dxfId="25683" priority="25642" operator="equal">
      <formula>#N/A</formula>
    </cfRule>
  </conditionalFormatting>
  <conditionalFormatting sqref="F47">
    <cfRule type="cellIs" dxfId="25682" priority="25639" operator="equal">
      <formula>"غياب"</formula>
    </cfRule>
    <cfRule type="cellIs" dxfId="25681" priority="25640" operator="equal">
      <formula>#N/A</formula>
    </cfRule>
  </conditionalFormatting>
  <conditionalFormatting sqref="F47">
    <cfRule type="cellIs" dxfId="25680" priority="25637" operator="equal">
      <formula>"غياب"</formula>
    </cfRule>
    <cfRule type="cellIs" dxfId="25679" priority="25638" operator="equal">
      <formula>#N/A</formula>
    </cfRule>
  </conditionalFormatting>
  <conditionalFormatting sqref="F47">
    <cfRule type="cellIs" dxfId="25678" priority="25635" operator="equal">
      <formula>"غياب"</formula>
    </cfRule>
    <cfRule type="cellIs" dxfId="25677" priority="25636" operator="equal">
      <formula>#N/A</formula>
    </cfRule>
  </conditionalFormatting>
  <conditionalFormatting sqref="F47">
    <cfRule type="cellIs" dxfId="25676" priority="25633" operator="equal">
      <formula>"غياب"</formula>
    </cfRule>
    <cfRule type="cellIs" dxfId="25675" priority="25634" operator="equal">
      <formula>#N/A</formula>
    </cfRule>
  </conditionalFormatting>
  <conditionalFormatting sqref="F47">
    <cfRule type="cellIs" dxfId="25674" priority="25631" operator="equal">
      <formula>"غياب"</formula>
    </cfRule>
    <cfRule type="cellIs" dxfId="25673" priority="25632" operator="equal">
      <formula>#N/A</formula>
    </cfRule>
  </conditionalFormatting>
  <conditionalFormatting sqref="F47">
    <cfRule type="cellIs" dxfId="25672" priority="25629" operator="equal">
      <formula>"غياب"</formula>
    </cfRule>
    <cfRule type="cellIs" dxfId="25671" priority="25630" operator="equal">
      <formula>#N/A</formula>
    </cfRule>
  </conditionalFormatting>
  <conditionalFormatting sqref="F47">
    <cfRule type="cellIs" dxfId="25670" priority="25627" operator="equal">
      <formula>"غياب"</formula>
    </cfRule>
    <cfRule type="cellIs" dxfId="25669" priority="25628" operator="equal">
      <formula>#N/A</formula>
    </cfRule>
  </conditionalFormatting>
  <conditionalFormatting sqref="F47">
    <cfRule type="cellIs" dxfId="25668" priority="25625" operator="equal">
      <formula>"غياب"</formula>
    </cfRule>
    <cfRule type="cellIs" dxfId="25667" priority="25626" operator="equal">
      <formula>#N/A</formula>
    </cfRule>
  </conditionalFormatting>
  <conditionalFormatting sqref="F47">
    <cfRule type="cellIs" dxfId="25666" priority="25623" operator="equal">
      <formula>"غياب"</formula>
    </cfRule>
    <cfRule type="cellIs" dxfId="25665" priority="25624" operator="equal">
      <formula>#N/A</formula>
    </cfRule>
  </conditionalFormatting>
  <conditionalFormatting sqref="F47">
    <cfRule type="cellIs" dxfId="25664" priority="25621" operator="equal">
      <formula>"غياب"</formula>
    </cfRule>
    <cfRule type="cellIs" dxfId="25663" priority="25622" operator="equal">
      <formula>#N/A</formula>
    </cfRule>
  </conditionalFormatting>
  <conditionalFormatting sqref="F47">
    <cfRule type="cellIs" dxfId="25662" priority="25619" operator="equal">
      <formula>"غياب"</formula>
    </cfRule>
    <cfRule type="cellIs" dxfId="25661" priority="25620" operator="equal">
      <formula>#N/A</formula>
    </cfRule>
  </conditionalFormatting>
  <conditionalFormatting sqref="F47">
    <cfRule type="cellIs" dxfId="25660" priority="25617" operator="equal">
      <formula>"غياب"</formula>
    </cfRule>
    <cfRule type="cellIs" dxfId="25659" priority="25618" operator="equal">
      <formula>#N/A</formula>
    </cfRule>
  </conditionalFormatting>
  <conditionalFormatting sqref="F47">
    <cfRule type="cellIs" dxfId="25658" priority="25615" operator="equal">
      <formula>"غياب"</formula>
    </cfRule>
    <cfRule type="cellIs" dxfId="25657" priority="25616" operator="equal">
      <formula>#N/A</formula>
    </cfRule>
  </conditionalFormatting>
  <conditionalFormatting sqref="F47">
    <cfRule type="cellIs" dxfId="25656" priority="25613" operator="equal">
      <formula>"غياب"</formula>
    </cfRule>
    <cfRule type="cellIs" dxfId="25655" priority="25614" operator="equal">
      <formula>#N/A</formula>
    </cfRule>
  </conditionalFormatting>
  <conditionalFormatting sqref="F47">
    <cfRule type="cellIs" dxfId="25654" priority="25611" operator="equal">
      <formula>"غياب"</formula>
    </cfRule>
    <cfRule type="cellIs" dxfId="25653" priority="25612" operator="equal">
      <formula>#N/A</formula>
    </cfRule>
  </conditionalFormatting>
  <conditionalFormatting sqref="F47">
    <cfRule type="cellIs" dxfId="25652" priority="25609" operator="equal">
      <formula>"غياب"</formula>
    </cfRule>
    <cfRule type="cellIs" dxfId="25651" priority="25610" operator="equal">
      <formula>#N/A</formula>
    </cfRule>
  </conditionalFormatting>
  <conditionalFormatting sqref="F47">
    <cfRule type="cellIs" dxfId="25650" priority="25607" operator="equal">
      <formula>"غياب"</formula>
    </cfRule>
    <cfRule type="cellIs" dxfId="25649" priority="25608" operator="equal">
      <formula>#N/A</formula>
    </cfRule>
  </conditionalFormatting>
  <conditionalFormatting sqref="F47">
    <cfRule type="cellIs" dxfId="25648" priority="25605" operator="equal">
      <formula>"غياب"</formula>
    </cfRule>
    <cfRule type="cellIs" dxfId="25647" priority="25606" operator="equal">
      <formula>#N/A</formula>
    </cfRule>
  </conditionalFormatting>
  <conditionalFormatting sqref="F47">
    <cfRule type="cellIs" dxfId="25646" priority="25603" operator="equal">
      <formula>"غياب"</formula>
    </cfRule>
    <cfRule type="cellIs" dxfId="25645" priority="25604" operator="equal">
      <formula>#N/A</formula>
    </cfRule>
  </conditionalFormatting>
  <conditionalFormatting sqref="F47">
    <cfRule type="cellIs" dxfId="25644" priority="25601" operator="equal">
      <formula>"غياب"</formula>
    </cfRule>
    <cfRule type="cellIs" dxfId="25643" priority="25602" operator="equal">
      <formula>#N/A</formula>
    </cfRule>
  </conditionalFormatting>
  <conditionalFormatting sqref="F47">
    <cfRule type="cellIs" dxfId="25642" priority="25599" operator="equal">
      <formula>"غياب"</formula>
    </cfRule>
    <cfRule type="cellIs" dxfId="25641" priority="25600" operator="equal">
      <formula>#N/A</formula>
    </cfRule>
  </conditionalFormatting>
  <conditionalFormatting sqref="F47">
    <cfRule type="cellIs" dxfId="25640" priority="25597" operator="equal">
      <formula>"غياب"</formula>
    </cfRule>
    <cfRule type="cellIs" dxfId="25639" priority="25598" operator="equal">
      <formula>#N/A</formula>
    </cfRule>
  </conditionalFormatting>
  <conditionalFormatting sqref="F47">
    <cfRule type="cellIs" dxfId="25638" priority="25595" operator="equal">
      <formula>"غياب"</formula>
    </cfRule>
    <cfRule type="cellIs" dxfId="25637" priority="25596" operator="equal">
      <formula>#N/A</formula>
    </cfRule>
  </conditionalFormatting>
  <conditionalFormatting sqref="F47">
    <cfRule type="cellIs" dxfId="25636" priority="25593" operator="equal">
      <formula>"غياب"</formula>
    </cfRule>
    <cfRule type="cellIs" dxfId="25635" priority="25594" operator="equal">
      <formula>#N/A</formula>
    </cfRule>
  </conditionalFormatting>
  <conditionalFormatting sqref="F44">
    <cfRule type="cellIs" dxfId="25634" priority="25591" operator="equal">
      <formula>"غياب"</formula>
    </cfRule>
    <cfRule type="cellIs" dxfId="25633" priority="25592" operator="equal">
      <formula>#N/A</formula>
    </cfRule>
  </conditionalFormatting>
  <conditionalFormatting sqref="F44">
    <cfRule type="cellIs" dxfId="25632" priority="25589" operator="equal">
      <formula>"غياب"</formula>
    </cfRule>
    <cfRule type="cellIs" dxfId="25631" priority="25590" operator="equal">
      <formula>#N/A</formula>
    </cfRule>
  </conditionalFormatting>
  <conditionalFormatting sqref="F44">
    <cfRule type="cellIs" dxfId="25630" priority="25587" operator="equal">
      <formula>"غياب"</formula>
    </cfRule>
    <cfRule type="cellIs" dxfId="25629" priority="25588" operator="equal">
      <formula>#N/A</formula>
    </cfRule>
  </conditionalFormatting>
  <conditionalFormatting sqref="F44">
    <cfRule type="cellIs" dxfId="25628" priority="25585" operator="equal">
      <formula>"غياب"</formula>
    </cfRule>
    <cfRule type="cellIs" dxfId="25627" priority="25586" operator="equal">
      <formula>#N/A</formula>
    </cfRule>
  </conditionalFormatting>
  <conditionalFormatting sqref="F44">
    <cfRule type="cellIs" dxfId="25626" priority="25583" operator="equal">
      <formula>"غياب"</formula>
    </cfRule>
    <cfRule type="cellIs" dxfId="25625" priority="25584" operator="equal">
      <formula>#N/A</formula>
    </cfRule>
  </conditionalFormatting>
  <conditionalFormatting sqref="F44">
    <cfRule type="cellIs" dxfId="25624" priority="25581" operator="equal">
      <formula>"غياب"</formula>
    </cfRule>
    <cfRule type="cellIs" dxfId="25623" priority="25582" operator="equal">
      <formula>#N/A</formula>
    </cfRule>
  </conditionalFormatting>
  <conditionalFormatting sqref="F44">
    <cfRule type="cellIs" dxfId="25622" priority="25579" operator="equal">
      <formula>"غياب"</formula>
    </cfRule>
    <cfRule type="cellIs" dxfId="25621" priority="25580" operator="equal">
      <formula>#N/A</formula>
    </cfRule>
  </conditionalFormatting>
  <conditionalFormatting sqref="F44">
    <cfRule type="cellIs" dxfId="25620" priority="25578" operator="equal">
      <formula>"غياب"</formula>
    </cfRule>
  </conditionalFormatting>
  <conditionalFormatting sqref="F44">
    <cfRule type="cellIs" dxfId="25619" priority="25576" operator="equal">
      <formula>"غياب"</formula>
    </cfRule>
    <cfRule type="cellIs" dxfId="25618" priority="25577" operator="equal">
      <formula>#N/A</formula>
    </cfRule>
  </conditionalFormatting>
  <conditionalFormatting sqref="F44">
    <cfRule type="cellIs" dxfId="25617" priority="25574" operator="equal">
      <formula>"غياب"</formula>
    </cfRule>
    <cfRule type="cellIs" dxfId="25616" priority="25575" operator="equal">
      <formula>#N/A</formula>
    </cfRule>
  </conditionalFormatting>
  <conditionalFormatting sqref="F44">
    <cfRule type="cellIs" dxfId="25615" priority="25572" operator="equal">
      <formula>"غياب"</formula>
    </cfRule>
    <cfRule type="cellIs" dxfId="25614" priority="25573" operator="equal">
      <formula>#N/A</formula>
    </cfRule>
  </conditionalFormatting>
  <conditionalFormatting sqref="F44">
    <cfRule type="cellIs" dxfId="25613" priority="25570" operator="equal">
      <formula>"غياب"</formula>
    </cfRule>
    <cfRule type="cellIs" dxfId="25612" priority="25571" operator="equal">
      <formula>#N/A</formula>
    </cfRule>
  </conditionalFormatting>
  <conditionalFormatting sqref="F44">
    <cfRule type="cellIs" dxfId="25611" priority="25568" operator="equal">
      <formula>"غياب"</formula>
    </cfRule>
    <cfRule type="cellIs" dxfId="25610" priority="25569" operator="equal">
      <formula>#N/A</formula>
    </cfRule>
  </conditionalFormatting>
  <conditionalFormatting sqref="F44">
    <cfRule type="cellIs" dxfId="25609" priority="25566" operator="equal">
      <formula>"غياب"</formula>
    </cfRule>
    <cfRule type="cellIs" dxfId="25608" priority="25567" operator="equal">
      <formula>#N/A</formula>
    </cfRule>
  </conditionalFormatting>
  <conditionalFormatting sqref="F44">
    <cfRule type="cellIs" dxfId="25607" priority="25564" operator="equal">
      <formula>"غياب"</formula>
    </cfRule>
    <cfRule type="cellIs" dxfId="25606" priority="25565" operator="equal">
      <formula>#N/A</formula>
    </cfRule>
  </conditionalFormatting>
  <conditionalFormatting sqref="F44">
    <cfRule type="cellIs" dxfId="25605" priority="25562" operator="equal">
      <formula>"غياب"</formula>
    </cfRule>
    <cfRule type="cellIs" dxfId="25604" priority="25563" operator="equal">
      <formula>#N/A</formula>
    </cfRule>
  </conditionalFormatting>
  <conditionalFormatting sqref="F44">
    <cfRule type="cellIs" dxfId="25603" priority="25560" operator="equal">
      <formula>"غياب"</formula>
    </cfRule>
    <cfRule type="cellIs" dxfId="25602" priority="25561" operator="equal">
      <formula>#N/A</formula>
    </cfRule>
  </conditionalFormatting>
  <conditionalFormatting sqref="F44">
    <cfRule type="cellIs" dxfId="25601" priority="25558" operator="equal">
      <formula>"غياب"</formula>
    </cfRule>
    <cfRule type="cellIs" dxfId="25600" priority="25559" operator="equal">
      <formula>#N/A</formula>
    </cfRule>
  </conditionalFormatting>
  <conditionalFormatting sqref="F44">
    <cfRule type="cellIs" dxfId="25599" priority="25556" operator="equal">
      <formula>"غياب"</formula>
    </cfRule>
    <cfRule type="cellIs" dxfId="25598" priority="25557" operator="equal">
      <formula>#N/A</formula>
    </cfRule>
  </conditionalFormatting>
  <conditionalFormatting sqref="F44">
    <cfRule type="cellIs" dxfId="25597" priority="25554" operator="equal">
      <formula>"غياب"</formula>
    </cfRule>
    <cfRule type="cellIs" dxfId="25596" priority="25555" operator="equal">
      <formula>#N/A</formula>
    </cfRule>
  </conditionalFormatting>
  <conditionalFormatting sqref="F44">
    <cfRule type="cellIs" dxfId="25595" priority="25552" operator="equal">
      <formula>"غياب"</formula>
    </cfRule>
    <cfRule type="cellIs" dxfId="25594" priority="25553" operator="equal">
      <formula>#N/A</formula>
    </cfRule>
  </conditionalFormatting>
  <conditionalFormatting sqref="F44">
    <cfRule type="cellIs" dxfId="25593" priority="25550" operator="equal">
      <formula>"غياب"</formula>
    </cfRule>
    <cfRule type="cellIs" dxfId="25592" priority="25551" operator="equal">
      <formula>#N/A</formula>
    </cfRule>
  </conditionalFormatting>
  <conditionalFormatting sqref="F44">
    <cfRule type="cellIs" dxfId="25591" priority="25548" operator="equal">
      <formula>"غياب"</formula>
    </cfRule>
    <cfRule type="cellIs" dxfId="25590" priority="25549" operator="equal">
      <formula>#N/A</formula>
    </cfRule>
  </conditionalFormatting>
  <conditionalFormatting sqref="F44">
    <cfRule type="cellIs" dxfId="25589" priority="25546" operator="equal">
      <formula>"غياب"</formula>
    </cfRule>
    <cfRule type="cellIs" dxfId="25588" priority="25547" operator="equal">
      <formula>#N/A</formula>
    </cfRule>
  </conditionalFormatting>
  <conditionalFormatting sqref="F44">
    <cfRule type="cellIs" dxfId="25587" priority="25544" operator="equal">
      <formula>"غياب"</formula>
    </cfRule>
    <cfRule type="cellIs" dxfId="25586" priority="25545" operator="equal">
      <formula>#N/A</formula>
    </cfRule>
  </conditionalFormatting>
  <conditionalFormatting sqref="F44">
    <cfRule type="cellIs" dxfId="25585" priority="25542" operator="equal">
      <formula>"غياب"</formula>
    </cfRule>
    <cfRule type="cellIs" dxfId="25584" priority="25543" operator="equal">
      <formula>#N/A</formula>
    </cfRule>
  </conditionalFormatting>
  <conditionalFormatting sqref="F44">
    <cfRule type="cellIs" dxfId="25583" priority="25540" operator="equal">
      <formula>"غياب"</formula>
    </cfRule>
    <cfRule type="cellIs" dxfId="25582" priority="25541" operator="equal">
      <formula>#N/A</formula>
    </cfRule>
  </conditionalFormatting>
  <conditionalFormatting sqref="F44">
    <cfRule type="cellIs" dxfId="25581" priority="25538" operator="equal">
      <formula>"غياب"</formula>
    </cfRule>
    <cfRule type="cellIs" dxfId="25580" priority="25539" operator="equal">
      <formula>#N/A</formula>
    </cfRule>
  </conditionalFormatting>
  <conditionalFormatting sqref="F44">
    <cfRule type="cellIs" dxfId="25579" priority="25536" operator="equal">
      <formula>"غياب"</formula>
    </cfRule>
    <cfRule type="cellIs" dxfId="25578" priority="25537" operator="equal">
      <formula>#N/A</formula>
    </cfRule>
  </conditionalFormatting>
  <conditionalFormatting sqref="F44">
    <cfRule type="cellIs" dxfId="25577" priority="25535" operator="equal">
      <formula>"غياب"</formula>
    </cfRule>
  </conditionalFormatting>
  <conditionalFormatting sqref="F44">
    <cfRule type="cellIs" dxfId="25576" priority="25533" operator="equal">
      <formula>"غياب"</formula>
    </cfRule>
    <cfRule type="cellIs" dxfId="25575" priority="25534" operator="equal">
      <formula>#N/A</formula>
    </cfRule>
  </conditionalFormatting>
  <conditionalFormatting sqref="F44">
    <cfRule type="cellIs" dxfId="25574" priority="25531" operator="equal">
      <formula>"غياب"</formula>
    </cfRule>
    <cfRule type="cellIs" dxfId="25573" priority="25532" operator="equal">
      <formula>#N/A</formula>
    </cfRule>
  </conditionalFormatting>
  <conditionalFormatting sqref="F44">
    <cfRule type="cellIs" dxfId="25572" priority="25529" operator="equal">
      <formula>"غياب"</formula>
    </cfRule>
    <cfRule type="cellIs" dxfId="25571" priority="25530" operator="equal">
      <formula>#N/A</formula>
    </cfRule>
  </conditionalFormatting>
  <conditionalFormatting sqref="F44">
    <cfRule type="cellIs" dxfId="25570" priority="25527" operator="equal">
      <formula>"غياب"</formula>
    </cfRule>
    <cfRule type="cellIs" dxfId="25569" priority="25528" operator="equal">
      <formula>#N/A</formula>
    </cfRule>
  </conditionalFormatting>
  <conditionalFormatting sqref="F44">
    <cfRule type="cellIs" dxfId="25568" priority="25525" operator="equal">
      <formula>"غياب"</formula>
    </cfRule>
    <cfRule type="cellIs" dxfId="25567" priority="25526" operator="equal">
      <formula>#N/A</formula>
    </cfRule>
  </conditionalFormatting>
  <conditionalFormatting sqref="F44">
    <cfRule type="cellIs" dxfId="25566" priority="25523" operator="equal">
      <formula>"غياب"</formula>
    </cfRule>
    <cfRule type="cellIs" dxfId="25565" priority="25524" operator="equal">
      <formula>#N/A</formula>
    </cfRule>
  </conditionalFormatting>
  <conditionalFormatting sqref="F44">
    <cfRule type="cellIs" dxfId="25564" priority="25521" operator="equal">
      <formula>"غياب"</formula>
    </cfRule>
    <cfRule type="cellIs" dxfId="25563" priority="25522" operator="equal">
      <formula>#N/A</formula>
    </cfRule>
  </conditionalFormatting>
  <conditionalFormatting sqref="F44">
    <cfRule type="cellIs" dxfId="25562" priority="25519" operator="equal">
      <formula>"غياب"</formula>
    </cfRule>
    <cfRule type="cellIs" dxfId="25561" priority="25520" operator="equal">
      <formula>#N/A</formula>
    </cfRule>
  </conditionalFormatting>
  <conditionalFormatting sqref="F44">
    <cfRule type="cellIs" dxfId="25560" priority="25517" operator="equal">
      <formula>"غياب"</formula>
    </cfRule>
    <cfRule type="cellIs" dxfId="25559" priority="25518" operator="equal">
      <formula>#N/A</formula>
    </cfRule>
  </conditionalFormatting>
  <conditionalFormatting sqref="F44">
    <cfRule type="cellIs" dxfId="25558" priority="25515" operator="equal">
      <formula>"غياب"</formula>
    </cfRule>
    <cfRule type="cellIs" dxfId="25557" priority="25516" operator="equal">
      <formula>#N/A</formula>
    </cfRule>
  </conditionalFormatting>
  <conditionalFormatting sqref="F44">
    <cfRule type="cellIs" dxfId="25556" priority="25513" operator="equal">
      <formula>"غياب"</formula>
    </cfRule>
    <cfRule type="cellIs" dxfId="25555" priority="25514" operator="equal">
      <formula>#N/A</formula>
    </cfRule>
  </conditionalFormatting>
  <conditionalFormatting sqref="F44">
    <cfRule type="cellIs" dxfId="25554" priority="25511" operator="equal">
      <formula>"غياب"</formula>
    </cfRule>
    <cfRule type="cellIs" dxfId="25553" priority="25512" operator="equal">
      <formula>#N/A</formula>
    </cfRule>
  </conditionalFormatting>
  <conditionalFormatting sqref="F44">
    <cfRule type="cellIs" dxfId="25552" priority="25509" operator="equal">
      <formula>"غياب"</formula>
    </cfRule>
    <cfRule type="cellIs" dxfId="25551" priority="25510" operator="equal">
      <formula>#N/A</formula>
    </cfRule>
  </conditionalFormatting>
  <conditionalFormatting sqref="F44">
    <cfRule type="cellIs" dxfId="25550" priority="25507" operator="equal">
      <formula>"غياب"</formula>
    </cfRule>
    <cfRule type="cellIs" dxfId="25549" priority="25508" operator="equal">
      <formula>#N/A</formula>
    </cfRule>
  </conditionalFormatting>
  <conditionalFormatting sqref="F44">
    <cfRule type="cellIs" dxfId="25548" priority="25505" operator="equal">
      <formula>"غياب"</formula>
    </cfRule>
    <cfRule type="cellIs" dxfId="25547" priority="25506" operator="equal">
      <formula>#N/A</formula>
    </cfRule>
  </conditionalFormatting>
  <conditionalFormatting sqref="F44">
    <cfRule type="cellIs" dxfId="25546" priority="25503" operator="equal">
      <formula>"غياب"</formula>
    </cfRule>
    <cfRule type="cellIs" dxfId="25545" priority="25504" operator="equal">
      <formula>#N/A</formula>
    </cfRule>
  </conditionalFormatting>
  <conditionalFormatting sqref="F44">
    <cfRule type="cellIs" dxfId="25544" priority="25501" operator="equal">
      <formula>"غياب"</formula>
    </cfRule>
    <cfRule type="cellIs" dxfId="25543" priority="25502" operator="equal">
      <formula>#N/A</formula>
    </cfRule>
  </conditionalFormatting>
  <conditionalFormatting sqref="F44">
    <cfRule type="cellIs" dxfId="25542" priority="25499" operator="equal">
      <formula>"غياب"</formula>
    </cfRule>
    <cfRule type="cellIs" dxfId="25541" priority="25500" operator="equal">
      <formula>#N/A</formula>
    </cfRule>
  </conditionalFormatting>
  <conditionalFormatting sqref="F44">
    <cfRule type="cellIs" dxfId="25540" priority="25497" operator="equal">
      <formula>"غياب"</formula>
    </cfRule>
    <cfRule type="cellIs" dxfId="25539" priority="25498" operator="equal">
      <formula>#N/A</formula>
    </cfRule>
  </conditionalFormatting>
  <conditionalFormatting sqref="F44">
    <cfRule type="cellIs" dxfId="25538" priority="25495" operator="equal">
      <formula>"غياب"</formula>
    </cfRule>
    <cfRule type="cellIs" dxfId="25537" priority="25496" operator="equal">
      <formula>#N/A</formula>
    </cfRule>
  </conditionalFormatting>
  <conditionalFormatting sqref="F44">
    <cfRule type="cellIs" dxfId="25536" priority="25493" operator="equal">
      <formula>"غياب"</formula>
    </cfRule>
    <cfRule type="cellIs" dxfId="25535" priority="25494" operator="equal">
      <formula>#N/A</formula>
    </cfRule>
  </conditionalFormatting>
  <conditionalFormatting sqref="F44">
    <cfRule type="cellIs" dxfId="25534" priority="25492" operator="equal">
      <formula>"غياب"</formula>
    </cfRule>
  </conditionalFormatting>
  <conditionalFormatting sqref="F44">
    <cfRule type="cellIs" dxfId="25533" priority="25490" operator="equal">
      <formula>"غياب"</formula>
    </cfRule>
    <cfRule type="cellIs" dxfId="25532" priority="25491" operator="equal">
      <formula>#N/A</formula>
    </cfRule>
  </conditionalFormatting>
  <conditionalFormatting sqref="F44">
    <cfRule type="cellIs" dxfId="25531" priority="25488" operator="equal">
      <formula>"غياب"</formula>
    </cfRule>
    <cfRule type="cellIs" dxfId="25530" priority="25489" operator="equal">
      <formula>#N/A</formula>
    </cfRule>
  </conditionalFormatting>
  <conditionalFormatting sqref="F44">
    <cfRule type="cellIs" dxfId="25529" priority="25486" operator="equal">
      <formula>"غياب"</formula>
    </cfRule>
    <cfRule type="cellIs" dxfId="25528" priority="25487" operator="equal">
      <formula>#N/A</formula>
    </cfRule>
  </conditionalFormatting>
  <conditionalFormatting sqref="F44">
    <cfRule type="cellIs" dxfId="25527" priority="25484" operator="equal">
      <formula>"غياب"</formula>
    </cfRule>
    <cfRule type="cellIs" dxfId="25526" priority="25485" operator="equal">
      <formula>#N/A</formula>
    </cfRule>
  </conditionalFormatting>
  <conditionalFormatting sqref="F44">
    <cfRule type="cellIs" dxfId="25525" priority="25482" operator="equal">
      <formula>"غياب"</formula>
    </cfRule>
    <cfRule type="cellIs" dxfId="25524" priority="25483" operator="equal">
      <formula>#N/A</formula>
    </cfRule>
  </conditionalFormatting>
  <conditionalFormatting sqref="F44">
    <cfRule type="cellIs" dxfId="25523" priority="25480" operator="equal">
      <formula>"غياب"</formula>
    </cfRule>
    <cfRule type="cellIs" dxfId="25522" priority="25481" operator="equal">
      <formula>#N/A</formula>
    </cfRule>
  </conditionalFormatting>
  <conditionalFormatting sqref="F44">
    <cfRule type="cellIs" dxfId="25521" priority="25478" operator="equal">
      <formula>"غياب"</formula>
    </cfRule>
    <cfRule type="cellIs" dxfId="25520" priority="25479" operator="equal">
      <formula>#N/A</formula>
    </cfRule>
  </conditionalFormatting>
  <conditionalFormatting sqref="F44">
    <cfRule type="cellIs" dxfId="25519" priority="25476" operator="equal">
      <formula>"غياب"</formula>
    </cfRule>
    <cfRule type="cellIs" dxfId="25518" priority="25477" operator="equal">
      <formula>#N/A</formula>
    </cfRule>
  </conditionalFormatting>
  <conditionalFormatting sqref="F44">
    <cfRule type="cellIs" dxfId="25517" priority="25474" operator="equal">
      <formula>"غياب"</formula>
    </cfRule>
    <cfRule type="cellIs" dxfId="25516" priority="25475" operator="equal">
      <formula>#N/A</formula>
    </cfRule>
  </conditionalFormatting>
  <conditionalFormatting sqref="F44">
    <cfRule type="cellIs" dxfId="25515" priority="25472" operator="equal">
      <formula>"غياب"</formula>
    </cfRule>
    <cfRule type="cellIs" dxfId="25514" priority="25473" operator="equal">
      <formula>#N/A</formula>
    </cfRule>
  </conditionalFormatting>
  <conditionalFormatting sqref="F44">
    <cfRule type="cellIs" dxfId="25513" priority="25470" operator="equal">
      <formula>"غياب"</formula>
    </cfRule>
    <cfRule type="cellIs" dxfId="25512" priority="25471" operator="equal">
      <formula>#N/A</formula>
    </cfRule>
  </conditionalFormatting>
  <conditionalFormatting sqref="F44">
    <cfRule type="cellIs" dxfId="25511" priority="25468" operator="equal">
      <formula>"غياب"</formula>
    </cfRule>
    <cfRule type="cellIs" dxfId="25510" priority="25469" operator="equal">
      <formula>#N/A</formula>
    </cfRule>
  </conditionalFormatting>
  <conditionalFormatting sqref="F44">
    <cfRule type="cellIs" dxfId="25509" priority="25466" operator="equal">
      <formula>"غياب"</formula>
    </cfRule>
    <cfRule type="cellIs" dxfId="25508" priority="25467" operator="equal">
      <formula>#N/A</formula>
    </cfRule>
  </conditionalFormatting>
  <conditionalFormatting sqref="F44">
    <cfRule type="cellIs" dxfId="25507" priority="25464" operator="equal">
      <formula>"غياب"</formula>
    </cfRule>
    <cfRule type="cellIs" dxfId="25506" priority="25465" operator="equal">
      <formula>#N/A</formula>
    </cfRule>
  </conditionalFormatting>
  <conditionalFormatting sqref="F44">
    <cfRule type="cellIs" dxfId="25505" priority="25462" operator="equal">
      <formula>"غياب"</formula>
    </cfRule>
    <cfRule type="cellIs" dxfId="25504" priority="25463" operator="equal">
      <formula>#N/A</formula>
    </cfRule>
  </conditionalFormatting>
  <conditionalFormatting sqref="F44">
    <cfRule type="cellIs" dxfId="25503" priority="25460" operator="equal">
      <formula>"غياب"</formula>
    </cfRule>
    <cfRule type="cellIs" dxfId="25502" priority="25461" operator="equal">
      <formula>#N/A</formula>
    </cfRule>
  </conditionalFormatting>
  <conditionalFormatting sqref="F44">
    <cfRule type="cellIs" dxfId="25501" priority="25458" operator="equal">
      <formula>"غياب"</formula>
    </cfRule>
    <cfRule type="cellIs" dxfId="25500" priority="25459" operator="equal">
      <formula>#N/A</formula>
    </cfRule>
  </conditionalFormatting>
  <conditionalFormatting sqref="F44">
    <cfRule type="cellIs" dxfId="25499" priority="25456" operator="equal">
      <formula>"غياب"</formula>
    </cfRule>
    <cfRule type="cellIs" dxfId="25498" priority="25457" operator="equal">
      <formula>#N/A</formula>
    </cfRule>
  </conditionalFormatting>
  <conditionalFormatting sqref="F44">
    <cfRule type="cellIs" dxfId="25497" priority="25454" operator="equal">
      <formula>"غياب"</formula>
    </cfRule>
    <cfRule type="cellIs" dxfId="25496" priority="25455" operator="equal">
      <formula>#N/A</formula>
    </cfRule>
  </conditionalFormatting>
  <conditionalFormatting sqref="F44">
    <cfRule type="cellIs" dxfId="25495" priority="25452" operator="equal">
      <formula>"غياب"</formula>
    </cfRule>
    <cfRule type="cellIs" dxfId="25494" priority="25453" operator="equal">
      <formula>#N/A</formula>
    </cfRule>
  </conditionalFormatting>
  <conditionalFormatting sqref="F44">
    <cfRule type="cellIs" dxfId="25493" priority="25450" operator="equal">
      <formula>"غياب"</formula>
    </cfRule>
    <cfRule type="cellIs" dxfId="25492" priority="25451" operator="equal">
      <formula>#N/A</formula>
    </cfRule>
  </conditionalFormatting>
  <conditionalFormatting sqref="F44">
    <cfRule type="cellIs" dxfId="25491" priority="25449" operator="equal">
      <formula>"غياب"</formula>
    </cfRule>
  </conditionalFormatting>
  <conditionalFormatting sqref="F44">
    <cfRule type="cellIs" dxfId="25490" priority="25447" operator="equal">
      <formula>"غياب"</formula>
    </cfRule>
    <cfRule type="cellIs" dxfId="25489" priority="25448" operator="equal">
      <formula>#N/A</formula>
    </cfRule>
  </conditionalFormatting>
  <conditionalFormatting sqref="F44">
    <cfRule type="cellIs" dxfId="25488" priority="25445" operator="equal">
      <formula>"غياب"</formula>
    </cfRule>
    <cfRule type="cellIs" dxfId="25487" priority="25446" operator="equal">
      <formula>#N/A</formula>
    </cfRule>
  </conditionalFormatting>
  <conditionalFormatting sqref="F44">
    <cfRule type="cellIs" dxfId="25486" priority="25443" operator="equal">
      <formula>"غياب"</formula>
    </cfRule>
    <cfRule type="cellIs" dxfId="25485" priority="25444" operator="equal">
      <formula>#N/A</formula>
    </cfRule>
  </conditionalFormatting>
  <conditionalFormatting sqref="F44">
    <cfRule type="cellIs" dxfId="25484" priority="25441" operator="equal">
      <formula>"غياب"</formula>
    </cfRule>
    <cfRule type="cellIs" dxfId="25483" priority="25442" operator="equal">
      <formula>#N/A</formula>
    </cfRule>
  </conditionalFormatting>
  <conditionalFormatting sqref="F44">
    <cfRule type="cellIs" dxfId="25482" priority="25439" operator="equal">
      <formula>"غياب"</formula>
    </cfRule>
    <cfRule type="cellIs" dxfId="25481" priority="25440" operator="equal">
      <formula>#N/A</formula>
    </cfRule>
  </conditionalFormatting>
  <conditionalFormatting sqref="F44">
    <cfRule type="cellIs" dxfId="25480" priority="25437" operator="equal">
      <formula>"غياب"</formula>
    </cfRule>
    <cfRule type="cellIs" dxfId="25479" priority="25438" operator="equal">
      <formula>#N/A</formula>
    </cfRule>
  </conditionalFormatting>
  <conditionalFormatting sqref="F44">
    <cfRule type="cellIs" dxfId="25478" priority="25435" operator="equal">
      <formula>"غياب"</formula>
    </cfRule>
    <cfRule type="cellIs" dxfId="25477" priority="25436" operator="equal">
      <formula>#N/A</formula>
    </cfRule>
  </conditionalFormatting>
  <conditionalFormatting sqref="F44">
    <cfRule type="cellIs" dxfId="25476" priority="25433" operator="equal">
      <formula>"غياب"</formula>
    </cfRule>
    <cfRule type="cellIs" dxfId="25475" priority="25434" operator="equal">
      <formula>#N/A</formula>
    </cfRule>
  </conditionalFormatting>
  <conditionalFormatting sqref="F44">
    <cfRule type="cellIs" dxfId="25474" priority="25431" operator="equal">
      <formula>"غياب"</formula>
    </cfRule>
    <cfRule type="cellIs" dxfId="25473" priority="25432" operator="equal">
      <formula>#N/A</formula>
    </cfRule>
  </conditionalFormatting>
  <conditionalFormatting sqref="F44">
    <cfRule type="cellIs" dxfId="25472" priority="25429" operator="equal">
      <formula>"غياب"</formula>
    </cfRule>
    <cfRule type="cellIs" dxfId="25471" priority="25430" operator="equal">
      <formula>#N/A</formula>
    </cfRule>
  </conditionalFormatting>
  <conditionalFormatting sqref="F44">
    <cfRule type="cellIs" dxfId="25470" priority="25427" operator="equal">
      <formula>"غياب"</formula>
    </cfRule>
    <cfRule type="cellIs" dxfId="25469" priority="25428" operator="equal">
      <formula>#N/A</formula>
    </cfRule>
  </conditionalFormatting>
  <conditionalFormatting sqref="F44">
    <cfRule type="cellIs" dxfId="25468" priority="25425" operator="equal">
      <formula>"غياب"</formula>
    </cfRule>
    <cfRule type="cellIs" dxfId="25467" priority="25426" operator="equal">
      <formula>#N/A</formula>
    </cfRule>
  </conditionalFormatting>
  <conditionalFormatting sqref="F44">
    <cfRule type="cellIs" dxfId="25466" priority="25423" operator="equal">
      <formula>"غياب"</formula>
    </cfRule>
    <cfRule type="cellIs" dxfId="25465" priority="25424" operator="equal">
      <formula>#N/A</formula>
    </cfRule>
  </conditionalFormatting>
  <conditionalFormatting sqref="F44">
    <cfRule type="cellIs" dxfId="25464" priority="25421" operator="equal">
      <formula>"غياب"</formula>
    </cfRule>
    <cfRule type="cellIs" dxfId="25463" priority="25422" operator="equal">
      <formula>#N/A</formula>
    </cfRule>
  </conditionalFormatting>
  <conditionalFormatting sqref="F44">
    <cfRule type="cellIs" dxfId="25462" priority="25419" operator="equal">
      <formula>"غياب"</formula>
    </cfRule>
    <cfRule type="cellIs" dxfId="25461" priority="25420" operator="equal">
      <formula>#N/A</formula>
    </cfRule>
  </conditionalFormatting>
  <conditionalFormatting sqref="F44">
    <cfRule type="cellIs" dxfId="25460" priority="25417" operator="equal">
      <formula>"غياب"</formula>
    </cfRule>
    <cfRule type="cellIs" dxfId="25459" priority="25418" operator="equal">
      <formula>#N/A</formula>
    </cfRule>
  </conditionalFormatting>
  <conditionalFormatting sqref="F44">
    <cfRule type="cellIs" dxfId="25458" priority="25415" operator="equal">
      <formula>"غياب"</formula>
    </cfRule>
    <cfRule type="cellIs" dxfId="25457" priority="25416" operator="equal">
      <formula>#N/A</formula>
    </cfRule>
  </conditionalFormatting>
  <conditionalFormatting sqref="F44">
    <cfRule type="cellIs" dxfId="25456" priority="25413" operator="equal">
      <formula>"غياب"</formula>
    </cfRule>
    <cfRule type="cellIs" dxfId="25455" priority="25414" operator="equal">
      <formula>#N/A</formula>
    </cfRule>
  </conditionalFormatting>
  <conditionalFormatting sqref="F44">
    <cfRule type="cellIs" dxfId="25454" priority="25411" operator="equal">
      <formula>"غياب"</formula>
    </cfRule>
    <cfRule type="cellIs" dxfId="25453" priority="25412" operator="equal">
      <formula>#N/A</formula>
    </cfRule>
  </conditionalFormatting>
  <conditionalFormatting sqref="F44">
    <cfRule type="cellIs" dxfId="25452" priority="25409" operator="equal">
      <formula>"غياب"</formula>
    </cfRule>
    <cfRule type="cellIs" dxfId="25451" priority="25410" operator="equal">
      <formula>#N/A</formula>
    </cfRule>
  </conditionalFormatting>
  <conditionalFormatting sqref="F44">
    <cfRule type="cellIs" dxfId="25450" priority="25407" operator="equal">
      <formula>"غياب"</formula>
    </cfRule>
    <cfRule type="cellIs" dxfId="25449" priority="25408" operator="equal">
      <formula>#N/A</formula>
    </cfRule>
  </conditionalFormatting>
  <conditionalFormatting sqref="F44">
    <cfRule type="cellIs" dxfId="25448" priority="25405" operator="equal">
      <formula>"غياب"</formula>
    </cfRule>
    <cfRule type="cellIs" dxfId="25447" priority="25406" operator="equal">
      <formula>#N/A</formula>
    </cfRule>
  </conditionalFormatting>
  <conditionalFormatting sqref="F44">
    <cfRule type="cellIs" dxfId="25446" priority="25403" operator="equal">
      <formula>"غياب"</formula>
    </cfRule>
    <cfRule type="cellIs" dxfId="25445" priority="25404" operator="equal">
      <formula>#N/A</formula>
    </cfRule>
  </conditionalFormatting>
  <conditionalFormatting sqref="F44">
    <cfRule type="cellIs" dxfId="25444" priority="25401" operator="equal">
      <formula>"غياب"</formula>
    </cfRule>
    <cfRule type="cellIs" dxfId="25443" priority="25402" operator="equal">
      <formula>#N/A</formula>
    </cfRule>
  </conditionalFormatting>
  <conditionalFormatting sqref="F44">
    <cfRule type="cellIs" dxfId="25442" priority="25399" operator="equal">
      <formula>"غياب"</formula>
    </cfRule>
    <cfRule type="cellIs" dxfId="25441" priority="25400" operator="equal">
      <formula>#N/A</formula>
    </cfRule>
  </conditionalFormatting>
  <conditionalFormatting sqref="F44">
    <cfRule type="cellIs" dxfId="25440" priority="25397" operator="equal">
      <formula>"غياب"</formula>
    </cfRule>
    <cfRule type="cellIs" dxfId="25439" priority="25398" operator="equal">
      <formula>#N/A</formula>
    </cfRule>
  </conditionalFormatting>
  <conditionalFormatting sqref="F44">
    <cfRule type="cellIs" dxfId="25438" priority="25395" operator="equal">
      <formula>"غياب"</formula>
    </cfRule>
    <cfRule type="cellIs" dxfId="25437" priority="25396" operator="equal">
      <formula>#N/A</formula>
    </cfRule>
  </conditionalFormatting>
  <conditionalFormatting sqref="F44">
    <cfRule type="cellIs" dxfId="25436" priority="25393" operator="equal">
      <formula>"غياب"</formula>
    </cfRule>
    <cfRule type="cellIs" dxfId="25435" priority="25394" operator="equal">
      <formula>#N/A</formula>
    </cfRule>
  </conditionalFormatting>
  <conditionalFormatting sqref="F44">
    <cfRule type="cellIs" dxfId="25434" priority="25391" operator="equal">
      <formula>"غياب"</formula>
    </cfRule>
    <cfRule type="cellIs" dxfId="25433" priority="25392" operator="equal">
      <formula>#N/A</formula>
    </cfRule>
  </conditionalFormatting>
  <conditionalFormatting sqref="F38">
    <cfRule type="cellIs" dxfId="25432" priority="25389" operator="equal">
      <formula>"غياب"</formula>
    </cfRule>
    <cfRule type="cellIs" dxfId="25431" priority="25390" operator="equal">
      <formula>#N/A</formula>
    </cfRule>
  </conditionalFormatting>
  <conditionalFormatting sqref="F38">
    <cfRule type="cellIs" dxfId="25430" priority="25387" operator="equal">
      <formula>"غياب"</formula>
    </cfRule>
    <cfRule type="cellIs" dxfId="25429" priority="25388" operator="equal">
      <formula>#N/A</formula>
    </cfRule>
  </conditionalFormatting>
  <conditionalFormatting sqref="F38">
    <cfRule type="cellIs" dxfId="25428" priority="25385" operator="equal">
      <formula>"غياب"</formula>
    </cfRule>
    <cfRule type="cellIs" dxfId="25427" priority="25386" operator="equal">
      <formula>#N/A</formula>
    </cfRule>
  </conditionalFormatting>
  <conditionalFormatting sqref="F38">
    <cfRule type="cellIs" dxfId="25426" priority="25383" operator="equal">
      <formula>"غياب"</formula>
    </cfRule>
    <cfRule type="cellIs" dxfId="25425" priority="25384" operator="equal">
      <formula>#N/A</formula>
    </cfRule>
  </conditionalFormatting>
  <conditionalFormatting sqref="F38">
    <cfRule type="cellIs" dxfId="25424" priority="25381" operator="equal">
      <formula>"غياب"</formula>
    </cfRule>
    <cfRule type="cellIs" dxfId="25423" priority="25382" operator="equal">
      <formula>#N/A</formula>
    </cfRule>
  </conditionalFormatting>
  <conditionalFormatting sqref="F38">
    <cfRule type="cellIs" dxfId="25422" priority="25379" operator="equal">
      <formula>"غياب"</formula>
    </cfRule>
    <cfRule type="cellIs" dxfId="25421" priority="25380" operator="equal">
      <formula>#N/A</formula>
    </cfRule>
  </conditionalFormatting>
  <conditionalFormatting sqref="F38">
    <cfRule type="cellIs" dxfId="25420" priority="25377" operator="equal">
      <formula>"غياب"</formula>
    </cfRule>
    <cfRule type="cellIs" dxfId="25419" priority="25378" operator="equal">
      <formula>#N/A</formula>
    </cfRule>
  </conditionalFormatting>
  <conditionalFormatting sqref="F38">
    <cfRule type="cellIs" dxfId="25418" priority="25376" operator="equal">
      <formula>"غياب"</formula>
    </cfRule>
  </conditionalFormatting>
  <conditionalFormatting sqref="F38">
    <cfRule type="cellIs" dxfId="25417" priority="25374" operator="equal">
      <formula>"غياب"</formula>
    </cfRule>
    <cfRule type="cellIs" dxfId="25416" priority="25375" operator="equal">
      <formula>#N/A</formula>
    </cfRule>
  </conditionalFormatting>
  <conditionalFormatting sqref="F38">
    <cfRule type="cellIs" dxfId="25415" priority="25372" operator="equal">
      <formula>"غياب"</formula>
    </cfRule>
    <cfRule type="cellIs" dxfId="25414" priority="25373" operator="equal">
      <formula>#N/A</formula>
    </cfRule>
  </conditionalFormatting>
  <conditionalFormatting sqref="F38">
    <cfRule type="cellIs" dxfId="25413" priority="25370" operator="equal">
      <formula>"غياب"</formula>
    </cfRule>
    <cfRule type="cellIs" dxfId="25412" priority="25371" operator="equal">
      <formula>#N/A</formula>
    </cfRule>
  </conditionalFormatting>
  <conditionalFormatting sqref="F38">
    <cfRule type="cellIs" dxfId="25411" priority="25368" operator="equal">
      <formula>"غياب"</formula>
    </cfRule>
    <cfRule type="cellIs" dxfId="25410" priority="25369" operator="equal">
      <formula>#N/A</formula>
    </cfRule>
  </conditionalFormatting>
  <conditionalFormatting sqref="F38">
    <cfRule type="cellIs" dxfId="25409" priority="25366" operator="equal">
      <formula>"غياب"</formula>
    </cfRule>
    <cfRule type="cellIs" dxfId="25408" priority="25367" operator="equal">
      <formula>#N/A</formula>
    </cfRule>
  </conditionalFormatting>
  <conditionalFormatting sqref="F38">
    <cfRule type="cellIs" dxfId="25407" priority="25364" operator="equal">
      <formula>"غياب"</formula>
    </cfRule>
    <cfRule type="cellIs" dxfId="25406" priority="25365" operator="equal">
      <formula>#N/A</formula>
    </cfRule>
  </conditionalFormatting>
  <conditionalFormatting sqref="F38">
    <cfRule type="cellIs" dxfId="25405" priority="25362" operator="equal">
      <formula>"غياب"</formula>
    </cfRule>
    <cfRule type="cellIs" dxfId="25404" priority="25363" operator="equal">
      <formula>#N/A</formula>
    </cfRule>
  </conditionalFormatting>
  <conditionalFormatting sqref="F38">
    <cfRule type="cellIs" dxfId="25403" priority="25360" operator="equal">
      <formula>"غياب"</formula>
    </cfRule>
    <cfRule type="cellIs" dxfId="25402" priority="25361" operator="equal">
      <formula>#N/A</formula>
    </cfRule>
  </conditionalFormatting>
  <conditionalFormatting sqref="F38">
    <cfRule type="cellIs" dxfId="25401" priority="25358" operator="equal">
      <formula>"غياب"</formula>
    </cfRule>
    <cfRule type="cellIs" dxfId="25400" priority="25359" operator="equal">
      <formula>#N/A</formula>
    </cfRule>
  </conditionalFormatting>
  <conditionalFormatting sqref="F38">
    <cfRule type="cellIs" dxfId="25399" priority="25356" operator="equal">
      <formula>"غياب"</formula>
    </cfRule>
    <cfRule type="cellIs" dxfId="25398" priority="25357" operator="equal">
      <formula>#N/A</formula>
    </cfRule>
  </conditionalFormatting>
  <conditionalFormatting sqref="F38">
    <cfRule type="cellIs" dxfId="25397" priority="25354" operator="equal">
      <formula>"غياب"</formula>
    </cfRule>
    <cfRule type="cellIs" dxfId="25396" priority="25355" operator="equal">
      <formula>#N/A</formula>
    </cfRule>
  </conditionalFormatting>
  <conditionalFormatting sqref="F38">
    <cfRule type="cellIs" dxfId="25395" priority="25352" operator="equal">
      <formula>"غياب"</formula>
    </cfRule>
    <cfRule type="cellIs" dxfId="25394" priority="25353" operator="equal">
      <formula>#N/A</formula>
    </cfRule>
  </conditionalFormatting>
  <conditionalFormatting sqref="F38">
    <cfRule type="cellIs" dxfId="25393" priority="25350" operator="equal">
      <formula>"غياب"</formula>
    </cfRule>
    <cfRule type="cellIs" dxfId="25392" priority="25351" operator="equal">
      <formula>#N/A</formula>
    </cfRule>
  </conditionalFormatting>
  <conditionalFormatting sqref="F38">
    <cfRule type="cellIs" dxfId="25391" priority="25348" operator="equal">
      <formula>"غياب"</formula>
    </cfRule>
    <cfRule type="cellIs" dxfId="25390" priority="25349" operator="equal">
      <formula>#N/A</formula>
    </cfRule>
  </conditionalFormatting>
  <conditionalFormatting sqref="F38">
    <cfRule type="cellIs" dxfId="25389" priority="25346" operator="equal">
      <formula>"غياب"</formula>
    </cfRule>
    <cfRule type="cellIs" dxfId="25388" priority="25347" operator="equal">
      <formula>#N/A</formula>
    </cfRule>
  </conditionalFormatting>
  <conditionalFormatting sqref="F38">
    <cfRule type="cellIs" dxfId="25387" priority="25344" operator="equal">
      <formula>"غياب"</formula>
    </cfRule>
    <cfRule type="cellIs" dxfId="25386" priority="25345" operator="equal">
      <formula>#N/A</formula>
    </cfRule>
  </conditionalFormatting>
  <conditionalFormatting sqref="F38">
    <cfRule type="cellIs" dxfId="25385" priority="25342" operator="equal">
      <formula>"غياب"</formula>
    </cfRule>
    <cfRule type="cellIs" dxfId="25384" priority="25343" operator="equal">
      <formula>#N/A</formula>
    </cfRule>
  </conditionalFormatting>
  <conditionalFormatting sqref="F38">
    <cfRule type="cellIs" dxfId="25383" priority="25340" operator="equal">
      <formula>"غياب"</formula>
    </cfRule>
    <cfRule type="cellIs" dxfId="25382" priority="25341" operator="equal">
      <formula>#N/A</formula>
    </cfRule>
  </conditionalFormatting>
  <conditionalFormatting sqref="F38">
    <cfRule type="cellIs" dxfId="25381" priority="25338" operator="equal">
      <formula>"غياب"</formula>
    </cfRule>
    <cfRule type="cellIs" dxfId="25380" priority="25339" operator="equal">
      <formula>#N/A</formula>
    </cfRule>
  </conditionalFormatting>
  <conditionalFormatting sqref="F38">
    <cfRule type="cellIs" dxfId="25379" priority="25336" operator="equal">
      <formula>"غياب"</formula>
    </cfRule>
    <cfRule type="cellIs" dxfId="25378" priority="25337" operator="equal">
      <formula>#N/A</formula>
    </cfRule>
  </conditionalFormatting>
  <conditionalFormatting sqref="F38">
    <cfRule type="cellIs" dxfId="25377" priority="25334" operator="equal">
      <formula>"غياب"</formula>
    </cfRule>
    <cfRule type="cellIs" dxfId="25376" priority="25335" operator="equal">
      <formula>#N/A</formula>
    </cfRule>
  </conditionalFormatting>
  <conditionalFormatting sqref="F38">
    <cfRule type="cellIs" dxfId="25375" priority="25333" operator="equal">
      <formula>"غياب"</formula>
    </cfRule>
  </conditionalFormatting>
  <conditionalFormatting sqref="F38">
    <cfRule type="cellIs" dxfId="25374" priority="25331" operator="equal">
      <formula>"غياب"</formula>
    </cfRule>
    <cfRule type="cellIs" dxfId="25373" priority="25332" operator="equal">
      <formula>#N/A</formula>
    </cfRule>
  </conditionalFormatting>
  <conditionalFormatting sqref="F38">
    <cfRule type="cellIs" dxfId="25372" priority="25329" operator="equal">
      <formula>"غياب"</formula>
    </cfRule>
    <cfRule type="cellIs" dxfId="25371" priority="25330" operator="equal">
      <formula>#N/A</formula>
    </cfRule>
  </conditionalFormatting>
  <conditionalFormatting sqref="F38">
    <cfRule type="cellIs" dxfId="25370" priority="25327" operator="equal">
      <formula>"غياب"</formula>
    </cfRule>
    <cfRule type="cellIs" dxfId="25369" priority="25328" operator="equal">
      <formula>#N/A</formula>
    </cfRule>
  </conditionalFormatting>
  <conditionalFormatting sqref="F38">
    <cfRule type="cellIs" dxfId="25368" priority="25325" operator="equal">
      <formula>"غياب"</formula>
    </cfRule>
    <cfRule type="cellIs" dxfId="25367" priority="25326" operator="equal">
      <formula>#N/A</formula>
    </cfRule>
  </conditionalFormatting>
  <conditionalFormatting sqref="F38">
    <cfRule type="cellIs" dxfId="25366" priority="25323" operator="equal">
      <formula>"غياب"</formula>
    </cfRule>
    <cfRule type="cellIs" dxfId="25365" priority="25324" operator="equal">
      <formula>#N/A</formula>
    </cfRule>
  </conditionalFormatting>
  <conditionalFormatting sqref="F38">
    <cfRule type="cellIs" dxfId="25364" priority="25321" operator="equal">
      <formula>"غياب"</formula>
    </cfRule>
    <cfRule type="cellIs" dxfId="25363" priority="25322" operator="equal">
      <formula>#N/A</formula>
    </cfRule>
  </conditionalFormatting>
  <conditionalFormatting sqref="F38">
    <cfRule type="cellIs" dxfId="25362" priority="25319" operator="equal">
      <formula>"غياب"</formula>
    </cfRule>
    <cfRule type="cellIs" dxfId="25361" priority="25320" operator="equal">
      <formula>#N/A</formula>
    </cfRule>
  </conditionalFormatting>
  <conditionalFormatting sqref="F38">
    <cfRule type="cellIs" dxfId="25360" priority="25317" operator="equal">
      <formula>"غياب"</formula>
    </cfRule>
    <cfRule type="cellIs" dxfId="25359" priority="25318" operator="equal">
      <formula>#N/A</formula>
    </cfRule>
  </conditionalFormatting>
  <conditionalFormatting sqref="F38">
    <cfRule type="cellIs" dxfId="25358" priority="25315" operator="equal">
      <formula>"غياب"</formula>
    </cfRule>
    <cfRule type="cellIs" dxfId="25357" priority="25316" operator="equal">
      <formula>#N/A</formula>
    </cfRule>
  </conditionalFormatting>
  <conditionalFormatting sqref="F38">
    <cfRule type="cellIs" dxfId="25356" priority="25313" operator="equal">
      <formula>"غياب"</formula>
    </cfRule>
    <cfRule type="cellIs" dxfId="25355" priority="25314" operator="equal">
      <formula>#N/A</formula>
    </cfRule>
  </conditionalFormatting>
  <conditionalFormatting sqref="F38">
    <cfRule type="cellIs" dxfId="25354" priority="25311" operator="equal">
      <formula>"غياب"</formula>
    </cfRule>
    <cfRule type="cellIs" dxfId="25353" priority="25312" operator="equal">
      <formula>#N/A</formula>
    </cfRule>
  </conditionalFormatting>
  <conditionalFormatting sqref="F38">
    <cfRule type="cellIs" dxfId="25352" priority="25309" operator="equal">
      <formula>"غياب"</formula>
    </cfRule>
    <cfRule type="cellIs" dxfId="25351" priority="25310" operator="equal">
      <formula>#N/A</formula>
    </cfRule>
  </conditionalFormatting>
  <conditionalFormatting sqref="F38">
    <cfRule type="cellIs" dxfId="25350" priority="25307" operator="equal">
      <formula>"غياب"</formula>
    </cfRule>
    <cfRule type="cellIs" dxfId="25349" priority="25308" operator="equal">
      <formula>#N/A</formula>
    </cfRule>
  </conditionalFormatting>
  <conditionalFormatting sqref="F38">
    <cfRule type="cellIs" dxfId="25348" priority="25305" operator="equal">
      <formula>"غياب"</formula>
    </cfRule>
    <cfRule type="cellIs" dxfId="25347" priority="25306" operator="equal">
      <formula>#N/A</formula>
    </cfRule>
  </conditionalFormatting>
  <conditionalFormatting sqref="F38">
    <cfRule type="cellIs" dxfId="25346" priority="25303" operator="equal">
      <formula>"غياب"</formula>
    </cfRule>
    <cfRule type="cellIs" dxfId="25345" priority="25304" operator="equal">
      <formula>#N/A</formula>
    </cfRule>
  </conditionalFormatting>
  <conditionalFormatting sqref="F38">
    <cfRule type="cellIs" dxfId="25344" priority="25301" operator="equal">
      <formula>"غياب"</formula>
    </cfRule>
    <cfRule type="cellIs" dxfId="25343" priority="25302" operator="equal">
      <formula>#N/A</formula>
    </cfRule>
  </conditionalFormatting>
  <conditionalFormatting sqref="F38">
    <cfRule type="cellIs" dxfId="25342" priority="25299" operator="equal">
      <formula>"غياب"</formula>
    </cfRule>
    <cfRule type="cellIs" dxfId="25341" priority="25300" operator="equal">
      <formula>#N/A</formula>
    </cfRule>
  </conditionalFormatting>
  <conditionalFormatting sqref="F38">
    <cfRule type="cellIs" dxfId="25340" priority="25297" operator="equal">
      <formula>"غياب"</formula>
    </cfRule>
    <cfRule type="cellIs" dxfId="25339" priority="25298" operator="equal">
      <formula>#N/A</formula>
    </cfRule>
  </conditionalFormatting>
  <conditionalFormatting sqref="F38">
    <cfRule type="cellIs" dxfId="25338" priority="25295" operator="equal">
      <formula>"غياب"</formula>
    </cfRule>
    <cfRule type="cellIs" dxfId="25337" priority="25296" operator="equal">
      <formula>#N/A</formula>
    </cfRule>
  </conditionalFormatting>
  <conditionalFormatting sqref="F38">
    <cfRule type="cellIs" dxfId="25336" priority="25293" operator="equal">
      <formula>"غياب"</formula>
    </cfRule>
    <cfRule type="cellIs" dxfId="25335" priority="25294" operator="equal">
      <formula>#N/A</formula>
    </cfRule>
  </conditionalFormatting>
  <conditionalFormatting sqref="F38">
    <cfRule type="cellIs" dxfId="25334" priority="25291" operator="equal">
      <formula>"غياب"</formula>
    </cfRule>
    <cfRule type="cellIs" dxfId="25333" priority="25292" operator="equal">
      <formula>#N/A</formula>
    </cfRule>
  </conditionalFormatting>
  <conditionalFormatting sqref="F38">
    <cfRule type="cellIs" dxfId="25332" priority="25290" operator="equal">
      <formula>"غياب"</formula>
    </cfRule>
  </conditionalFormatting>
  <conditionalFormatting sqref="F38">
    <cfRule type="cellIs" dxfId="25331" priority="25288" operator="equal">
      <formula>"غياب"</formula>
    </cfRule>
    <cfRule type="cellIs" dxfId="25330" priority="25289" operator="equal">
      <formula>#N/A</formula>
    </cfRule>
  </conditionalFormatting>
  <conditionalFormatting sqref="F38">
    <cfRule type="cellIs" dxfId="25329" priority="25286" operator="equal">
      <formula>"غياب"</formula>
    </cfRule>
    <cfRule type="cellIs" dxfId="25328" priority="25287" operator="equal">
      <formula>#N/A</formula>
    </cfRule>
  </conditionalFormatting>
  <conditionalFormatting sqref="F38">
    <cfRule type="cellIs" dxfId="25327" priority="25284" operator="equal">
      <formula>"غياب"</formula>
    </cfRule>
    <cfRule type="cellIs" dxfId="25326" priority="25285" operator="equal">
      <formula>#N/A</formula>
    </cfRule>
  </conditionalFormatting>
  <conditionalFormatting sqref="F38">
    <cfRule type="cellIs" dxfId="25325" priority="25282" operator="equal">
      <formula>"غياب"</formula>
    </cfRule>
    <cfRule type="cellIs" dxfId="25324" priority="25283" operator="equal">
      <formula>#N/A</formula>
    </cfRule>
  </conditionalFormatting>
  <conditionalFormatting sqref="F38">
    <cfRule type="cellIs" dxfId="25323" priority="25280" operator="equal">
      <formula>"غياب"</formula>
    </cfRule>
    <cfRule type="cellIs" dxfId="25322" priority="25281" operator="equal">
      <formula>#N/A</formula>
    </cfRule>
  </conditionalFormatting>
  <conditionalFormatting sqref="F38">
    <cfRule type="cellIs" dxfId="25321" priority="25278" operator="equal">
      <formula>"غياب"</formula>
    </cfRule>
    <cfRule type="cellIs" dxfId="25320" priority="25279" operator="equal">
      <formula>#N/A</formula>
    </cfRule>
  </conditionalFormatting>
  <conditionalFormatting sqref="F38">
    <cfRule type="cellIs" dxfId="25319" priority="25276" operator="equal">
      <formula>"غياب"</formula>
    </cfRule>
    <cfRule type="cellIs" dxfId="25318" priority="25277" operator="equal">
      <formula>#N/A</formula>
    </cfRule>
  </conditionalFormatting>
  <conditionalFormatting sqref="F38">
    <cfRule type="cellIs" dxfId="25317" priority="25274" operator="equal">
      <formula>"غياب"</formula>
    </cfRule>
    <cfRule type="cellIs" dxfId="25316" priority="25275" operator="equal">
      <formula>#N/A</formula>
    </cfRule>
  </conditionalFormatting>
  <conditionalFormatting sqref="F38">
    <cfRule type="cellIs" dxfId="25315" priority="25272" operator="equal">
      <formula>"غياب"</formula>
    </cfRule>
    <cfRule type="cellIs" dxfId="25314" priority="25273" operator="equal">
      <formula>#N/A</formula>
    </cfRule>
  </conditionalFormatting>
  <conditionalFormatting sqref="F38">
    <cfRule type="cellIs" dxfId="25313" priority="25270" operator="equal">
      <formula>"غياب"</formula>
    </cfRule>
    <cfRule type="cellIs" dxfId="25312" priority="25271" operator="equal">
      <formula>#N/A</formula>
    </cfRule>
  </conditionalFormatting>
  <conditionalFormatting sqref="F38">
    <cfRule type="cellIs" dxfId="25311" priority="25268" operator="equal">
      <formula>"غياب"</formula>
    </cfRule>
    <cfRule type="cellIs" dxfId="25310" priority="25269" operator="equal">
      <formula>#N/A</formula>
    </cfRule>
  </conditionalFormatting>
  <conditionalFormatting sqref="F38">
    <cfRule type="cellIs" dxfId="25309" priority="25266" operator="equal">
      <formula>"غياب"</formula>
    </cfRule>
    <cfRule type="cellIs" dxfId="25308" priority="25267" operator="equal">
      <formula>#N/A</formula>
    </cfRule>
  </conditionalFormatting>
  <conditionalFormatting sqref="F38">
    <cfRule type="cellIs" dxfId="25307" priority="25264" operator="equal">
      <formula>"غياب"</formula>
    </cfRule>
    <cfRule type="cellIs" dxfId="25306" priority="25265" operator="equal">
      <formula>#N/A</formula>
    </cfRule>
  </conditionalFormatting>
  <conditionalFormatting sqref="F38">
    <cfRule type="cellIs" dxfId="25305" priority="25262" operator="equal">
      <formula>"غياب"</formula>
    </cfRule>
    <cfRule type="cellIs" dxfId="25304" priority="25263" operator="equal">
      <formula>#N/A</formula>
    </cfRule>
  </conditionalFormatting>
  <conditionalFormatting sqref="F38">
    <cfRule type="cellIs" dxfId="25303" priority="25260" operator="equal">
      <formula>"غياب"</formula>
    </cfRule>
    <cfRule type="cellIs" dxfId="25302" priority="25261" operator="equal">
      <formula>#N/A</formula>
    </cfRule>
  </conditionalFormatting>
  <conditionalFormatting sqref="F38">
    <cfRule type="cellIs" dxfId="25301" priority="25258" operator="equal">
      <formula>"غياب"</formula>
    </cfRule>
    <cfRule type="cellIs" dxfId="25300" priority="25259" operator="equal">
      <formula>#N/A</formula>
    </cfRule>
  </conditionalFormatting>
  <conditionalFormatting sqref="F38">
    <cfRule type="cellIs" dxfId="25299" priority="25256" operator="equal">
      <formula>"غياب"</formula>
    </cfRule>
    <cfRule type="cellIs" dxfId="25298" priority="25257" operator="equal">
      <formula>#N/A</formula>
    </cfRule>
  </conditionalFormatting>
  <conditionalFormatting sqref="F38">
    <cfRule type="cellIs" dxfId="25297" priority="25254" operator="equal">
      <formula>"غياب"</formula>
    </cfRule>
    <cfRule type="cellIs" dxfId="25296" priority="25255" operator="equal">
      <formula>#N/A</formula>
    </cfRule>
  </conditionalFormatting>
  <conditionalFormatting sqref="F38">
    <cfRule type="cellIs" dxfId="25295" priority="25252" operator="equal">
      <formula>"غياب"</formula>
    </cfRule>
    <cfRule type="cellIs" dxfId="25294" priority="25253" operator="equal">
      <formula>#N/A</formula>
    </cfRule>
  </conditionalFormatting>
  <conditionalFormatting sqref="F38">
    <cfRule type="cellIs" dxfId="25293" priority="25250" operator="equal">
      <formula>"غياب"</formula>
    </cfRule>
    <cfRule type="cellIs" dxfId="25292" priority="25251" operator="equal">
      <formula>#N/A</formula>
    </cfRule>
  </conditionalFormatting>
  <conditionalFormatting sqref="F38">
    <cfRule type="cellIs" dxfId="25291" priority="25248" operator="equal">
      <formula>"غياب"</formula>
    </cfRule>
    <cfRule type="cellIs" dxfId="25290" priority="25249" operator="equal">
      <formula>#N/A</formula>
    </cfRule>
  </conditionalFormatting>
  <conditionalFormatting sqref="F38">
    <cfRule type="cellIs" dxfId="25289" priority="25247" operator="equal">
      <formula>"غياب"</formula>
    </cfRule>
  </conditionalFormatting>
  <conditionalFormatting sqref="F38">
    <cfRule type="cellIs" dxfId="25288" priority="25245" operator="equal">
      <formula>"غياب"</formula>
    </cfRule>
    <cfRule type="cellIs" dxfId="25287" priority="25246" operator="equal">
      <formula>#N/A</formula>
    </cfRule>
  </conditionalFormatting>
  <conditionalFormatting sqref="F38">
    <cfRule type="cellIs" dxfId="25286" priority="25243" operator="equal">
      <formula>"غياب"</formula>
    </cfRule>
    <cfRule type="cellIs" dxfId="25285" priority="25244" operator="equal">
      <formula>#N/A</formula>
    </cfRule>
  </conditionalFormatting>
  <conditionalFormatting sqref="F38">
    <cfRule type="cellIs" dxfId="25284" priority="25241" operator="equal">
      <formula>"غياب"</formula>
    </cfRule>
    <cfRule type="cellIs" dxfId="25283" priority="25242" operator="equal">
      <formula>#N/A</formula>
    </cfRule>
  </conditionalFormatting>
  <conditionalFormatting sqref="F38">
    <cfRule type="cellIs" dxfId="25282" priority="25239" operator="equal">
      <formula>"غياب"</formula>
    </cfRule>
    <cfRule type="cellIs" dxfId="25281" priority="25240" operator="equal">
      <formula>#N/A</formula>
    </cfRule>
  </conditionalFormatting>
  <conditionalFormatting sqref="F38">
    <cfRule type="cellIs" dxfId="25280" priority="25237" operator="equal">
      <formula>"غياب"</formula>
    </cfRule>
    <cfRule type="cellIs" dxfId="25279" priority="25238" operator="equal">
      <formula>#N/A</formula>
    </cfRule>
  </conditionalFormatting>
  <conditionalFormatting sqref="F38">
    <cfRule type="cellIs" dxfId="25278" priority="25235" operator="equal">
      <formula>"غياب"</formula>
    </cfRule>
    <cfRule type="cellIs" dxfId="25277" priority="25236" operator="equal">
      <formula>#N/A</formula>
    </cfRule>
  </conditionalFormatting>
  <conditionalFormatting sqref="F38">
    <cfRule type="cellIs" dxfId="25276" priority="25233" operator="equal">
      <formula>"غياب"</formula>
    </cfRule>
    <cfRule type="cellIs" dxfId="25275" priority="25234" operator="equal">
      <formula>#N/A</formula>
    </cfRule>
  </conditionalFormatting>
  <conditionalFormatting sqref="F38">
    <cfRule type="cellIs" dxfId="25274" priority="25231" operator="equal">
      <formula>"غياب"</formula>
    </cfRule>
    <cfRule type="cellIs" dxfId="25273" priority="25232" operator="equal">
      <formula>#N/A</formula>
    </cfRule>
  </conditionalFormatting>
  <conditionalFormatting sqref="F38">
    <cfRule type="cellIs" dxfId="25272" priority="25229" operator="equal">
      <formula>"غياب"</formula>
    </cfRule>
    <cfRule type="cellIs" dxfId="25271" priority="25230" operator="equal">
      <formula>#N/A</formula>
    </cfRule>
  </conditionalFormatting>
  <conditionalFormatting sqref="F38">
    <cfRule type="cellIs" dxfId="25270" priority="25227" operator="equal">
      <formula>"غياب"</formula>
    </cfRule>
    <cfRule type="cellIs" dxfId="25269" priority="25228" operator="equal">
      <formula>#N/A</formula>
    </cfRule>
  </conditionalFormatting>
  <conditionalFormatting sqref="F38">
    <cfRule type="cellIs" dxfId="25268" priority="25225" operator="equal">
      <formula>"غياب"</formula>
    </cfRule>
    <cfRule type="cellIs" dxfId="25267" priority="25226" operator="equal">
      <formula>#N/A</formula>
    </cfRule>
  </conditionalFormatting>
  <conditionalFormatting sqref="F38">
    <cfRule type="cellIs" dxfId="25266" priority="25223" operator="equal">
      <formula>"غياب"</formula>
    </cfRule>
    <cfRule type="cellIs" dxfId="25265" priority="25224" operator="equal">
      <formula>#N/A</formula>
    </cfRule>
  </conditionalFormatting>
  <conditionalFormatting sqref="F38">
    <cfRule type="cellIs" dxfId="25264" priority="25221" operator="equal">
      <formula>"غياب"</formula>
    </cfRule>
    <cfRule type="cellIs" dxfId="25263" priority="25222" operator="equal">
      <formula>#N/A</formula>
    </cfRule>
  </conditionalFormatting>
  <conditionalFormatting sqref="F38">
    <cfRule type="cellIs" dxfId="25262" priority="25219" operator="equal">
      <formula>"غياب"</formula>
    </cfRule>
    <cfRule type="cellIs" dxfId="25261" priority="25220" operator="equal">
      <formula>#N/A</formula>
    </cfRule>
  </conditionalFormatting>
  <conditionalFormatting sqref="F38">
    <cfRule type="cellIs" dxfId="25260" priority="25217" operator="equal">
      <formula>"غياب"</formula>
    </cfRule>
    <cfRule type="cellIs" dxfId="25259" priority="25218" operator="equal">
      <formula>#N/A</formula>
    </cfRule>
  </conditionalFormatting>
  <conditionalFormatting sqref="F38">
    <cfRule type="cellIs" dxfId="25258" priority="25215" operator="equal">
      <formula>"غياب"</formula>
    </cfRule>
    <cfRule type="cellIs" dxfId="25257" priority="25216" operator="equal">
      <formula>#N/A</formula>
    </cfRule>
  </conditionalFormatting>
  <conditionalFormatting sqref="F38">
    <cfRule type="cellIs" dxfId="25256" priority="25213" operator="equal">
      <formula>"غياب"</formula>
    </cfRule>
    <cfRule type="cellIs" dxfId="25255" priority="25214" operator="equal">
      <formula>#N/A</formula>
    </cfRule>
  </conditionalFormatting>
  <conditionalFormatting sqref="F38">
    <cfRule type="cellIs" dxfId="25254" priority="25211" operator="equal">
      <formula>"غياب"</formula>
    </cfRule>
    <cfRule type="cellIs" dxfId="25253" priority="25212" operator="equal">
      <formula>#N/A</formula>
    </cfRule>
  </conditionalFormatting>
  <conditionalFormatting sqref="F38">
    <cfRule type="cellIs" dxfId="25252" priority="25209" operator="equal">
      <formula>"غياب"</formula>
    </cfRule>
    <cfRule type="cellIs" dxfId="25251" priority="25210" operator="equal">
      <formula>#N/A</formula>
    </cfRule>
  </conditionalFormatting>
  <conditionalFormatting sqref="F38">
    <cfRule type="cellIs" dxfId="25250" priority="25207" operator="equal">
      <formula>"غياب"</formula>
    </cfRule>
    <cfRule type="cellIs" dxfId="25249" priority="25208" operator="equal">
      <formula>#N/A</formula>
    </cfRule>
  </conditionalFormatting>
  <conditionalFormatting sqref="F38">
    <cfRule type="cellIs" dxfId="25248" priority="25205" operator="equal">
      <formula>"غياب"</formula>
    </cfRule>
    <cfRule type="cellIs" dxfId="25247" priority="25206" operator="equal">
      <formula>#N/A</formula>
    </cfRule>
  </conditionalFormatting>
  <conditionalFormatting sqref="F38">
    <cfRule type="cellIs" dxfId="25246" priority="25203" operator="equal">
      <formula>"غياب"</formula>
    </cfRule>
    <cfRule type="cellIs" dxfId="25245" priority="25204" operator="equal">
      <formula>#N/A</formula>
    </cfRule>
  </conditionalFormatting>
  <conditionalFormatting sqref="F38">
    <cfRule type="cellIs" dxfId="25244" priority="25201" operator="equal">
      <formula>"غياب"</formula>
    </cfRule>
    <cfRule type="cellIs" dxfId="25243" priority="25202" operator="equal">
      <formula>#N/A</formula>
    </cfRule>
  </conditionalFormatting>
  <conditionalFormatting sqref="F38">
    <cfRule type="cellIs" dxfId="25242" priority="25199" operator="equal">
      <formula>"غياب"</formula>
    </cfRule>
    <cfRule type="cellIs" dxfId="25241" priority="25200" operator="equal">
      <formula>#N/A</formula>
    </cfRule>
  </conditionalFormatting>
  <conditionalFormatting sqref="F38">
    <cfRule type="cellIs" dxfId="25240" priority="25197" operator="equal">
      <formula>"غياب"</formula>
    </cfRule>
    <cfRule type="cellIs" dxfId="25239" priority="25198" operator="equal">
      <formula>#N/A</formula>
    </cfRule>
  </conditionalFormatting>
  <conditionalFormatting sqref="F38">
    <cfRule type="cellIs" dxfId="25238" priority="25195" operator="equal">
      <formula>"غياب"</formula>
    </cfRule>
    <cfRule type="cellIs" dxfId="25237" priority="25196" operator="equal">
      <formula>#N/A</formula>
    </cfRule>
  </conditionalFormatting>
  <conditionalFormatting sqref="F38">
    <cfRule type="cellIs" dxfId="25236" priority="25193" operator="equal">
      <formula>"غياب"</formula>
    </cfRule>
    <cfRule type="cellIs" dxfId="25235" priority="25194" operator="equal">
      <formula>#N/A</formula>
    </cfRule>
  </conditionalFormatting>
  <conditionalFormatting sqref="F38">
    <cfRule type="cellIs" dxfId="25234" priority="25191" operator="equal">
      <formula>"غياب"</formula>
    </cfRule>
    <cfRule type="cellIs" dxfId="25233" priority="25192" operator="equal">
      <formula>#N/A</formula>
    </cfRule>
  </conditionalFormatting>
  <conditionalFormatting sqref="F38">
    <cfRule type="cellIs" dxfId="25232" priority="25189" operator="equal">
      <formula>"غياب"</formula>
    </cfRule>
    <cfRule type="cellIs" dxfId="25231" priority="25190" operator="equal">
      <formula>#N/A</formula>
    </cfRule>
  </conditionalFormatting>
  <conditionalFormatting sqref="E52:F52">
    <cfRule type="cellIs" dxfId="25230" priority="25187" operator="equal">
      <formula>"غياب"</formula>
    </cfRule>
    <cfRule type="cellIs" dxfId="25229" priority="25188" operator="equal">
      <formula>#N/A</formula>
    </cfRule>
  </conditionalFormatting>
  <conditionalFormatting sqref="E52:F52">
    <cfRule type="cellIs" dxfId="25228" priority="25185" operator="equal">
      <formula>"غياب"</formula>
    </cfRule>
    <cfRule type="cellIs" dxfId="25227" priority="25186" operator="equal">
      <formula>#N/A</formula>
    </cfRule>
  </conditionalFormatting>
  <conditionalFormatting sqref="E52:F52">
    <cfRule type="cellIs" dxfId="25226" priority="25183" operator="equal">
      <formula>"غياب"</formula>
    </cfRule>
    <cfRule type="cellIs" dxfId="25225" priority="25184" operator="equal">
      <formula>#N/A</formula>
    </cfRule>
  </conditionalFormatting>
  <conditionalFormatting sqref="E52:F52">
    <cfRule type="cellIs" dxfId="25224" priority="25181" operator="equal">
      <formula>"غياب"</formula>
    </cfRule>
    <cfRule type="cellIs" dxfId="25223" priority="25182" operator="equal">
      <formula>#N/A</formula>
    </cfRule>
  </conditionalFormatting>
  <conditionalFormatting sqref="E52:F52">
    <cfRule type="cellIs" dxfId="25222" priority="25179" operator="equal">
      <formula>"غياب"</formula>
    </cfRule>
    <cfRule type="cellIs" dxfId="25221" priority="25180" operator="equal">
      <formula>#N/A</formula>
    </cfRule>
  </conditionalFormatting>
  <conditionalFormatting sqref="E52:F52">
    <cfRule type="cellIs" dxfId="25220" priority="25177" operator="equal">
      <formula>"غياب"</formula>
    </cfRule>
    <cfRule type="cellIs" dxfId="25219" priority="25178" operator="equal">
      <formula>#N/A</formula>
    </cfRule>
  </conditionalFormatting>
  <conditionalFormatting sqref="E52:F52">
    <cfRule type="cellIs" dxfId="25218" priority="25175" operator="equal">
      <formula>"غياب"</formula>
    </cfRule>
    <cfRule type="cellIs" dxfId="25217" priority="25176" operator="equal">
      <formula>#N/A</formula>
    </cfRule>
  </conditionalFormatting>
  <conditionalFormatting sqref="E52:F52">
    <cfRule type="cellIs" dxfId="25216" priority="25174" operator="equal">
      <formula>"غياب"</formula>
    </cfRule>
  </conditionalFormatting>
  <conditionalFormatting sqref="E52:F52">
    <cfRule type="cellIs" dxfId="25215" priority="25172" operator="equal">
      <formula>"غياب"</formula>
    </cfRule>
    <cfRule type="cellIs" dxfId="25214" priority="25173" operator="equal">
      <formula>#N/A</formula>
    </cfRule>
  </conditionalFormatting>
  <conditionalFormatting sqref="E52:F52">
    <cfRule type="cellIs" dxfId="25213" priority="25170" operator="equal">
      <formula>"غياب"</formula>
    </cfRule>
    <cfRule type="cellIs" dxfId="25212" priority="25171" operator="equal">
      <formula>#N/A</formula>
    </cfRule>
  </conditionalFormatting>
  <conditionalFormatting sqref="E52:F52">
    <cfRule type="cellIs" dxfId="25211" priority="25168" operator="equal">
      <formula>"غياب"</formula>
    </cfRule>
    <cfRule type="cellIs" dxfId="25210" priority="25169" operator="equal">
      <formula>#N/A</formula>
    </cfRule>
  </conditionalFormatting>
  <conditionalFormatting sqref="E52:F52">
    <cfRule type="cellIs" dxfId="25209" priority="25166" operator="equal">
      <formula>"غياب"</formula>
    </cfRule>
    <cfRule type="cellIs" dxfId="25208" priority="25167" operator="equal">
      <formula>#N/A</formula>
    </cfRule>
  </conditionalFormatting>
  <conditionalFormatting sqref="E52:F52">
    <cfRule type="cellIs" dxfId="25207" priority="25164" operator="equal">
      <formula>"غياب"</formula>
    </cfRule>
    <cfRule type="cellIs" dxfId="25206" priority="25165" operator="equal">
      <formula>#N/A</formula>
    </cfRule>
  </conditionalFormatting>
  <conditionalFormatting sqref="E52:F52">
    <cfRule type="cellIs" dxfId="25205" priority="25162" operator="equal">
      <formula>"غياب"</formula>
    </cfRule>
    <cfRule type="cellIs" dxfId="25204" priority="25163" operator="equal">
      <formula>#N/A</formula>
    </cfRule>
  </conditionalFormatting>
  <conditionalFormatting sqref="E52:F52">
    <cfRule type="cellIs" dxfId="25203" priority="25160" operator="equal">
      <formula>"غياب"</formula>
    </cfRule>
    <cfRule type="cellIs" dxfId="25202" priority="25161" operator="equal">
      <formula>#N/A</formula>
    </cfRule>
  </conditionalFormatting>
  <conditionalFormatting sqref="E52:F52">
    <cfRule type="cellIs" dxfId="25201" priority="25158" operator="equal">
      <formula>"غياب"</formula>
    </cfRule>
    <cfRule type="cellIs" dxfId="25200" priority="25159" operator="equal">
      <formula>#N/A</formula>
    </cfRule>
  </conditionalFormatting>
  <conditionalFormatting sqref="E52:F52">
    <cfRule type="cellIs" dxfId="25199" priority="25156" operator="equal">
      <formula>"غياب"</formula>
    </cfRule>
    <cfRule type="cellIs" dxfId="25198" priority="25157" operator="equal">
      <formula>#N/A</formula>
    </cfRule>
  </conditionalFormatting>
  <conditionalFormatting sqref="E52:F52">
    <cfRule type="cellIs" dxfId="25197" priority="25154" operator="equal">
      <formula>"غياب"</formula>
    </cfRule>
    <cfRule type="cellIs" dxfId="25196" priority="25155" operator="equal">
      <formula>#N/A</formula>
    </cfRule>
  </conditionalFormatting>
  <conditionalFormatting sqref="E52:F52">
    <cfRule type="cellIs" dxfId="25195" priority="25152" operator="equal">
      <formula>"غياب"</formula>
    </cfRule>
    <cfRule type="cellIs" dxfId="25194" priority="25153" operator="equal">
      <formula>#N/A</formula>
    </cfRule>
  </conditionalFormatting>
  <conditionalFormatting sqref="E52:F52">
    <cfRule type="cellIs" dxfId="25193" priority="25150" operator="equal">
      <formula>"غياب"</formula>
    </cfRule>
    <cfRule type="cellIs" dxfId="25192" priority="25151" operator="equal">
      <formula>#N/A</formula>
    </cfRule>
  </conditionalFormatting>
  <conditionalFormatting sqref="E52:F52">
    <cfRule type="cellIs" dxfId="25191" priority="25148" operator="equal">
      <formula>"غياب"</formula>
    </cfRule>
    <cfRule type="cellIs" dxfId="25190" priority="25149" operator="equal">
      <formula>#N/A</formula>
    </cfRule>
  </conditionalFormatting>
  <conditionalFormatting sqref="E52:F52">
    <cfRule type="cellIs" dxfId="25189" priority="25146" operator="equal">
      <formula>"غياب"</formula>
    </cfRule>
    <cfRule type="cellIs" dxfId="25188" priority="25147" operator="equal">
      <formula>#N/A</formula>
    </cfRule>
  </conditionalFormatting>
  <conditionalFormatting sqref="E52:F52">
    <cfRule type="cellIs" dxfId="25187" priority="25144" operator="equal">
      <formula>"غياب"</formula>
    </cfRule>
    <cfRule type="cellIs" dxfId="25186" priority="25145" operator="equal">
      <formula>#N/A</formula>
    </cfRule>
  </conditionalFormatting>
  <conditionalFormatting sqref="E52:F52">
    <cfRule type="cellIs" dxfId="25185" priority="25142" operator="equal">
      <formula>"غياب"</formula>
    </cfRule>
    <cfRule type="cellIs" dxfId="25184" priority="25143" operator="equal">
      <formula>#N/A</formula>
    </cfRule>
  </conditionalFormatting>
  <conditionalFormatting sqref="E52:F52">
    <cfRule type="cellIs" dxfId="25183" priority="25140" operator="equal">
      <formula>"غياب"</formula>
    </cfRule>
    <cfRule type="cellIs" dxfId="25182" priority="25141" operator="equal">
      <formula>#N/A</formula>
    </cfRule>
  </conditionalFormatting>
  <conditionalFormatting sqref="E52:F52">
    <cfRule type="cellIs" dxfId="25181" priority="25138" operator="equal">
      <formula>"غياب"</formula>
    </cfRule>
    <cfRule type="cellIs" dxfId="25180" priority="25139" operator="equal">
      <formula>#N/A</formula>
    </cfRule>
  </conditionalFormatting>
  <conditionalFormatting sqref="E52:F52">
    <cfRule type="cellIs" dxfId="25179" priority="25136" operator="equal">
      <formula>"غياب"</formula>
    </cfRule>
    <cfRule type="cellIs" dxfId="25178" priority="25137" operator="equal">
      <formula>#N/A</formula>
    </cfRule>
  </conditionalFormatting>
  <conditionalFormatting sqref="E52:F52">
    <cfRule type="cellIs" dxfId="25177" priority="25134" operator="equal">
      <formula>"غياب"</formula>
    </cfRule>
    <cfRule type="cellIs" dxfId="25176" priority="25135" operator="equal">
      <formula>#N/A</formula>
    </cfRule>
  </conditionalFormatting>
  <conditionalFormatting sqref="E52:F52">
    <cfRule type="cellIs" dxfId="25175" priority="25132" operator="equal">
      <formula>"غياب"</formula>
    </cfRule>
    <cfRule type="cellIs" dxfId="25174" priority="25133" operator="equal">
      <formula>#N/A</formula>
    </cfRule>
  </conditionalFormatting>
  <conditionalFormatting sqref="E52:F52">
    <cfRule type="cellIs" dxfId="25173" priority="25131" operator="equal">
      <formula>"غياب"</formula>
    </cfRule>
  </conditionalFormatting>
  <conditionalFormatting sqref="E52:F52">
    <cfRule type="cellIs" dxfId="25172" priority="25129" operator="equal">
      <formula>"غياب"</formula>
    </cfRule>
    <cfRule type="cellIs" dxfId="25171" priority="25130" operator="equal">
      <formula>#N/A</formula>
    </cfRule>
  </conditionalFormatting>
  <conditionalFormatting sqref="E52:F52">
    <cfRule type="cellIs" dxfId="25170" priority="25127" operator="equal">
      <formula>"غياب"</formula>
    </cfRule>
    <cfRule type="cellIs" dxfId="25169" priority="25128" operator="equal">
      <formula>#N/A</formula>
    </cfRule>
  </conditionalFormatting>
  <conditionalFormatting sqref="E52:F52">
    <cfRule type="cellIs" dxfId="25168" priority="25125" operator="equal">
      <formula>"غياب"</formula>
    </cfRule>
    <cfRule type="cellIs" dxfId="25167" priority="25126" operator="equal">
      <formula>#N/A</formula>
    </cfRule>
  </conditionalFormatting>
  <conditionalFormatting sqref="E52:F52">
    <cfRule type="cellIs" dxfId="25166" priority="25123" operator="equal">
      <formula>"غياب"</formula>
    </cfRule>
    <cfRule type="cellIs" dxfId="25165" priority="25124" operator="equal">
      <formula>#N/A</formula>
    </cfRule>
  </conditionalFormatting>
  <conditionalFormatting sqref="E52:F52">
    <cfRule type="cellIs" dxfId="25164" priority="25121" operator="equal">
      <formula>"غياب"</formula>
    </cfRule>
    <cfRule type="cellIs" dxfId="25163" priority="25122" operator="equal">
      <formula>#N/A</formula>
    </cfRule>
  </conditionalFormatting>
  <conditionalFormatting sqref="E52:F52">
    <cfRule type="cellIs" dxfId="25162" priority="25119" operator="equal">
      <formula>"غياب"</formula>
    </cfRule>
    <cfRule type="cellIs" dxfId="25161" priority="25120" operator="equal">
      <formula>#N/A</formula>
    </cfRule>
  </conditionalFormatting>
  <conditionalFormatting sqref="E52:F52">
    <cfRule type="cellIs" dxfId="25160" priority="25117" operator="equal">
      <formula>"غياب"</formula>
    </cfRule>
    <cfRule type="cellIs" dxfId="25159" priority="25118" operator="equal">
      <formula>#N/A</formula>
    </cfRule>
  </conditionalFormatting>
  <conditionalFormatting sqref="E52:F52">
    <cfRule type="cellIs" dxfId="25158" priority="25115" operator="equal">
      <formula>"غياب"</formula>
    </cfRule>
    <cfRule type="cellIs" dxfId="25157" priority="25116" operator="equal">
      <formula>#N/A</formula>
    </cfRule>
  </conditionalFormatting>
  <conditionalFormatting sqref="E52:F52">
    <cfRule type="cellIs" dxfId="25156" priority="25113" operator="equal">
      <formula>"غياب"</formula>
    </cfRule>
    <cfRule type="cellIs" dxfId="25155" priority="25114" operator="equal">
      <formula>#N/A</formula>
    </cfRule>
  </conditionalFormatting>
  <conditionalFormatting sqref="E52:F52">
    <cfRule type="cellIs" dxfId="25154" priority="25111" operator="equal">
      <formula>"غياب"</formula>
    </cfRule>
    <cfRule type="cellIs" dxfId="25153" priority="25112" operator="equal">
      <formula>#N/A</formula>
    </cfRule>
  </conditionalFormatting>
  <conditionalFormatting sqref="E52:F52">
    <cfRule type="cellIs" dxfId="25152" priority="25109" operator="equal">
      <formula>"غياب"</formula>
    </cfRule>
    <cfRule type="cellIs" dxfId="25151" priority="25110" operator="equal">
      <formula>#N/A</formula>
    </cfRule>
  </conditionalFormatting>
  <conditionalFormatting sqref="E52:F52">
    <cfRule type="cellIs" dxfId="25150" priority="25107" operator="equal">
      <formula>"غياب"</formula>
    </cfRule>
    <cfRule type="cellIs" dxfId="25149" priority="25108" operator="equal">
      <formula>#N/A</formula>
    </cfRule>
  </conditionalFormatting>
  <conditionalFormatting sqref="E52:F52">
    <cfRule type="cellIs" dxfId="25148" priority="25105" operator="equal">
      <formula>"غياب"</formula>
    </cfRule>
    <cfRule type="cellIs" dxfId="25147" priority="25106" operator="equal">
      <formula>#N/A</formula>
    </cfRule>
  </conditionalFormatting>
  <conditionalFormatting sqref="E52:F52">
    <cfRule type="cellIs" dxfId="25146" priority="25103" operator="equal">
      <formula>"غياب"</formula>
    </cfRule>
    <cfRule type="cellIs" dxfId="25145" priority="25104" operator="equal">
      <formula>#N/A</formula>
    </cfRule>
  </conditionalFormatting>
  <conditionalFormatting sqref="E52:F52">
    <cfRule type="cellIs" dxfId="25144" priority="25101" operator="equal">
      <formula>"غياب"</formula>
    </cfRule>
    <cfRule type="cellIs" dxfId="25143" priority="25102" operator="equal">
      <formula>#N/A</formula>
    </cfRule>
  </conditionalFormatting>
  <conditionalFormatting sqref="E52:F52">
    <cfRule type="cellIs" dxfId="25142" priority="25099" operator="equal">
      <formula>"غياب"</formula>
    </cfRule>
    <cfRule type="cellIs" dxfId="25141" priority="25100" operator="equal">
      <formula>#N/A</formula>
    </cfRule>
  </conditionalFormatting>
  <conditionalFormatting sqref="E52:F52">
    <cfRule type="cellIs" dxfId="25140" priority="25097" operator="equal">
      <formula>"غياب"</formula>
    </cfRule>
    <cfRule type="cellIs" dxfId="25139" priority="25098" operator="equal">
      <formula>#N/A</formula>
    </cfRule>
  </conditionalFormatting>
  <conditionalFormatting sqref="E52:F52">
    <cfRule type="cellIs" dxfId="25138" priority="25095" operator="equal">
      <formula>"غياب"</formula>
    </cfRule>
    <cfRule type="cellIs" dxfId="25137" priority="25096" operator="equal">
      <formula>#N/A</formula>
    </cfRule>
  </conditionalFormatting>
  <conditionalFormatting sqref="E52:F52">
    <cfRule type="cellIs" dxfId="25136" priority="25093" operator="equal">
      <formula>"غياب"</formula>
    </cfRule>
    <cfRule type="cellIs" dxfId="25135" priority="25094" operator="equal">
      <formula>#N/A</formula>
    </cfRule>
  </conditionalFormatting>
  <conditionalFormatting sqref="E52:F52">
    <cfRule type="cellIs" dxfId="25134" priority="25091" operator="equal">
      <formula>"غياب"</formula>
    </cfRule>
    <cfRule type="cellIs" dxfId="25133" priority="25092" operator="equal">
      <formula>#N/A</formula>
    </cfRule>
  </conditionalFormatting>
  <conditionalFormatting sqref="E52:F52">
    <cfRule type="cellIs" dxfId="25132" priority="25089" operator="equal">
      <formula>"غياب"</formula>
    </cfRule>
    <cfRule type="cellIs" dxfId="25131" priority="25090" operator="equal">
      <formula>#N/A</formula>
    </cfRule>
  </conditionalFormatting>
  <conditionalFormatting sqref="E52:F52">
    <cfRule type="cellIs" dxfId="25130" priority="25088" operator="equal">
      <formula>"غياب"</formula>
    </cfRule>
  </conditionalFormatting>
  <conditionalFormatting sqref="E52:F52">
    <cfRule type="cellIs" dxfId="25129" priority="25086" operator="equal">
      <formula>"غياب"</formula>
    </cfRule>
    <cfRule type="cellIs" dxfId="25128" priority="25087" operator="equal">
      <formula>#N/A</formula>
    </cfRule>
  </conditionalFormatting>
  <conditionalFormatting sqref="E52:F52">
    <cfRule type="cellIs" dxfId="25127" priority="25084" operator="equal">
      <formula>"غياب"</formula>
    </cfRule>
    <cfRule type="cellIs" dxfId="25126" priority="25085" operator="equal">
      <formula>#N/A</formula>
    </cfRule>
  </conditionalFormatting>
  <conditionalFormatting sqref="E52:F52">
    <cfRule type="cellIs" dxfId="25125" priority="25082" operator="equal">
      <formula>"غياب"</formula>
    </cfRule>
    <cfRule type="cellIs" dxfId="25124" priority="25083" operator="equal">
      <formula>#N/A</formula>
    </cfRule>
  </conditionalFormatting>
  <conditionalFormatting sqref="E52:F52">
    <cfRule type="cellIs" dxfId="25123" priority="25080" operator="equal">
      <formula>"غياب"</formula>
    </cfRule>
    <cfRule type="cellIs" dxfId="25122" priority="25081" operator="equal">
      <formula>#N/A</formula>
    </cfRule>
  </conditionalFormatting>
  <conditionalFormatting sqref="E52:F52">
    <cfRule type="cellIs" dxfId="25121" priority="25078" operator="equal">
      <formula>"غياب"</formula>
    </cfRule>
    <cfRule type="cellIs" dxfId="25120" priority="25079" operator="equal">
      <formula>#N/A</formula>
    </cfRule>
  </conditionalFormatting>
  <conditionalFormatting sqref="E52:F52">
    <cfRule type="cellIs" dxfId="25119" priority="25076" operator="equal">
      <formula>"غياب"</formula>
    </cfRule>
    <cfRule type="cellIs" dxfId="25118" priority="25077" operator="equal">
      <formula>#N/A</formula>
    </cfRule>
  </conditionalFormatting>
  <conditionalFormatting sqref="E52:F52">
    <cfRule type="cellIs" dxfId="25117" priority="25074" operator="equal">
      <formula>"غياب"</formula>
    </cfRule>
    <cfRule type="cellIs" dxfId="25116" priority="25075" operator="equal">
      <formula>#N/A</formula>
    </cfRule>
  </conditionalFormatting>
  <conditionalFormatting sqref="E52:F52">
    <cfRule type="cellIs" dxfId="25115" priority="25072" operator="equal">
      <formula>"غياب"</formula>
    </cfRule>
    <cfRule type="cellIs" dxfId="25114" priority="25073" operator="equal">
      <formula>#N/A</formula>
    </cfRule>
  </conditionalFormatting>
  <conditionalFormatting sqref="E52:F52">
    <cfRule type="cellIs" dxfId="25113" priority="25070" operator="equal">
      <formula>"غياب"</formula>
    </cfRule>
    <cfRule type="cellIs" dxfId="25112" priority="25071" operator="equal">
      <formula>#N/A</formula>
    </cfRule>
  </conditionalFormatting>
  <conditionalFormatting sqref="E52:F52">
    <cfRule type="cellIs" dxfId="25111" priority="25068" operator="equal">
      <formula>"غياب"</formula>
    </cfRule>
    <cfRule type="cellIs" dxfId="25110" priority="25069" operator="equal">
      <formula>#N/A</formula>
    </cfRule>
  </conditionalFormatting>
  <conditionalFormatting sqref="E52:F52">
    <cfRule type="cellIs" dxfId="25109" priority="25066" operator="equal">
      <formula>"غياب"</formula>
    </cfRule>
    <cfRule type="cellIs" dxfId="25108" priority="25067" operator="equal">
      <formula>#N/A</formula>
    </cfRule>
  </conditionalFormatting>
  <conditionalFormatting sqref="E52:F52">
    <cfRule type="cellIs" dxfId="25107" priority="25064" operator="equal">
      <formula>"غياب"</formula>
    </cfRule>
    <cfRule type="cellIs" dxfId="25106" priority="25065" operator="equal">
      <formula>#N/A</formula>
    </cfRule>
  </conditionalFormatting>
  <conditionalFormatting sqref="E52:F52">
    <cfRule type="cellIs" dxfId="25105" priority="25062" operator="equal">
      <formula>"غياب"</formula>
    </cfRule>
    <cfRule type="cellIs" dxfId="25104" priority="25063" operator="equal">
      <formula>#N/A</formula>
    </cfRule>
  </conditionalFormatting>
  <conditionalFormatting sqref="E52:F52">
    <cfRule type="cellIs" dxfId="25103" priority="25060" operator="equal">
      <formula>"غياب"</formula>
    </cfRule>
    <cfRule type="cellIs" dxfId="25102" priority="25061" operator="equal">
      <formula>#N/A</formula>
    </cfRule>
  </conditionalFormatting>
  <conditionalFormatting sqref="E52:F52">
    <cfRule type="cellIs" dxfId="25101" priority="25058" operator="equal">
      <formula>"غياب"</formula>
    </cfRule>
    <cfRule type="cellIs" dxfId="25100" priority="25059" operator="equal">
      <formula>#N/A</formula>
    </cfRule>
  </conditionalFormatting>
  <conditionalFormatting sqref="E52:F52">
    <cfRule type="cellIs" dxfId="25099" priority="25056" operator="equal">
      <formula>"غياب"</formula>
    </cfRule>
    <cfRule type="cellIs" dxfId="25098" priority="25057" operator="equal">
      <formula>#N/A</formula>
    </cfRule>
  </conditionalFormatting>
  <conditionalFormatting sqref="E52:F52">
    <cfRule type="cellIs" dxfId="25097" priority="25054" operator="equal">
      <formula>"غياب"</formula>
    </cfRule>
    <cfRule type="cellIs" dxfId="25096" priority="25055" operator="equal">
      <formula>#N/A</formula>
    </cfRule>
  </conditionalFormatting>
  <conditionalFormatting sqref="E52:F52">
    <cfRule type="cellIs" dxfId="25095" priority="25052" operator="equal">
      <formula>"غياب"</formula>
    </cfRule>
    <cfRule type="cellIs" dxfId="25094" priority="25053" operator="equal">
      <formula>#N/A</formula>
    </cfRule>
  </conditionalFormatting>
  <conditionalFormatting sqref="E52:F52">
    <cfRule type="cellIs" dxfId="25093" priority="25050" operator="equal">
      <formula>"غياب"</formula>
    </cfRule>
    <cfRule type="cellIs" dxfId="25092" priority="25051" operator="equal">
      <formula>#N/A</formula>
    </cfRule>
  </conditionalFormatting>
  <conditionalFormatting sqref="E52:F52">
    <cfRule type="cellIs" dxfId="25091" priority="25048" operator="equal">
      <formula>"غياب"</formula>
    </cfRule>
    <cfRule type="cellIs" dxfId="25090" priority="25049" operator="equal">
      <formula>#N/A</formula>
    </cfRule>
  </conditionalFormatting>
  <conditionalFormatting sqref="E52:F52">
    <cfRule type="cellIs" dxfId="25089" priority="25046" operator="equal">
      <formula>"غياب"</formula>
    </cfRule>
    <cfRule type="cellIs" dxfId="25088" priority="25047" operator="equal">
      <formula>#N/A</formula>
    </cfRule>
  </conditionalFormatting>
  <conditionalFormatting sqref="E52:F52">
    <cfRule type="cellIs" dxfId="25087" priority="25045" operator="equal">
      <formula>"غياب"</formula>
    </cfRule>
  </conditionalFormatting>
  <conditionalFormatting sqref="E52:F52">
    <cfRule type="cellIs" dxfId="25086" priority="25043" operator="equal">
      <formula>"غياب"</formula>
    </cfRule>
    <cfRule type="cellIs" dxfId="25085" priority="25044" operator="equal">
      <formula>#N/A</formula>
    </cfRule>
  </conditionalFormatting>
  <conditionalFormatting sqref="E52:F52">
    <cfRule type="cellIs" dxfId="25084" priority="25041" operator="equal">
      <formula>"غياب"</formula>
    </cfRule>
    <cfRule type="cellIs" dxfId="25083" priority="25042" operator="equal">
      <formula>#N/A</formula>
    </cfRule>
  </conditionalFormatting>
  <conditionalFormatting sqref="E52:F52">
    <cfRule type="cellIs" dxfId="25082" priority="25039" operator="equal">
      <formula>"غياب"</formula>
    </cfRule>
    <cfRule type="cellIs" dxfId="25081" priority="25040" operator="equal">
      <formula>#N/A</formula>
    </cfRule>
  </conditionalFormatting>
  <conditionalFormatting sqref="E52:F52">
    <cfRule type="cellIs" dxfId="25080" priority="25037" operator="equal">
      <formula>"غياب"</formula>
    </cfRule>
    <cfRule type="cellIs" dxfId="25079" priority="25038" operator="equal">
      <formula>#N/A</formula>
    </cfRule>
  </conditionalFormatting>
  <conditionalFormatting sqref="E52:F52">
    <cfRule type="cellIs" dxfId="25078" priority="25035" operator="equal">
      <formula>"غياب"</formula>
    </cfRule>
    <cfRule type="cellIs" dxfId="25077" priority="25036" operator="equal">
      <formula>#N/A</formula>
    </cfRule>
  </conditionalFormatting>
  <conditionalFormatting sqref="E52:F52">
    <cfRule type="cellIs" dxfId="25076" priority="25033" operator="equal">
      <formula>"غياب"</formula>
    </cfRule>
    <cfRule type="cellIs" dxfId="25075" priority="25034" operator="equal">
      <formula>#N/A</formula>
    </cfRule>
  </conditionalFormatting>
  <conditionalFormatting sqref="E52:F52">
    <cfRule type="cellIs" dxfId="25074" priority="25031" operator="equal">
      <formula>"غياب"</formula>
    </cfRule>
    <cfRule type="cellIs" dxfId="25073" priority="25032" operator="equal">
      <formula>#N/A</formula>
    </cfRule>
  </conditionalFormatting>
  <conditionalFormatting sqref="E52:F52">
    <cfRule type="cellIs" dxfId="25072" priority="25029" operator="equal">
      <formula>"غياب"</formula>
    </cfRule>
    <cfRule type="cellIs" dxfId="25071" priority="25030" operator="equal">
      <formula>#N/A</formula>
    </cfRule>
  </conditionalFormatting>
  <conditionalFormatting sqref="E52:F52">
    <cfRule type="cellIs" dxfId="25070" priority="25027" operator="equal">
      <formula>"غياب"</formula>
    </cfRule>
    <cfRule type="cellIs" dxfId="25069" priority="25028" operator="equal">
      <formula>#N/A</formula>
    </cfRule>
  </conditionalFormatting>
  <conditionalFormatting sqref="E52:F52">
    <cfRule type="cellIs" dxfId="25068" priority="25025" operator="equal">
      <formula>"غياب"</formula>
    </cfRule>
    <cfRule type="cellIs" dxfId="25067" priority="25026" operator="equal">
      <formula>#N/A</formula>
    </cfRule>
  </conditionalFormatting>
  <conditionalFormatting sqref="E52:F52">
    <cfRule type="cellIs" dxfId="25066" priority="25023" operator="equal">
      <formula>"غياب"</formula>
    </cfRule>
    <cfRule type="cellIs" dxfId="25065" priority="25024" operator="equal">
      <formula>#N/A</formula>
    </cfRule>
  </conditionalFormatting>
  <conditionalFormatting sqref="E52:F52">
    <cfRule type="cellIs" dxfId="25064" priority="25021" operator="equal">
      <formula>"غياب"</formula>
    </cfRule>
    <cfRule type="cellIs" dxfId="25063" priority="25022" operator="equal">
      <formula>#N/A</formula>
    </cfRule>
  </conditionalFormatting>
  <conditionalFormatting sqref="E52:F52">
    <cfRule type="cellIs" dxfId="25062" priority="25019" operator="equal">
      <formula>"غياب"</formula>
    </cfRule>
    <cfRule type="cellIs" dxfId="25061" priority="25020" operator="equal">
      <formula>#N/A</formula>
    </cfRule>
  </conditionalFormatting>
  <conditionalFormatting sqref="E52:F52">
    <cfRule type="cellIs" dxfId="25060" priority="25017" operator="equal">
      <formula>"غياب"</formula>
    </cfRule>
    <cfRule type="cellIs" dxfId="25059" priority="25018" operator="equal">
      <formula>#N/A</formula>
    </cfRule>
  </conditionalFormatting>
  <conditionalFormatting sqref="E52:F52">
    <cfRule type="cellIs" dxfId="25058" priority="25015" operator="equal">
      <formula>"غياب"</formula>
    </cfRule>
    <cfRule type="cellIs" dxfId="25057" priority="25016" operator="equal">
      <formula>#N/A</formula>
    </cfRule>
  </conditionalFormatting>
  <conditionalFormatting sqref="E52:F52">
    <cfRule type="cellIs" dxfId="25056" priority="25013" operator="equal">
      <formula>"غياب"</formula>
    </cfRule>
    <cfRule type="cellIs" dxfId="25055" priority="25014" operator="equal">
      <formula>#N/A</formula>
    </cfRule>
  </conditionalFormatting>
  <conditionalFormatting sqref="E52:F52">
    <cfRule type="cellIs" dxfId="25054" priority="25011" operator="equal">
      <formula>"غياب"</formula>
    </cfRule>
    <cfRule type="cellIs" dxfId="25053" priority="25012" operator="equal">
      <formula>#N/A</formula>
    </cfRule>
  </conditionalFormatting>
  <conditionalFormatting sqref="E52:F52">
    <cfRule type="cellIs" dxfId="25052" priority="25009" operator="equal">
      <formula>"غياب"</formula>
    </cfRule>
    <cfRule type="cellIs" dxfId="25051" priority="25010" operator="equal">
      <formula>#N/A</formula>
    </cfRule>
  </conditionalFormatting>
  <conditionalFormatting sqref="E52:F52">
    <cfRule type="cellIs" dxfId="25050" priority="25007" operator="equal">
      <formula>"غياب"</formula>
    </cfRule>
    <cfRule type="cellIs" dxfId="25049" priority="25008" operator="equal">
      <formula>#N/A</formula>
    </cfRule>
  </conditionalFormatting>
  <conditionalFormatting sqref="E52:F52">
    <cfRule type="cellIs" dxfId="25048" priority="25005" operator="equal">
      <formula>"غياب"</formula>
    </cfRule>
    <cfRule type="cellIs" dxfId="25047" priority="25006" operator="equal">
      <formula>#N/A</formula>
    </cfRule>
  </conditionalFormatting>
  <conditionalFormatting sqref="E52:F52">
    <cfRule type="cellIs" dxfId="25046" priority="25003" operator="equal">
      <formula>"غياب"</formula>
    </cfRule>
    <cfRule type="cellIs" dxfId="25045" priority="25004" operator="equal">
      <formula>#N/A</formula>
    </cfRule>
  </conditionalFormatting>
  <conditionalFormatting sqref="E52:F52">
    <cfRule type="cellIs" dxfId="25044" priority="25001" operator="equal">
      <formula>"غياب"</formula>
    </cfRule>
    <cfRule type="cellIs" dxfId="25043" priority="25002" operator="equal">
      <formula>#N/A</formula>
    </cfRule>
  </conditionalFormatting>
  <conditionalFormatting sqref="E52:F52">
    <cfRule type="cellIs" dxfId="25042" priority="24999" operator="equal">
      <formula>"غياب"</formula>
    </cfRule>
    <cfRule type="cellIs" dxfId="25041" priority="25000" operator="equal">
      <formula>#N/A</formula>
    </cfRule>
  </conditionalFormatting>
  <conditionalFormatting sqref="E52:F52">
    <cfRule type="cellIs" dxfId="25040" priority="24997" operator="equal">
      <formula>"غياب"</formula>
    </cfRule>
    <cfRule type="cellIs" dxfId="25039" priority="24998" operator="equal">
      <formula>#N/A</formula>
    </cfRule>
  </conditionalFormatting>
  <conditionalFormatting sqref="E52:F52">
    <cfRule type="cellIs" dxfId="25038" priority="24995" operator="equal">
      <formula>"غياب"</formula>
    </cfRule>
    <cfRule type="cellIs" dxfId="25037" priority="24996" operator="equal">
      <formula>#N/A</formula>
    </cfRule>
  </conditionalFormatting>
  <conditionalFormatting sqref="E52:F52">
    <cfRule type="cellIs" dxfId="25036" priority="24993" operator="equal">
      <formula>"غياب"</formula>
    </cfRule>
    <cfRule type="cellIs" dxfId="25035" priority="24994" operator="equal">
      <formula>#N/A</formula>
    </cfRule>
  </conditionalFormatting>
  <conditionalFormatting sqref="E52:F52">
    <cfRule type="cellIs" dxfId="25034" priority="24991" operator="equal">
      <formula>"غياب"</formula>
    </cfRule>
    <cfRule type="cellIs" dxfId="25033" priority="24992" operator="equal">
      <formula>#N/A</formula>
    </cfRule>
  </conditionalFormatting>
  <conditionalFormatting sqref="E52:F52">
    <cfRule type="cellIs" dxfId="25032" priority="24989" operator="equal">
      <formula>"غياب"</formula>
    </cfRule>
    <cfRule type="cellIs" dxfId="25031" priority="24990" operator="equal">
      <formula>#N/A</formula>
    </cfRule>
  </conditionalFormatting>
  <conditionalFormatting sqref="E52:F52">
    <cfRule type="cellIs" dxfId="25030" priority="24987" operator="equal">
      <formula>"غياب"</formula>
    </cfRule>
    <cfRule type="cellIs" dxfId="25029" priority="24988" operator="equal">
      <formula>#N/A</formula>
    </cfRule>
  </conditionalFormatting>
  <conditionalFormatting sqref="E55:F55">
    <cfRule type="cellIs" dxfId="25028" priority="24985" operator="equal">
      <formula>"غياب"</formula>
    </cfRule>
    <cfRule type="cellIs" dxfId="25027" priority="24986" operator="equal">
      <formula>#N/A</formula>
    </cfRule>
  </conditionalFormatting>
  <conditionalFormatting sqref="E55:F55">
    <cfRule type="cellIs" dxfId="25026" priority="24983" operator="equal">
      <formula>"غياب"</formula>
    </cfRule>
    <cfRule type="cellIs" dxfId="25025" priority="24984" operator="equal">
      <formula>#N/A</formula>
    </cfRule>
  </conditionalFormatting>
  <conditionalFormatting sqref="E55:F55">
    <cfRule type="cellIs" dxfId="25024" priority="24981" operator="equal">
      <formula>"غياب"</formula>
    </cfRule>
    <cfRule type="cellIs" dxfId="25023" priority="24982" operator="equal">
      <formula>#N/A</formula>
    </cfRule>
  </conditionalFormatting>
  <conditionalFormatting sqref="E55:F55">
    <cfRule type="cellIs" dxfId="25022" priority="24979" operator="equal">
      <formula>"غياب"</formula>
    </cfRule>
    <cfRule type="cellIs" dxfId="25021" priority="24980" operator="equal">
      <formula>#N/A</formula>
    </cfRule>
  </conditionalFormatting>
  <conditionalFormatting sqref="E55:F55">
    <cfRule type="cellIs" dxfId="25020" priority="24977" operator="equal">
      <formula>"غياب"</formula>
    </cfRule>
    <cfRule type="cellIs" dxfId="25019" priority="24978" operator="equal">
      <formula>#N/A</formula>
    </cfRule>
  </conditionalFormatting>
  <conditionalFormatting sqref="E55:F55">
    <cfRule type="cellIs" dxfId="25018" priority="24975" operator="equal">
      <formula>"غياب"</formula>
    </cfRule>
    <cfRule type="cellIs" dxfId="25017" priority="24976" operator="equal">
      <formula>#N/A</formula>
    </cfRule>
  </conditionalFormatting>
  <conditionalFormatting sqref="E55:F55">
    <cfRule type="cellIs" dxfId="25016" priority="24973" operator="equal">
      <formula>"غياب"</formula>
    </cfRule>
    <cfRule type="cellIs" dxfId="25015" priority="24974" operator="equal">
      <formula>#N/A</formula>
    </cfRule>
  </conditionalFormatting>
  <conditionalFormatting sqref="E55:F55">
    <cfRule type="cellIs" dxfId="25014" priority="24971" operator="equal">
      <formula>"غياب"</formula>
    </cfRule>
    <cfRule type="cellIs" dxfId="25013" priority="24972" operator="equal">
      <formula>#N/A</formula>
    </cfRule>
  </conditionalFormatting>
  <conditionalFormatting sqref="E55:F55">
    <cfRule type="cellIs" dxfId="25012" priority="24969" operator="equal">
      <formula>"غياب"</formula>
    </cfRule>
    <cfRule type="cellIs" dxfId="25011" priority="24970" operator="equal">
      <formula>#N/A</formula>
    </cfRule>
  </conditionalFormatting>
  <conditionalFormatting sqref="E55:F55">
    <cfRule type="cellIs" dxfId="25010" priority="24967" operator="equal">
      <formula>"غياب"</formula>
    </cfRule>
    <cfRule type="cellIs" dxfId="25009" priority="24968" operator="equal">
      <formula>#N/A</formula>
    </cfRule>
  </conditionalFormatting>
  <conditionalFormatting sqref="E55:F55">
    <cfRule type="cellIs" dxfId="25008" priority="24965" operator="equal">
      <formula>"غياب"</formula>
    </cfRule>
    <cfRule type="cellIs" dxfId="25007" priority="24966" operator="equal">
      <formula>#N/A</formula>
    </cfRule>
  </conditionalFormatting>
  <conditionalFormatting sqref="E55:F55">
    <cfRule type="cellIs" dxfId="25006" priority="24963" operator="equal">
      <formula>"غياب"</formula>
    </cfRule>
    <cfRule type="cellIs" dxfId="25005" priority="24964" operator="equal">
      <formula>#N/A</formula>
    </cfRule>
  </conditionalFormatting>
  <conditionalFormatting sqref="E55:F55">
    <cfRule type="cellIs" dxfId="25004" priority="24961" operator="equal">
      <formula>"غياب"</formula>
    </cfRule>
    <cfRule type="cellIs" dxfId="25003" priority="24962" operator="equal">
      <formula>#N/A</formula>
    </cfRule>
  </conditionalFormatting>
  <conditionalFormatting sqref="E55:F55">
    <cfRule type="cellIs" dxfId="25002" priority="24959" operator="equal">
      <formula>"غياب"</formula>
    </cfRule>
    <cfRule type="cellIs" dxfId="25001" priority="24960" operator="equal">
      <formula>#N/A</formula>
    </cfRule>
  </conditionalFormatting>
  <conditionalFormatting sqref="E55:F55">
    <cfRule type="cellIs" dxfId="25000" priority="24957" operator="equal">
      <formula>"غياب"</formula>
    </cfRule>
    <cfRule type="cellIs" dxfId="24999" priority="24958" operator="equal">
      <formula>#N/A</formula>
    </cfRule>
  </conditionalFormatting>
  <conditionalFormatting sqref="E55:F55">
    <cfRule type="cellIs" dxfId="24998" priority="24955" operator="equal">
      <formula>"غياب"</formula>
    </cfRule>
    <cfRule type="cellIs" dxfId="24997" priority="24956" operator="equal">
      <formula>#N/A</formula>
    </cfRule>
  </conditionalFormatting>
  <conditionalFormatting sqref="E55:F55">
    <cfRule type="cellIs" dxfId="24996" priority="24953" operator="equal">
      <formula>"غياب"</formula>
    </cfRule>
    <cfRule type="cellIs" dxfId="24995" priority="24954" operator="equal">
      <formula>#N/A</formula>
    </cfRule>
  </conditionalFormatting>
  <conditionalFormatting sqref="E55:F55">
    <cfRule type="cellIs" dxfId="24994" priority="24951" operator="equal">
      <formula>"غياب"</formula>
    </cfRule>
    <cfRule type="cellIs" dxfId="24993" priority="24952" operator="equal">
      <formula>#N/A</formula>
    </cfRule>
  </conditionalFormatting>
  <conditionalFormatting sqref="E55:F55">
    <cfRule type="cellIs" dxfId="24992" priority="24949" operator="equal">
      <formula>"غياب"</formula>
    </cfRule>
    <cfRule type="cellIs" dxfId="24991" priority="24950" operator="equal">
      <formula>#N/A</formula>
    </cfRule>
  </conditionalFormatting>
  <conditionalFormatting sqref="E55:F55">
    <cfRule type="cellIs" dxfId="24990" priority="24947" operator="equal">
      <formula>"غياب"</formula>
    </cfRule>
    <cfRule type="cellIs" dxfId="24989" priority="24948" operator="equal">
      <formula>#N/A</formula>
    </cfRule>
  </conditionalFormatting>
  <conditionalFormatting sqref="E55:F55">
    <cfRule type="cellIs" dxfId="24988" priority="24945" operator="equal">
      <formula>"غياب"</formula>
    </cfRule>
    <cfRule type="cellIs" dxfId="24987" priority="24946" operator="equal">
      <formula>#N/A</formula>
    </cfRule>
  </conditionalFormatting>
  <conditionalFormatting sqref="E55:F55">
    <cfRule type="cellIs" dxfId="24986" priority="24943" operator="equal">
      <formula>"غياب"</formula>
    </cfRule>
    <cfRule type="cellIs" dxfId="24985" priority="24944" operator="equal">
      <formula>#N/A</formula>
    </cfRule>
  </conditionalFormatting>
  <conditionalFormatting sqref="E55:F55">
    <cfRule type="cellIs" dxfId="24984" priority="24941" operator="equal">
      <formula>"غياب"</formula>
    </cfRule>
    <cfRule type="cellIs" dxfId="24983" priority="24942" operator="equal">
      <formula>#N/A</formula>
    </cfRule>
  </conditionalFormatting>
  <conditionalFormatting sqref="E55:F55">
    <cfRule type="cellIs" dxfId="24982" priority="24939" operator="equal">
      <formula>"غياب"</formula>
    </cfRule>
    <cfRule type="cellIs" dxfId="24981" priority="24940" operator="equal">
      <formula>#N/A</formula>
    </cfRule>
  </conditionalFormatting>
  <conditionalFormatting sqref="E55:F55">
    <cfRule type="cellIs" dxfId="24980" priority="24937" operator="equal">
      <formula>"غياب"</formula>
    </cfRule>
    <cfRule type="cellIs" dxfId="24979" priority="24938" operator="equal">
      <formula>#N/A</formula>
    </cfRule>
  </conditionalFormatting>
  <conditionalFormatting sqref="E55:F55">
    <cfRule type="cellIs" dxfId="24978" priority="24935" operator="equal">
      <formula>"غياب"</formula>
    </cfRule>
    <cfRule type="cellIs" dxfId="24977" priority="24936" operator="equal">
      <formula>#N/A</formula>
    </cfRule>
  </conditionalFormatting>
  <conditionalFormatting sqref="E55:F55">
    <cfRule type="cellIs" dxfId="24976" priority="24933" operator="equal">
      <formula>"غياب"</formula>
    </cfRule>
    <cfRule type="cellIs" dxfId="24975" priority="24934" operator="equal">
      <formula>#N/A</formula>
    </cfRule>
  </conditionalFormatting>
  <conditionalFormatting sqref="E55:F55">
    <cfRule type="cellIs" dxfId="24974" priority="24931" operator="equal">
      <formula>"غياب"</formula>
    </cfRule>
    <cfRule type="cellIs" dxfId="24973" priority="24932" operator="equal">
      <formula>#N/A</formula>
    </cfRule>
  </conditionalFormatting>
  <conditionalFormatting sqref="E55:F55">
    <cfRule type="cellIs" dxfId="24972" priority="24929" operator="equal">
      <formula>"غياب"</formula>
    </cfRule>
    <cfRule type="cellIs" dxfId="24971" priority="24930" operator="equal">
      <formula>#N/A</formula>
    </cfRule>
  </conditionalFormatting>
  <conditionalFormatting sqref="E55:F55">
    <cfRule type="cellIs" dxfId="24970" priority="24927" operator="equal">
      <formula>"غياب"</formula>
    </cfRule>
    <cfRule type="cellIs" dxfId="24969" priority="24928" operator="equal">
      <formula>#N/A</formula>
    </cfRule>
  </conditionalFormatting>
  <conditionalFormatting sqref="E55:F55">
    <cfRule type="cellIs" dxfId="24968" priority="24925" operator="equal">
      <formula>"غياب"</formula>
    </cfRule>
    <cfRule type="cellIs" dxfId="24967" priority="24926" operator="equal">
      <formula>#N/A</formula>
    </cfRule>
  </conditionalFormatting>
  <conditionalFormatting sqref="E55:F55">
    <cfRule type="cellIs" dxfId="24966" priority="24923" operator="equal">
      <formula>"غياب"</formula>
    </cfRule>
    <cfRule type="cellIs" dxfId="24965" priority="24924" operator="equal">
      <formula>#N/A</formula>
    </cfRule>
  </conditionalFormatting>
  <conditionalFormatting sqref="E55:F55">
    <cfRule type="cellIs" dxfId="24964" priority="24922" operator="equal">
      <formula>"غياب"</formula>
    </cfRule>
  </conditionalFormatting>
  <conditionalFormatting sqref="E55:F55">
    <cfRule type="cellIs" dxfId="24963" priority="24920" operator="equal">
      <formula>"غياب"</formula>
    </cfRule>
    <cfRule type="cellIs" dxfId="24962" priority="24921" operator="equal">
      <formula>#N/A</formula>
    </cfRule>
  </conditionalFormatting>
  <conditionalFormatting sqref="E55:F55">
    <cfRule type="cellIs" dxfId="24961" priority="24918" operator="equal">
      <formula>"غياب"</formula>
    </cfRule>
    <cfRule type="cellIs" dxfId="24960" priority="24919" operator="equal">
      <formula>#N/A</formula>
    </cfRule>
  </conditionalFormatting>
  <conditionalFormatting sqref="E55:F55">
    <cfRule type="cellIs" dxfId="24959" priority="24916" operator="equal">
      <formula>"غياب"</formula>
    </cfRule>
    <cfRule type="cellIs" dxfId="24958" priority="24917" operator="equal">
      <formula>#N/A</formula>
    </cfRule>
  </conditionalFormatting>
  <conditionalFormatting sqref="E55:F55">
    <cfRule type="cellIs" dxfId="24957" priority="24914" operator="equal">
      <formula>"غياب"</formula>
    </cfRule>
    <cfRule type="cellIs" dxfId="24956" priority="24915" operator="equal">
      <formula>#N/A</formula>
    </cfRule>
  </conditionalFormatting>
  <conditionalFormatting sqref="E55:F55">
    <cfRule type="cellIs" dxfId="24955" priority="24912" operator="equal">
      <formula>"غياب"</formula>
    </cfRule>
    <cfRule type="cellIs" dxfId="24954" priority="24913" operator="equal">
      <formula>#N/A</formula>
    </cfRule>
  </conditionalFormatting>
  <conditionalFormatting sqref="E55:F55">
    <cfRule type="cellIs" dxfId="24953" priority="24910" operator="equal">
      <formula>"غياب"</formula>
    </cfRule>
    <cfRule type="cellIs" dxfId="24952" priority="24911" operator="equal">
      <formula>#N/A</formula>
    </cfRule>
  </conditionalFormatting>
  <conditionalFormatting sqref="E55:F55">
    <cfRule type="cellIs" dxfId="24951" priority="24908" operator="equal">
      <formula>"غياب"</formula>
    </cfRule>
    <cfRule type="cellIs" dxfId="24950" priority="24909" operator="equal">
      <formula>#N/A</formula>
    </cfRule>
  </conditionalFormatting>
  <conditionalFormatting sqref="E55:F55">
    <cfRule type="cellIs" dxfId="24949" priority="24906" operator="equal">
      <formula>"غياب"</formula>
    </cfRule>
    <cfRule type="cellIs" dxfId="24948" priority="24907" operator="equal">
      <formula>#N/A</formula>
    </cfRule>
  </conditionalFormatting>
  <conditionalFormatting sqref="E55:F55">
    <cfRule type="cellIs" dxfId="24947" priority="24904" operator="equal">
      <formula>"غياب"</formula>
    </cfRule>
    <cfRule type="cellIs" dxfId="24946" priority="24905" operator="equal">
      <formula>#N/A</formula>
    </cfRule>
  </conditionalFormatting>
  <conditionalFormatting sqref="E55:F55">
    <cfRule type="cellIs" dxfId="24945" priority="24902" operator="equal">
      <formula>"غياب"</formula>
    </cfRule>
    <cfRule type="cellIs" dxfId="24944" priority="24903" operator="equal">
      <formula>#N/A</formula>
    </cfRule>
  </conditionalFormatting>
  <conditionalFormatting sqref="E55:F55">
    <cfRule type="cellIs" dxfId="24943" priority="24900" operator="equal">
      <formula>"غياب"</formula>
    </cfRule>
    <cfRule type="cellIs" dxfId="24942" priority="24901" operator="equal">
      <formula>#N/A</formula>
    </cfRule>
  </conditionalFormatting>
  <conditionalFormatting sqref="E55:F55">
    <cfRule type="cellIs" dxfId="24941" priority="24898" operator="equal">
      <formula>"غياب"</formula>
    </cfRule>
    <cfRule type="cellIs" dxfId="24940" priority="24899" operator="equal">
      <formula>#N/A</formula>
    </cfRule>
  </conditionalFormatting>
  <conditionalFormatting sqref="E55:F55">
    <cfRule type="cellIs" dxfId="24939" priority="24896" operator="equal">
      <formula>"غياب"</formula>
    </cfRule>
    <cfRule type="cellIs" dxfId="24938" priority="24897" operator="equal">
      <formula>#N/A</formula>
    </cfRule>
  </conditionalFormatting>
  <conditionalFormatting sqref="E55:F55">
    <cfRule type="cellIs" dxfId="24937" priority="24894" operator="equal">
      <formula>"غياب"</formula>
    </cfRule>
    <cfRule type="cellIs" dxfId="24936" priority="24895" operator="equal">
      <formula>#N/A</formula>
    </cfRule>
  </conditionalFormatting>
  <conditionalFormatting sqref="E55:F55">
    <cfRule type="cellIs" dxfId="24935" priority="24892" operator="equal">
      <formula>"غياب"</formula>
    </cfRule>
    <cfRule type="cellIs" dxfId="24934" priority="24893" operator="equal">
      <formula>#N/A</formula>
    </cfRule>
  </conditionalFormatting>
  <conditionalFormatting sqref="E55:F55">
    <cfRule type="cellIs" dxfId="24933" priority="24890" operator="equal">
      <formula>"غياب"</formula>
    </cfRule>
    <cfRule type="cellIs" dxfId="24932" priority="24891" operator="equal">
      <formula>#N/A</formula>
    </cfRule>
  </conditionalFormatting>
  <conditionalFormatting sqref="E55:F55">
    <cfRule type="cellIs" dxfId="24931" priority="24888" operator="equal">
      <formula>"غياب"</formula>
    </cfRule>
    <cfRule type="cellIs" dxfId="24930" priority="24889" operator="equal">
      <formula>#N/A</formula>
    </cfRule>
  </conditionalFormatting>
  <conditionalFormatting sqref="E55:F55">
    <cfRule type="cellIs" dxfId="24929" priority="24886" operator="equal">
      <formula>"غياب"</formula>
    </cfRule>
    <cfRule type="cellIs" dxfId="24928" priority="24887" operator="equal">
      <formula>#N/A</formula>
    </cfRule>
  </conditionalFormatting>
  <conditionalFormatting sqref="E55:F55">
    <cfRule type="cellIs" dxfId="24927" priority="24884" operator="equal">
      <formula>"غياب"</formula>
    </cfRule>
    <cfRule type="cellIs" dxfId="24926" priority="24885" operator="equal">
      <formula>#N/A</formula>
    </cfRule>
  </conditionalFormatting>
  <conditionalFormatting sqref="E55:F55">
    <cfRule type="cellIs" dxfId="24925" priority="24882" operator="equal">
      <formula>"غياب"</formula>
    </cfRule>
    <cfRule type="cellIs" dxfId="24924" priority="24883" operator="equal">
      <formula>#N/A</formula>
    </cfRule>
  </conditionalFormatting>
  <conditionalFormatting sqref="E55:F55">
    <cfRule type="cellIs" dxfId="24923" priority="24880" operator="equal">
      <formula>"غياب"</formula>
    </cfRule>
    <cfRule type="cellIs" dxfId="24922" priority="24881" operator="equal">
      <formula>#N/A</formula>
    </cfRule>
  </conditionalFormatting>
  <conditionalFormatting sqref="E55:F55">
    <cfRule type="cellIs" dxfId="24921" priority="24878" operator="equal">
      <formula>"غياب"</formula>
    </cfRule>
    <cfRule type="cellIs" dxfId="24920" priority="24879" operator="equal">
      <formula>#N/A</formula>
    </cfRule>
  </conditionalFormatting>
  <conditionalFormatting sqref="E55:F55">
    <cfRule type="cellIs" dxfId="24919" priority="24876" operator="equal">
      <formula>"غياب"</formula>
    </cfRule>
    <cfRule type="cellIs" dxfId="24918" priority="24877" operator="equal">
      <formula>#N/A</formula>
    </cfRule>
  </conditionalFormatting>
  <conditionalFormatting sqref="E55:F55">
    <cfRule type="cellIs" dxfId="24917" priority="24874" operator="equal">
      <formula>"غياب"</formula>
    </cfRule>
    <cfRule type="cellIs" dxfId="24916" priority="24875" operator="equal">
      <formula>#N/A</formula>
    </cfRule>
  </conditionalFormatting>
  <conditionalFormatting sqref="E55:F55">
    <cfRule type="cellIs" dxfId="24915" priority="24872" operator="equal">
      <formula>"غياب"</formula>
    </cfRule>
    <cfRule type="cellIs" dxfId="24914" priority="24873" operator="equal">
      <formula>#N/A</formula>
    </cfRule>
  </conditionalFormatting>
  <conditionalFormatting sqref="E55:F55">
    <cfRule type="cellIs" dxfId="24913" priority="24870" operator="equal">
      <formula>"غياب"</formula>
    </cfRule>
    <cfRule type="cellIs" dxfId="24912" priority="24871" operator="equal">
      <formula>#N/A</formula>
    </cfRule>
  </conditionalFormatting>
  <conditionalFormatting sqref="E55:F55">
    <cfRule type="cellIs" dxfId="24911" priority="24868" operator="equal">
      <formula>"غياب"</formula>
    </cfRule>
    <cfRule type="cellIs" dxfId="24910" priority="24869" operator="equal">
      <formula>#N/A</formula>
    </cfRule>
  </conditionalFormatting>
  <conditionalFormatting sqref="E55:F55">
    <cfRule type="cellIs" dxfId="24909" priority="24866" operator="equal">
      <formula>"غياب"</formula>
    </cfRule>
    <cfRule type="cellIs" dxfId="24908" priority="24867" operator="equal">
      <formula>#N/A</formula>
    </cfRule>
  </conditionalFormatting>
  <conditionalFormatting sqref="E55:F55">
    <cfRule type="cellIs" dxfId="24907" priority="24864" operator="equal">
      <formula>"غياب"</formula>
    </cfRule>
    <cfRule type="cellIs" dxfId="24906" priority="24865" operator="equal">
      <formula>#N/A</formula>
    </cfRule>
  </conditionalFormatting>
  <conditionalFormatting sqref="E55:F55">
    <cfRule type="cellIs" dxfId="24905" priority="24862" operator="equal">
      <formula>"غياب"</formula>
    </cfRule>
    <cfRule type="cellIs" dxfId="24904" priority="24863" operator="equal">
      <formula>#N/A</formula>
    </cfRule>
  </conditionalFormatting>
  <conditionalFormatting sqref="E55:F55">
    <cfRule type="cellIs" dxfId="24903" priority="24860" operator="equal">
      <formula>"غياب"</formula>
    </cfRule>
    <cfRule type="cellIs" dxfId="24902" priority="24861" operator="equal">
      <formula>#N/A</formula>
    </cfRule>
  </conditionalFormatting>
  <conditionalFormatting sqref="E55:F55">
    <cfRule type="cellIs" dxfId="24901" priority="24858" operator="equal">
      <formula>"غياب"</formula>
    </cfRule>
    <cfRule type="cellIs" dxfId="24900" priority="24859" operator="equal">
      <formula>#N/A</formula>
    </cfRule>
  </conditionalFormatting>
  <conditionalFormatting sqref="E55:F55">
    <cfRule type="cellIs" dxfId="24899" priority="24856" operator="equal">
      <formula>"غياب"</formula>
    </cfRule>
    <cfRule type="cellIs" dxfId="24898" priority="24857" operator="equal">
      <formula>#N/A</formula>
    </cfRule>
  </conditionalFormatting>
  <conditionalFormatting sqref="E55:F55">
    <cfRule type="cellIs" dxfId="24897" priority="24855" operator="equal">
      <formula>"غياب"</formula>
    </cfRule>
  </conditionalFormatting>
  <conditionalFormatting sqref="E55:F55">
    <cfRule type="cellIs" dxfId="24896" priority="24853" operator="equal">
      <formula>"غياب"</formula>
    </cfRule>
    <cfRule type="cellIs" dxfId="24895" priority="24854" operator="equal">
      <formula>#N/A</formula>
    </cfRule>
  </conditionalFormatting>
  <conditionalFormatting sqref="E55:F55">
    <cfRule type="cellIs" dxfId="24894" priority="24851" operator="equal">
      <formula>"غياب"</formula>
    </cfRule>
    <cfRule type="cellIs" dxfId="24893" priority="24852" operator="equal">
      <formula>#N/A</formula>
    </cfRule>
  </conditionalFormatting>
  <conditionalFormatting sqref="E55:F55">
    <cfRule type="cellIs" dxfId="24892" priority="24849" operator="equal">
      <formula>"غياب"</formula>
    </cfRule>
    <cfRule type="cellIs" dxfId="24891" priority="24850" operator="equal">
      <formula>#N/A</formula>
    </cfRule>
  </conditionalFormatting>
  <conditionalFormatting sqref="E55:F55">
    <cfRule type="cellIs" dxfId="24890" priority="24847" operator="equal">
      <formula>"غياب"</formula>
    </cfRule>
    <cfRule type="cellIs" dxfId="24889" priority="24848" operator="equal">
      <formula>#N/A</formula>
    </cfRule>
  </conditionalFormatting>
  <conditionalFormatting sqref="E55:F55">
    <cfRule type="cellIs" dxfId="24888" priority="24845" operator="equal">
      <formula>"غياب"</formula>
    </cfRule>
    <cfRule type="cellIs" dxfId="24887" priority="24846" operator="equal">
      <formula>#N/A</formula>
    </cfRule>
  </conditionalFormatting>
  <conditionalFormatting sqref="E55:F55">
    <cfRule type="cellIs" dxfId="24886" priority="24843" operator="equal">
      <formula>"غياب"</formula>
    </cfRule>
    <cfRule type="cellIs" dxfId="24885" priority="24844" operator="equal">
      <formula>#N/A</formula>
    </cfRule>
  </conditionalFormatting>
  <conditionalFormatting sqref="E55:F55">
    <cfRule type="cellIs" dxfId="24884" priority="24841" operator="equal">
      <formula>"غياب"</formula>
    </cfRule>
    <cfRule type="cellIs" dxfId="24883" priority="24842" operator="equal">
      <formula>#N/A</formula>
    </cfRule>
  </conditionalFormatting>
  <conditionalFormatting sqref="E55:F55">
    <cfRule type="cellIs" dxfId="24882" priority="24839" operator="equal">
      <formula>"غياب"</formula>
    </cfRule>
    <cfRule type="cellIs" dxfId="24881" priority="24840" operator="equal">
      <formula>#N/A</formula>
    </cfRule>
  </conditionalFormatting>
  <conditionalFormatting sqref="E55:F55">
    <cfRule type="cellIs" dxfId="24880" priority="24837" operator="equal">
      <formula>"غياب"</formula>
    </cfRule>
    <cfRule type="cellIs" dxfId="24879" priority="24838" operator="equal">
      <formula>#N/A</formula>
    </cfRule>
  </conditionalFormatting>
  <conditionalFormatting sqref="E55:F55">
    <cfRule type="cellIs" dxfId="24878" priority="24835" operator="equal">
      <formula>"غياب"</formula>
    </cfRule>
    <cfRule type="cellIs" dxfId="24877" priority="24836" operator="equal">
      <formula>#N/A</formula>
    </cfRule>
  </conditionalFormatting>
  <conditionalFormatting sqref="E55:F55">
    <cfRule type="cellIs" dxfId="24876" priority="24833" operator="equal">
      <formula>"غياب"</formula>
    </cfRule>
    <cfRule type="cellIs" dxfId="24875" priority="24834" operator="equal">
      <formula>#N/A</formula>
    </cfRule>
  </conditionalFormatting>
  <conditionalFormatting sqref="E55:F55">
    <cfRule type="cellIs" dxfId="24874" priority="24831" operator="equal">
      <formula>"غياب"</formula>
    </cfRule>
    <cfRule type="cellIs" dxfId="24873" priority="24832" operator="equal">
      <formula>#N/A</formula>
    </cfRule>
  </conditionalFormatting>
  <conditionalFormatting sqref="E55:F55">
    <cfRule type="cellIs" dxfId="24872" priority="24829" operator="equal">
      <formula>"غياب"</formula>
    </cfRule>
    <cfRule type="cellIs" dxfId="24871" priority="24830" operator="equal">
      <formula>#N/A</formula>
    </cfRule>
  </conditionalFormatting>
  <conditionalFormatting sqref="E55:F55">
    <cfRule type="cellIs" dxfId="24870" priority="24827" operator="equal">
      <formula>"غياب"</formula>
    </cfRule>
    <cfRule type="cellIs" dxfId="24869" priority="24828" operator="equal">
      <formula>#N/A</formula>
    </cfRule>
  </conditionalFormatting>
  <conditionalFormatting sqref="E55:F55">
    <cfRule type="cellIs" dxfId="24868" priority="24825" operator="equal">
      <formula>"غياب"</formula>
    </cfRule>
    <cfRule type="cellIs" dxfId="24867" priority="24826" operator="equal">
      <formula>#N/A</formula>
    </cfRule>
  </conditionalFormatting>
  <conditionalFormatting sqref="E55:F55">
    <cfRule type="cellIs" dxfId="24866" priority="24823" operator="equal">
      <formula>"غياب"</formula>
    </cfRule>
    <cfRule type="cellIs" dxfId="24865" priority="24824" operator="equal">
      <formula>#N/A</formula>
    </cfRule>
  </conditionalFormatting>
  <conditionalFormatting sqref="E55:F55">
    <cfRule type="cellIs" dxfId="24864" priority="24821" operator="equal">
      <formula>"غياب"</formula>
    </cfRule>
    <cfRule type="cellIs" dxfId="24863" priority="24822" operator="equal">
      <formula>#N/A</formula>
    </cfRule>
  </conditionalFormatting>
  <conditionalFormatting sqref="E55:F55">
    <cfRule type="cellIs" dxfId="24862" priority="24819" operator="equal">
      <formula>"غياب"</formula>
    </cfRule>
    <cfRule type="cellIs" dxfId="24861" priority="24820" operator="equal">
      <formula>#N/A</formula>
    </cfRule>
  </conditionalFormatting>
  <conditionalFormatting sqref="E55:F55">
    <cfRule type="cellIs" dxfId="24860" priority="24817" operator="equal">
      <formula>"غياب"</formula>
    </cfRule>
    <cfRule type="cellIs" dxfId="24859" priority="24818" operator="equal">
      <formula>#N/A</formula>
    </cfRule>
  </conditionalFormatting>
  <conditionalFormatting sqref="E55:F55">
    <cfRule type="cellIs" dxfId="24858" priority="24815" operator="equal">
      <formula>"غياب"</formula>
    </cfRule>
    <cfRule type="cellIs" dxfId="24857" priority="24816" operator="equal">
      <formula>#N/A</formula>
    </cfRule>
  </conditionalFormatting>
  <conditionalFormatting sqref="E55:F55">
    <cfRule type="cellIs" dxfId="24856" priority="24813" operator="equal">
      <formula>"غياب"</formula>
    </cfRule>
    <cfRule type="cellIs" dxfId="24855" priority="24814" operator="equal">
      <formula>#N/A</formula>
    </cfRule>
  </conditionalFormatting>
  <conditionalFormatting sqref="E55:F55">
    <cfRule type="cellIs" dxfId="24854" priority="24812" operator="equal">
      <formula>"غياب"</formula>
    </cfRule>
  </conditionalFormatting>
  <conditionalFormatting sqref="E55:F55">
    <cfRule type="cellIs" dxfId="24853" priority="24810" operator="equal">
      <formula>"غياب"</formula>
    </cfRule>
    <cfRule type="cellIs" dxfId="24852" priority="24811" operator="equal">
      <formula>#N/A</formula>
    </cfRule>
  </conditionalFormatting>
  <conditionalFormatting sqref="E55:F55">
    <cfRule type="cellIs" dxfId="24851" priority="24808" operator="equal">
      <formula>"غياب"</formula>
    </cfRule>
    <cfRule type="cellIs" dxfId="24850" priority="24809" operator="equal">
      <formula>#N/A</formula>
    </cfRule>
  </conditionalFormatting>
  <conditionalFormatting sqref="E55:F55">
    <cfRule type="cellIs" dxfId="24849" priority="24806" operator="equal">
      <formula>"غياب"</formula>
    </cfRule>
    <cfRule type="cellIs" dxfId="24848" priority="24807" operator="equal">
      <formula>#N/A</formula>
    </cfRule>
  </conditionalFormatting>
  <conditionalFormatting sqref="E55:F55">
    <cfRule type="cellIs" dxfId="24847" priority="24804" operator="equal">
      <formula>"غياب"</formula>
    </cfRule>
    <cfRule type="cellIs" dxfId="24846" priority="24805" operator="equal">
      <formula>#N/A</formula>
    </cfRule>
  </conditionalFormatting>
  <conditionalFormatting sqref="E55:F55">
    <cfRule type="cellIs" dxfId="24845" priority="24802" operator="equal">
      <formula>"غياب"</formula>
    </cfRule>
    <cfRule type="cellIs" dxfId="24844" priority="24803" operator="equal">
      <formula>#N/A</formula>
    </cfRule>
  </conditionalFormatting>
  <conditionalFormatting sqref="E55:F55">
    <cfRule type="cellIs" dxfId="24843" priority="24800" operator="equal">
      <formula>"غياب"</formula>
    </cfRule>
    <cfRule type="cellIs" dxfId="24842" priority="24801" operator="equal">
      <formula>#N/A</formula>
    </cfRule>
  </conditionalFormatting>
  <conditionalFormatting sqref="E55:F55">
    <cfRule type="cellIs" dxfId="24841" priority="24798" operator="equal">
      <formula>"غياب"</formula>
    </cfRule>
    <cfRule type="cellIs" dxfId="24840" priority="24799" operator="equal">
      <formula>#N/A</formula>
    </cfRule>
  </conditionalFormatting>
  <conditionalFormatting sqref="E55:F55">
    <cfRule type="cellIs" dxfId="24839" priority="24796" operator="equal">
      <formula>"غياب"</formula>
    </cfRule>
    <cfRule type="cellIs" dxfId="24838" priority="24797" operator="equal">
      <formula>#N/A</formula>
    </cfRule>
  </conditionalFormatting>
  <conditionalFormatting sqref="E55:F55">
    <cfRule type="cellIs" dxfId="24837" priority="24794" operator="equal">
      <formula>"غياب"</formula>
    </cfRule>
    <cfRule type="cellIs" dxfId="24836" priority="24795" operator="equal">
      <formula>#N/A</formula>
    </cfRule>
  </conditionalFormatting>
  <conditionalFormatting sqref="E55:F55">
    <cfRule type="cellIs" dxfId="24835" priority="24792" operator="equal">
      <formula>"غياب"</formula>
    </cfRule>
    <cfRule type="cellIs" dxfId="24834" priority="24793" operator="equal">
      <formula>#N/A</formula>
    </cfRule>
  </conditionalFormatting>
  <conditionalFormatting sqref="E55:F55">
    <cfRule type="cellIs" dxfId="24833" priority="24790" operator="equal">
      <formula>"غياب"</formula>
    </cfRule>
    <cfRule type="cellIs" dxfId="24832" priority="24791" operator="equal">
      <formula>#N/A</formula>
    </cfRule>
  </conditionalFormatting>
  <conditionalFormatting sqref="E55:F55">
    <cfRule type="cellIs" dxfId="24831" priority="24788" operator="equal">
      <formula>"غياب"</formula>
    </cfRule>
    <cfRule type="cellIs" dxfId="24830" priority="24789" operator="equal">
      <formula>#N/A</formula>
    </cfRule>
  </conditionalFormatting>
  <conditionalFormatting sqref="E55:F55">
    <cfRule type="cellIs" dxfId="24829" priority="24786" operator="equal">
      <formula>"غياب"</formula>
    </cfRule>
    <cfRule type="cellIs" dxfId="24828" priority="24787" operator="equal">
      <formula>#N/A</formula>
    </cfRule>
  </conditionalFormatting>
  <conditionalFormatting sqref="E55:F55">
    <cfRule type="cellIs" dxfId="24827" priority="24784" operator="equal">
      <formula>"غياب"</formula>
    </cfRule>
    <cfRule type="cellIs" dxfId="24826" priority="24785" operator="equal">
      <formula>#N/A</formula>
    </cfRule>
  </conditionalFormatting>
  <conditionalFormatting sqref="E55:F55">
    <cfRule type="cellIs" dxfId="24825" priority="24782" operator="equal">
      <formula>"غياب"</formula>
    </cfRule>
    <cfRule type="cellIs" dxfId="24824" priority="24783" operator="equal">
      <formula>#N/A</formula>
    </cfRule>
  </conditionalFormatting>
  <conditionalFormatting sqref="E55:F55">
    <cfRule type="cellIs" dxfId="24823" priority="24780" operator="equal">
      <formula>"غياب"</formula>
    </cfRule>
    <cfRule type="cellIs" dxfId="24822" priority="24781" operator="equal">
      <formula>#N/A</formula>
    </cfRule>
  </conditionalFormatting>
  <conditionalFormatting sqref="E55:F55">
    <cfRule type="cellIs" dxfId="24821" priority="24778" operator="equal">
      <formula>"غياب"</formula>
    </cfRule>
    <cfRule type="cellIs" dxfId="24820" priority="24779" operator="equal">
      <formula>#N/A</formula>
    </cfRule>
  </conditionalFormatting>
  <conditionalFormatting sqref="E55:F55">
    <cfRule type="cellIs" dxfId="24819" priority="24776" operator="equal">
      <formula>"غياب"</formula>
    </cfRule>
    <cfRule type="cellIs" dxfId="24818" priority="24777" operator="equal">
      <formula>#N/A</formula>
    </cfRule>
  </conditionalFormatting>
  <conditionalFormatting sqref="E55:F55">
    <cfRule type="cellIs" dxfId="24817" priority="24774" operator="equal">
      <formula>"غياب"</formula>
    </cfRule>
    <cfRule type="cellIs" dxfId="24816" priority="24775" operator="equal">
      <formula>#N/A</formula>
    </cfRule>
  </conditionalFormatting>
  <conditionalFormatting sqref="E55:F55">
    <cfRule type="cellIs" dxfId="24815" priority="24772" operator="equal">
      <formula>"غياب"</formula>
    </cfRule>
    <cfRule type="cellIs" dxfId="24814" priority="24773" operator="equal">
      <formula>#N/A</formula>
    </cfRule>
  </conditionalFormatting>
  <conditionalFormatting sqref="E55:F55">
    <cfRule type="cellIs" dxfId="24813" priority="24770" operator="equal">
      <formula>"غياب"</formula>
    </cfRule>
    <cfRule type="cellIs" dxfId="24812" priority="24771" operator="equal">
      <formula>#N/A</formula>
    </cfRule>
  </conditionalFormatting>
  <conditionalFormatting sqref="E55:F55">
    <cfRule type="cellIs" dxfId="24811" priority="24769" operator="equal">
      <formula>"غياب"</formula>
    </cfRule>
  </conditionalFormatting>
  <conditionalFormatting sqref="E55:F55">
    <cfRule type="cellIs" dxfId="24810" priority="24767" operator="equal">
      <formula>"غياب"</formula>
    </cfRule>
    <cfRule type="cellIs" dxfId="24809" priority="24768" operator="equal">
      <formula>#N/A</formula>
    </cfRule>
  </conditionalFormatting>
  <conditionalFormatting sqref="E55:F55">
    <cfRule type="cellIs" dxfId="24808" priority="24765" operator="equal">
      <formula>"غياب"</formula>
    </cfRule>
    <cfRule type="cellIs" dxfId="24807" priority="24766" operator="equal">
      <formula>#N/A</formula>
    </cfRule>
  </conditionalFormatting>
  <conditionalFormatting sqref="E55:F55">
    <cfRule type="cellIs" dxfId="24806" priority="24763" operator="equal">
      <formula>"غياب"</formula>
    </cfRule>
    <cfRule type="cellIs" dxfId="24805" priority="24764" operator="equal">
      <formula>#N/A</formula>
    </cfRule>
  </conditionalFormatting>
  <conditionalFormatting sqref="E55:F55">
    <cfRule type="cellIs" dxfId="24804" priority="24761" operator="equal">
      <formula>"غياب"</formula>
    </cfRule>
    <cfRule type="cellIs" dxfId="24803" priority="24762" operator="equal">
      <formula>#N/A</formula>
    </cfRule>
  </conditionalFormatting>
  <conditionalFormatting sqref="E55:F55">
    <cfRule type="cellIs" dxfId="24802" priority="24759" operator="equal">
      <formula>"غياب"</formula>
    </cfRule>
    <cfRule type="cellIs" dxfId="24801" priority="24760" operator="equal">
      <formula>#N/A</formula>
    </cfRule>
  </conditionalFormatting>
  <conditionalFormatting sqref="E55:F55">
    <cfRule type="cellIs" dxfId="24800" priority="24757" operator="equal">
      <formula>"غياب"</formula>
    </cfRule>
    <cfRule type="cellIs" dxfId="24799" priority="24758" operator="equal">
      <formula>#N/A</formula>
    </cfRule>
  </conditionalFormatting>
  <conditionalFormatting sqref="E55:F55">
    <cfRule type="cellIs" dxfId="24798" priority="24755" operator="equal">
      <formula>"غياب"</formula>
    </cfRule>
    <cfRule type="cellIs" dxfId="24797" priority="24756" operator="equal">
      <formula>#N/A</formula>
    </cfRule>
  </conditionalFormatting>
  <conditionalFormatting sqref="E55:F55">
    <cfRule type="cellIs" dxfId="24796" priority="24753" operator="equal">
      <formula>"غياب"</formula>
    </cfRule>
    <cfRule type="cellIs" dxfId="24795" priority="24754" operator="equal">
      <formula>#N/A</formula>
    </cfRule>
  </conditionalFormatting>
  <conditionalFormatting sqref="E55:F55">
    <cfRule type="cellIs" dxfId="24794" priority="24751" operator="equal">
      <formula>"غياب"</formula>
    </cfRule>
    <cfRule type="cellIs" dxfId="24793" priority="24752" operator="equal">
      <formula>#N/A</formula>
    </cfRule>
  </conditionalFormatting>
  <conditionalFormatting sqref="E55:F55">
    <cfRule type="cellIs" dxfId="24792" priority="24749" operator="equal">
      <formula>"غياب"</formula>
    </cfRule>
    <cfRule type="cellIs" dxfId="24791" priority="24750" operator="equal">
      <formula>#N/A</formula>
    </cfRule>
  </conditionalFormatting>
  <conditionalFormatting sqref="E55:F55">
    <cfRule type="cellIs" dxfId="24790" priority="24747" operator="equal">
      <formula>"غياب"</formula>
    </cfRule>
    <cfRule type="cellIs" dxfId="24789" priority="24748" operator="equal">
      <formula>#N/A</formula>
    </cfRule>
  </conditionalFormatting>
  <conditionalFormatting sqref="E55:F55">
    <cfRule type="cellIs" dxfId="24788" priority="24745" operator="equal">
      <formula>"غياب"</formula>
    </cfRule>
    <cfRule type="cellIs" dxfId="24787" priority="24746" operator="equal">
      <formula>#N/A</formula>
    </cfRule>
  </conditionalFormatting>
  <conditionalFormatting sqref="E55:F55">
    <cfRule type="cellIs" dxfId="24786" priority="24743" operator="equal">
      <formula>"غياب"</formula>
    </cfRule>
    <cfRule type="cellIs" dxfId="24785" priority="24744" operator="equal">
      <formula>#N/A</formula>
    </cfRule>
  </conditionalFormatting>
  <conditionalFormatting sqref="E55:F55">
    <cfRule type="cellIs" dxfId="24784" priority="24741" operator="equal">
      <formula>"غياب"</formula>
    </cfRule>
    <cfRule type="cellIs" dxfId="24783" priority="24742" operator="equal">
      <formula>#N/A</formula>
    </cfRule>
  </conditionalFormatting>
  <conditionalFormatting sqref="E55:F55">
    <cfRule type="cellIs" dxfId="24782" priority="24739" operator="equal">
      <formula>"غياب"</formula>
    </cfRule>
    <cfRule type="cellIs" dxfId="24781" priority="24740" operator="equal">
      <formula>#N/A</formula>
    </cfRule>
  </conditionalFormatting>
  <conditionalFormatting sqref="E55:F55">
    <cfRule type="cellIs" dxfId="24780" priority="24737" operator="equal">
      <formula>"غياب"</formula>
    </cfRule>
    <cfRule type="cellIs" dxfId="24779" priority="24738" operator="equal">
      <formula>#N/A</formula>
    </cfRule>
  </conditionalFormatting>
  <conditionalFormatting sqref="E55:F55">
    <cfRule type="cellIs" dxfId="24778" priority="24735" operator="equal">
      <formula>"غياب"</formula>
    </cfRule>
    <cfRule type="cellIs" dxfId="24777" priority="24736" operator="equal">
      <formula>#N/A</formula>
    </cfRule>
  </conditionalFormatting>
  <conditionalFormatting sqref="E55:F55">
    <cfRule type="cellIs" dxfId="24776" priority="24733" operator="equal">
      <formula>"غياب"</formula>
    </cfRule>
    <cfRule type="cellIs" dxfId="24775" priority="24734" operator="equal">
      <formula>#N/A</formula>
    </cfRule>
  </conditionalFormatting>
  <conditionalFormatting sqref="E55:F55">
    <cfRule type="cellIs" dxfId="24774" priority="24731" operator="equal">
      <formula>"غياب"</formula>
    </cfRule>
    <cfRule type="cellIs" dxfId="24773" priority="24732" operator="equal">
      <formula>#N/A</formula>
    </cfRule>
  </conditionalFormatting>
  <conditionalFormatting sqref="E55:F55">
    <cfRule type="cellIs" dxfId="24772" priority="24729" operator="equal">
      <formula>"غياب"</formula>
    </cfRule>
    <cfRule type="cellIs" dxfId="24771" priority="24730" operator="equal">
      <formula>#N/A</formula>
    </cfRule>
  </conditionalFormatting>
  <conditionalFormatting sqref="E55:F55">
    <cfRule type="cellIs" dxfId="24770" priority="24727" operator="equal">
      <formula>"غياب"</formula>
    </cfRule>
    <cfRule type="cellIs" dxfId="24769" priority="24728" operator="equal">
      <formula>#N/A</formula>
    </cfRule>
  </conditionalFormatting>
  <conditionalFormatting sqref="E55:F55">
    <cfRule type="cellIs" dxfId="24768" priority="24726" operator="equal">
      <formula>"غياب"</formula>
    </cfRule>
  </conditionalFormatting>
  <conditionalFormatting sqref="E55:F55">
    <cfRule type="cellIs" dxfId="24767" priority="24724" operator="equal">
      <formula>"غياب"</formula>
    </cfRule>
    <cfRule type="cellIs" dxfId="24766" priority="24725" operator="equal">
      <formula>#N/A</formula>
    </cfRule>
  </conditionalFormatting>
  <conditionalFormatting sqref="E55:F55">
    <cfRule type="cellIs" dxfId="24765" priority="24722" operator="equal">
      <formula>"غياب"</formula>
    </cfRule>
    <cfRule type="cellIs" dxfId="24764" priority="24723" operator="equal">
      <formula>#N/A</formula>
    </cfRule>
  </conditionalFormatting>
  <conditionalFormatting sqref="E55:F55">
    <cfRule type="cellIs" dxfId="24763" priority="24720" operator="equal">
      <formula>"غياب"</formula>
    </cfRule>
    <cfRule type="cellIs" dxfId="24762" priority="24721" operator="equal">
      <formula>#N/A</formula>
    </cfRule>
  </conditionalFormatting>
  <conditionalFormatting sqref="E55:F55">
    <cfRule type="cellIs" dxfId="24761" priority="24718" operator="equal">
      <formula>"غياب"</formula>
    </cfRule>
    <cfRule type="cellIs" dxfId="24760" priority="24719" operator="equal">
      <formula>#N/A</formula>
    </cfRule>
  </conditionalFormatting>
  <conditionalFormatting sqref="E55:F55">
    <cfRule type="cellIs" dxfId="24759" priority="24716" operator="equal">
      <formula>"غياب"</formula>
    </cfRule>
    <cfRule type="cellIs" dxfId="24758" priority="24717" operator="equal">
      <formula>#N/A</formula>
    </cfRule>
  </conditionalFormatting>
  <conditionalFormatting sqref="E55:F55">
    <cfRule type="cellIs" dxfId="24757" priority="24714" operator="equal">
      <formula>"غياب"</formula>
    </cfRule>
    <cfRule type="cellIs" dxfId="24756" priority="24715" operator="equal">
      <formula>#N/A</formula>
    </cfRule>
  </conditionalFormatting>
  <conditionalFormatting sqref="E55:F55">
    <cfRule type="cellIs" dxfId="24755" priority="24712" operator="equal">
      <formula>"غياب"</formula>
    </cfRule>
    <cfRule type="cellIs" dxfId="24754" priority="24713" operator="equal">
      <formula>#N/A</formula>
    </cfRule>
  </conditionalFormatting>
  <conditionalFormatting sqref="E55:F55">
    <cfRule type="cellIs" dxfId="24753" priority="24710" operator="equal">
      <formula>"غياب"</formula>
    </cfRule>
    <cfRule type="cellIs" dxfId="24752" priority="24711" operator="equal">
      <formula>#N/A</formula>
    </cfRule>
  </conditionalFormatting>
  <conditionalFormatting sqref="E55:F55">
    <cfRule type="cellIs" dxfId="24751" priority="24708" operator="equal">
      <formula>"غياب"</formula>
    </cfRule>
    <cfRule type="cellIs" dxfId="24750" priority="24709" operator="equal">
      <formula>#N/A</formula>
    </cfRule>
  </conditionalFormatting>
  <conditionalFormatting sqref="E55:F55">
    <cfRule type="cellIs" dxfId="24749" priority="24706" operator="equal">
      <formula>"غياب"</formula>
    </cfRule>
    <cfRule type="cellIs" dxfId="24748" priority="24707" operator="equal">
      <formula>#N/A</formula>
    </cfRule>
  </conditionalFormatting>
  <conditionalFormatting sqref="E55:F55">
    <cfRule type="cellIs" dxfId="24747" priority="24704" operator="equal">
      <formula>"غياب"</formula>
    </cfRule>
    <cfRule type="cellIs" dxfId="24746" priority="24705" operator="equal">
      <formula>#N/A</formula>
    </cfRule>
  </conditionalFormatting>
  <conditionalFormatting sqref="E55:F55">
    <cfRule type="cellIs" dxfId="24745" priority="24702" operator="equal">
      <formula>"غياب"</formula>
    </cfRule>
    <cfRule type="cellIs" dxfId="24744" priority="24703" operator="equal">
      <formula>#N/A</formula>
    </cfRule>
  </conditionalFormatting>
  <conditionalFormatting sqref="E55:F55">
    <cfRule type="cellIs" dxfId="24743" priority="24700" operator="equal">
      <formula>"غياب"</formula>
    </cfRule>
    <cfRule type="cellIs" dxfId="24742" priority="24701" operator="equal">
      <formula>#N/A</formula>
    </cfRule>
  </conditionalFormatting>
  <conditionalFormatting sqref="E55:F55">
    <cfRule type="cellIs" dxfId="24741" priority="24698" operator="equal">
      <formula>"غياب"</formula>
    </cfRule>
    <cfRule type="cellIs" dxfId="24740" priority="24699" operator="equal">
      <formula>#N/A</formula>
    </cfRule>
  </conditionalFormatting>
  <conditionalFormatting sqref="E55:F55">
    <cfRule type="cellIs" dxfId="24739" priority="24696" operator="equal">
      <formula>"غياب"</formula>
    </cfRule>
    <cfRule type="cellIs" dxfId="24738" priority="24697" operator="equal">
      <formula>#N/A</formula>
    </cfRule>
  </conditionalFormatting>
  <conditionalFormatting sqref="E55:F55">
    <cfRule type="cellIs" dxfId="24737" priority="24694" operator="equal">
      <formula>"غياب"</formula>
    </cfRule>
    <cfRule type="cellIs" dxfId="24736" priority="24695" operator="equal">
      <formula>#N/A</formula>
    </cfRule>
  </conditionalFormatting>
  <conditionalFormatting sqref="E55:F55">
    <cfRule type="cellIs" dxfId="24735" priority="24692" operator="equal">
      <formula>"غياب"</formula>
    </cfRule>
    <cfRule type="cellIs" dxfId="24734" priority="24693" operator="equal">
      <formula>#N/A</formula>
    </cfRule>
  </conditionalFormatting>
  <conditionalFormatting sqref="E55:F55">
    <cfRule type="cellIs" dxfId="24733" priority="24690" operator="equal">
      <formula>"غياب"</formula>
    </cfRule>
    <cfRule type="cellIs" dxfId="24732" priority="24691" operator="equal">
      <formula>#N/A</formula>
    </cfRule>
  </conditionalFormatting>
  <conditionalFormatting sqref="E55:F55">
    <cfRule type="cellIs" dxfId="24731" priority="24688" operator="equal">
      <formula>"غياب"</formula>
    </cfRule>
    <cfRule type="cellIs" dxfId="24730" priority="24689" operator="equal">
      <formula>#N/A</formula>
    </cfRule>
  </conditionalFormatting>
  <conditionalFormatting sqref="E55:F55">
    <cfRule type="cellIs" dxfId="24729" priority="24686" operator="equal">
      <formula>"غياب"</formula>
    </cfRule>
    <cfRule type="cellIs" dxfId="24728" priority="24687" operator="equal">
      <formula>#N/A</formula>
    </cfRule>
  </conditionalFormatting>
  <conditionalFormatting sqref="E55:F55">
    <cfRule type="cellIs" dxfId="24727" priority="24684" operator="equal">
      <formula>"غياب"</formula>
    </cfRule>
    <cfRule type="cellIs" dxfId="24726" priority="24685" operator="equal">
      <formula>#N/A</formula>
    </cfRule>
  </conditionalFormatting>
  <conditionalFormatting sqref="E55:F55">
    <cfRule type="cellIs" dxfId="24725" priority="24682" operator="equal">
      <formula>"غياب"</formula>
    </cfRule>
    <cfRule type="cellIs" dxfId="24724" priority="24683" operator="equal">
      <formula>#N/A</formula>
    </cfRule>
  </conditionalFormatting>
  <conditionalFormatting sqref="E55:F55">
    <cfRule type="cellIs" dxfId="24723" priority="24680" operator="equal">
      <formula>"غياب"</formula>
    </cfRule>
    <cfRule type="cellIs" dxfId="24722" priority="24681" operator="equal">
      <formula>#N/A</formula>
    </cfRule>
  </conditionalFormatting>
  <conditionalFormatting sqref="E55:F55">
    <cfRule type="cellIs" dxfId="24721" priority="24678" operator="equal">
      <formula>"غياب"</formula>
    </cfRule>
    <cfRule type="cellIs" dxfId="24720" priority="24679" operator="equal">
      <formula>#N/A</formula>
    </cfRule>
  </conditionalFormatting>
  <conditionalFormatting sqref="E55:F55">
    <cfRule type="cellIs" dxfId="24719" priority="24676" operator="equal">
      <formula>"غياب"</formula>
    </cfRule>
    <cfRule type="cellIs" dxfId="24718" priority="24677" operator="equal">
      <formula>#N/A</formula>
    </cfRule>
  </conditionalFormatting>
  <conditionalFormatting sqref="E55:F55">
    <cfRule type="cellIs" dxfId="24717" priority="24674" operator="equal">
      <formula>"غياب"</formula>
    </cfRule>
    <cfRule type="cellIs" dxfId="24716" priority="24675" operator="equal">
      <formula>#N/A</formula>
    </cfRule>
  </conditionalFormatting>
  <conditionalFormatting sqref="E55:F55">
    <cfRule type="cellIs" dxfId="24715" priority="24672" operator="equal">
      <formula>"غياب"</formula>
    </cfRule>
    <cfRule type="cellIs" dxfId="24714" priority="24673" operator="equal">
      <formula>#N/A</formula>
    </cfRule>
  </conditionalFormatting>
  <conditionalFormatting sqref="E55:F55">
    <cfRule type="cellIs" dxfId="24713" priority="24670" operator="equal">
      <formula>"غياب"</formula>
    </cfRule>
    <cfRule type="cellIs" dxfId="24712" priority="24671" operator="equal">
      <formula>#N/A</formula>
    </cfRule>
  </conditionalFormatting>
  <conditionalFormatting sqref="E55:F55">
    <cfRule type="cellIs" dxfId="24711" priority="24668" operator="equal">
      <formula>"غياب"</formula>
    </cfRule>
    <cfRule type="cellIs" dxfId="24710" priority="24669" operator="equal">
      <formula>#N/A</formula>
    </cfRule>
  </conditionalFormatting>
  <conditionalFormatting sqref="E55:F55">
    <cfRule type="cellIs" dxfId="24709" priority="24666" operator="equal">
      <formula>"غياب"</formula>
    </cfRule>
    <cfRule type="cellIs" dxfId="24708" priority="24667" operator="equal">
      <formula>#N/A</formula>
    </cfRule>
  </conditionalFormatting>
  <conditionalFormatting sqref="E55:F55">
    <cfRule type="cellIs" dxfId="24707" priority="24664" operator="equal">
      <formula>"غياب"</formula>
    </cfRule>
    <cfRule type="cellIs" dxfId="24706" priority="24665" operator="equal">
      <formula>#N/A</formula>
    </cfRule>
  </conditionalFormatting>
  <conditionalFormatting sqref="E55:F55">
    <cfRule type="cellIs" dxfId="24705" priority="24662" operator="equal">
      <formula>"غياب"</formula>
    </cfRule>
    <cfRule type="cellIs" dxfId="24704" priority="24663" operator="equal">
      <formula>#N/A</formula>
    </cfRule>
  </conditionalFormatting>
  <conditionalFormatting sqref="E55:F55">
    <cfRule type="cellIs" dxfId="24703" priority="24660" operator="equal">
      <formula>"غياب"</formula>
    </cfRule>
    <cfRule type="cellIs" dxfId="24702" priority="24661" operator="equal">
      <formula>#N/A</formula>
    </cfRule>
  </conditionalFormatting>
  <conditionalFormatting sqref="E55:F55">
    <cfRule type="cellIs" dxfId="24701" priority="24658" operator="equal">
      <formula>"غياب"</formula>
    </cfRule>
    <cfRule type="cellIs" dxfId="24700" priority="24659" operator="equal">
      <formula>#N/A</formula>
    </cfRule>
  </conditionalFormatting>
  <conditionalFormatting sqref="E55:F55">
    <cfRule type="cellIs" dxfId="24699" priority="24656" operator="equal">
      <formula>"غياب"</formula>
    </cfRule>
    <cfRule type="cellIs" dxfId="24698" priority="24657" operator="equal">
      <formula>#N/A</formula>
    </cfRule>
  </conditionalFormatting>
  <conditionalFormatting sqref="E55:F55">
    <cfRule type="cellIs" dxfId="24697" priority="24654" operator="equal">
      <formula>"غياب"</formula>
    </cfRule>
    <cfRule type="cellIs" dxfId="24696" priority="24655" operator="equal">
      <formula>#N/A</formula>
    </cfRule>
  </conditionalFormatting>
  <conditionalFormatting sqref="E55:F55">
    <cfRule type="cellIs" dxfId="24695" priority="24653" operator="equal">
      <formula>"غياب"</formula>
    </cfRule>
  </conditionalFormatting>
  <conditionalFormatting sqref="E55:F55">
    <cfRule type="cellIs" dxfId="24694" priority="24651" operator="equal">
      <formula>"غياب"</formula>
    </cfRule>
    <cfRule type="cellIs" dxfId="24693" priority="24652" operator="equal">
      <formula>#N/A</formula>
    </cfRule>
  </conditionalFormatting>
  <conditionalFormatting sqref="E55:F55">
    <cfRule type="cellIs" dxfId="24692" priority="24649" operator="equal">
      <formula>"غياب"</formula>
    </cfRule>
    <cfRule type="cellIs" dxfId="24691" priority="24650" operator="equal">
      <formula>#N/A</formula>
    </cfRule>
  </conditionalFormatting>
  <conditionalFormatting sqref="E55:F55">
    <cfRule type="cellIs" dxfId="24690" priority="24647" operator="equal">
      <formula>"غياب"</formula>
    </cfRule>
    <cfRule type="cellIs" dxfId="24689" priority="24648" operator="equal">
      <formula>#N/A</formula>
    </cfRule>
  </conditionalFormatting>
  <conditionalFormatting sqref="E55:F55">
    <cfRule type="cellIs" dxfId="24688" priority="24645" operator="equal">
      <formula>"غياب"</formula>
    </cfRule>
    <cfRule type="cellIs" dxfId="24687" priority="24646" operator="equal">
      <formula>#N/A</formula>
    </cfRule>
  </conditionalFormatting>
  <conditionalFormatting sqref="E55:F55">
    <cfRule type="cellIs" dxfId="24686" priority="24643" operator="equal">
      <formula>"غياب"</formula>
    </cfRule>
    <cfRule type="cellIs" dxfId="24685" priority="24644" operator="equal">
      <formula>#N/A</formula>
    </cfRule>
  </conditionalFormatting>
  <conditionalFormatting sqref="E55:F55">
    <cfRule type="cellIs" dxfId="24684" priority="24641" operator="equal">
      <formula>"غياب"</formula>
    </cfRule>
    <cfRule type="cellIs" dxfId="24683" priority="24642" operator="equal">
      <formula>#N/A</formula>
    </cfRule>
  </conditionalFormatting>
  <conditionalFormatting sqref="E55:F55">
    <cfRule type="cellIs" dxfId="24682" priority="24639" operator="equal">
      <formula>"غياب"</formula>
    </cfRule>
    <cfRule type="cellIs" dxfId="24681" priority="24640" operator="equal">
      <formula>#N/A</formula>
    </cfRule>
  </conditionalFormatting>
  <conditionalFormatting sqref="E55:F55">
    <cfRule type="cellIs" dxfId="24680" priority="24637" operator="equal">
      <formula>"غياب"</formula>
    </cfRule>
    <cfRule type="cellIs" dxfId="24679" priority="24638" operator="equal">
      <formula>#N/A</formula>
    </cfRule>
  </conditionalFormatting>
  <conditionalFormatting sqref="E55:F55">
    <cfRule type="cellIs" dxfId="24678" priority="24635" operator="equal">
      <formula>"غياب"</formula>
    </cfRule>
    <cfRule type="cellIs" dxfId="24677" priority="24636" operator="equal">
      <formula>#N/A</formula>
    </cfRule>
  </conditionalFormatting>
  <conditionalFormatting sqref="E55:F55">
    <cfRule type="cellIs" dxfId="24676" priority="24633" operator="equal">
      <formula>"غياب"</formula>
    </cfRule>
    <cfRule type="cellIs" dxfId="24675" priority="24634" operator="equal">
      <formula>#N/A</formula>
    </cfRule>
  </conditionalFormatting>
  <conditionalFormatting sqref="E55:F55">
    <cfRule type="cellIs" dxfId="24674" priority="24631" operator="equal">
      <formula>"غياب"</formula>
    </cfRule>
    <cfRule type="cellIs" dxfId="24673" priority="24632" operator="equal">
      <formula>#N/A</formula>
    </cfRule>
  </conditionalFormatting>
  <conditionalFormatting sqref="E55:F55">
    <cfRule type="cellIs" dxfId="24672" priority="24629" operator="equal">
      <formula>"غياب"</formula>
    </cfRule>
    <cfRule type="cellIs" dxfId="24671" priority="24630" operator="equal">
      <formula>#N/A</formula>
    </cfRule>
  </conditionalFormatting>
  <conditionalFormatting sqref="E55:F55">
    <cfRule type="cellIs" dxfId="24670" priority="24627" operator="equal">
      <formula>"غياب"</formula>
    </cfRule>
    <cfRule type="cellIs" dxfId="24669" priority="24628" operator="equal">
      <formula>#N/A</formula>
    </cfRule>
  </conditionalFormatting>
  <conditionalFormatting sqref="E55:F55">
    <cfRule type="cellIs" dxfId="24668" priority="24625" operator="equal">
      <formula>"غياب"</formula>
    </cfRule>
    <cfRule type="cellIs" dxfId="24667" priority="24626" operator="equal">
      <formula>#N/A</formula>
    </cfRule>
  </conditionalFormatting>
  <conditionalFormatting sqref="E55:F55">
    <cfRule type="cellIs" dxfId="24666" priority="24623" operator="equal">
      <formula>"غياب"</formula>
    </cfRule>
    <cfRule type="cellIs" dxfId="24665" priority="24624" operator="equal">
      <formula>#N/A</formula>
    </cfRule>
  </conditionalFormatting>
  <conditionalFormatting sqref="E55:F55">
    <cfRule type="cellIs" dxfId="24664" priority="24621" operator="equal">
      <formula>"غياب"</formula>
    </cfRule>
    <cfRule type="cellIs" dxfId="24663" priority="24622" operator="equal">
      <formula>#N/A</formula>
    </cfRule>
  </conditionalFormatting>
  <conditionalFormatting sqref="E55:F55">
    <cfRule type="cellIs" dxfId="24662" priority="24619" operator="equal">
      <formula>"غياب"</formula>
    </cfRule>
    <cfRule type="cellIs" dxfId="24661" priority="24620" operator="equal">
      <formula>#N/A</formula>
    </cfRule>
  </conditionalFormatting>
  <conditionalFormatting sqref="E55:F55">
    <cfRule type="cellIs" dxfId="24660" priority="24617" operator="equal">
      <formula>"غياب"</formula>
    </cfRule>
    <cfRule type="cellIs" dxfId="24659" priority="24618" operator="equal">
      <formula>#N/A</formula>
    </cfRule>
  </conditionalFormatting>
  <conditionalFormatting sqref="E55:F55">
    <cfRule type="cellIs" dxfId="24658" priority="24615" operator="equal">
      <formula>"غياب"</formula>
    </cfRule>
    <cfRule type="cellIs" dxfId="24657" priority="24616" operator="equal">
      <formula>#N/A</formula>
    </cfRule>
  </conditionalFormatting>
  <conditionalFormatting sqref="E55:F55">
    <cfRule type="cellIs" dxfId="24656" priority="24613" operator="equal">
      <formula>"غياب"</formula>
    </cfRule>
    <cfRule type="cellIs" dxfId="24655" priority="24614" operator="equal">
      <formula>#N/A</formula>
    </cfRule>
  </conditionalFormatting>
  <conditionalFormatting sqref="E55:F55">
    <cfRule type="cellIs" dxfId="24654" priority="24611" operator="equal">
      <formula>"غياب"</formula>
    </cfRule>
    <cfRule type="cellIs" dxfId="24653" priority="24612" operator="equal">
      <formula>#N/A</formula>
    </cfRule>
  </conditionalFormatting>
  <conditionalFormatting sqref="E55:F55">
    <cfRule type="cellIs" dxfId="24652" priority="24610" operator="equal">
      <formula>"غياب"</formula>
    </cfRule>
  </conditionalFormatting>
  <conditionalFormatting sqref="E55:F55">
    <cfRule type="cellIs" dxfId="24651" priority="24608" operator="equal">
      <formula>"غياب"</formula>
    </cfRule>
    <cfRule type="cellIs" dxfId="24650" priority="24609" operator="equal">
      <formula>#N/A</formula>
    </cfRule>
  </conditionalFormatting>
  <conditionalFormatting sqref="E55:F55">
    <cfRule type="cellIs" dxfId="24649" priority="24606" operator="equal">
      <formula>"غياب"</formula>
    </cfRule>
    <cfRule type="cellIs" dxfId="24648" priority="24607" operator="equal">
      <formula>#N/A</formula>
    </cfRule>
  </conditionalFormatting>
  <conditionalFormatting sqref="E55:F55">
    <cfRule type="cellIs" dxfId="24647" priority="24604" operator="equal">
      <formula>"غياب"</formula>
    </cfRule>
    <cfRule type="cellIs" dxfId="24646" priority="24605" operator="equal">
      <formula>#N/A</formula>
    </cfRule>
  </conditionalFormatting>
  <conditionalFormatting sqref="E55:F55">
    <cfRule type="cellIs" dxfId="24645" priority="24602" operator="equal">
      <formula>"غياب"</formula>
    </cfRule>
    <cfRule type="cellIs" dxfId="24644" priority="24603" operator="equal">
      <formula>#N/A</formula>
    </cfRule>
  </conditionalFormatting>
  <conditionalFormatting sqref="E55:F55">
    <cfRule type="cellIs" dxfId="24643" priority="24600" operator="equal">
      <formula>"غياب"</formula>
    </cfRule>
    <cfRule type="cellIs" dxfId="24642" priority="24601" operator="equal">
      <formula>#N/A</formula>
    </cfRule>
  </conditionalFormatting>
  <conditionalFormatting sqref="E55:F55">
    <cfRule type="cellIs" dxfId="24641" priority="24598" operator="equal">
      <formula>"غياب"</formula>
    </cfRule>
    <cfRule type="cellIs" dxfId="24640" priority="24599" operator="equal">
      <formula>#N/A</formula>
    </cfRule>
  </conditionalFormatting>
  <conditionalFormatting sqref="E55:F55">
    <cfRule type="cellIs" dxfId="24639" priority="24596" operator="equal">
      <formula>"غياب"</formula>
    </cfRule>
    <cfRule type="cellIs" dxfId="24638" priority="24597" operator="equal">
      <formula>#N/A</formula>
    </cfRule>
  </conditionalFormatting>
  <conditionalFormatting sqref="E55:F55">
    <cfRule type="cellIs" dxfId="24637" priority="24594" operator="equal">
      <formula>"غياب"</formula>
    </cfRule>
    <cfRule type="cellIs" dxfId="24636" priority="24595" operator="equal">
      <formula>#N/A</formula>
    </cfRule>
  </conditionalFormatting>
  <conditionalFormatting sqref="E55:F55">
    <cfRule type="cellIs" dxfId="24635" priority="24592" operator="equal">
      <formula>"غياب"</formula>
    </cfRule>
    <cfRule type="cellIs" dxfId="24634" priority="24593" operator="equal">
      <formula>#N/A</formula>
    </cfRule>
  </conditionalFormatting>
  <conditionalFormatting sqref="E55:F55">
    <cfRule type="cellIs" dxfId="24633" priority="24590" operator="equal">
      <formula>"غياب"</formula>
    </cfRule>
    <cfRule type="cellIs" dxfId="24632" priority="24591" operator="equal">
      <formula>#N/A</formula>
    </cfRule>
  </conditionalFormatting>
  <conditionalFormatting sqref="E55:F55">
    <cfRule type="cellIs" dxfId="24631" priority="24588" operator="equal">
      <formula>"غياب"</formula>
    </cfRule>
    <cfRule type="cellIs" dxfId="24630" priority="24589" operator="equal">
      <formula>#N/A</formula>
    </cfRule>
  </conditionalFormatting>
  <conditionalFormatting sqref="E55:F55">
    <cfRule type="cellIs" dxfId="24629" priority="24586" operator="equal">
      <formula>"غياب"</formula>
    </cfRule>
    <cfRule type="cellIs" dxfId="24628" priority="24587" operator="equal">
      <formula>#N/A</formula>
    </cfRule>
  </conditionalFormatting>
  <conditionalFormatting sqref="E55:F55">
    <cfRule type="cellIs" dxfId="24627" priority="24584" operator="equal">
      <formula>"غياب"</formula>
    </cfRule>
    <cfRule type="cellIs" dxfId="24626" priority="24585" operator="equal">
      <formula>#N/A</formula>
    </cfRule>
  </conditionalFormatting>
  <conditionalFormatting sqref="E55:F55">
    <cfRule type="cellIs" dxfId="24625" priority="24582" operator="equal">
      <formula>"غياب"</formula>
    </cfRule>
    <cfRule type="cellIs" dxfId="24624" priority="24583" operator="equal">
      <formula>#N/A</formula>
    </cfRule>
  </conditionalFormatting>
  <conditionalFormatting sqref="E55:F55">
    <cfRule type="cellIs" dxfId="24623" priority="24580" operator="equal">
      <formula>"غياب"</formula>
    </cfRule>
    <cfRule type="cellIs" dxfId="24622" priority="24581" operator="equal">
      <formula>#N/A</formula>
    </cfRule>
  </conditionalFormatting>
  <conditionalFormatting sqref="E55:F55">
    <cfRule type="cellIs" dxfId="24621" priority="24578" operator="equal">
      <formula>"غياب"</formula>
    </cfRule>
    <cfRule type="cellIs" dxfId="24620" priority="24579" operator="equal">
      <formula>#N/A</formula>
    </cfRule>
  </conditionalFormatting>
  <conditionalFormatting sqref="E55:F55">
    <cfRule type="cellIs" dxfId="24619" priority="24576" operator="equal">
      <formula>"غياب"</formula>
    </cfRule>
    <cfRule type="cellIs" dxfId="24618" priority="24577" operator="equal">
      <formula>#N/A</formula>
    </cfRule>
  </conditionalFormatting>
  <conditionalFormatting sqref="E55:F55">
    <cfRule type="cellIs" dxfId="24617" priority="24574" operator="equal">
      <formula>"غياب"</formula>
    </cfRule>
    <cfRule type="cellIs" dxfId="24616" priority="24575" operator="equal">
      <formula>#N/A</formula>
    </cfRule>
  </conditionalFormatting>
  <conditionalFormatting sqref="E55:F55">
    <cfRule type="cellIs" dxfId="24615" priority="24572" operator="equal">
      <formula>"غياب"</formula>
    </cfRule>
    <cfRule type="cellIs" dxfId="24614" priority="24573" operator="equal">
      <formula>#N/A</formula>
    </cfRule>
  </conditionalFormatting>
  <conditionalFormatting sqref="E55:F55">
    <cfRule type="cellIs" dxfId="24613" priority="24570" operator="equal">
      <formula>"غياب"</formula>
    </cfRule>
    <cfRule type="cellIs" dxfId="24612" priority="24571" operator="equal">
      <formula>#N/A</formula>
    </cfRule>
  </conditionalFormatting>
  <conditionalFormatting sqref="E55:F55">
    <cfRule type="cellIs" dxfId="24611" priority="24568" operator="equal">
      <formula>"غياب"</formula>
    </cfRule>
    <cfRule type="cellIs" dxfId="24610" priority="24569" operator="equal">
      <formula>#N/A</formula>
    </cfRule>
  </conditionalFormatting>
  <conditionalFormatting sqref="E55:F55">
    <cfRule type="cellIs" dxfId="24609" priority="24567" operator="equal">
      <formula>"غياب"</formula>
    </cfRule>
  </conditionalFormatting>
  <conditionalFormatting sqref="E55:F55">
    <cfRule type="cellIs" dxfId="24608" priority="24565" operator="equal">
      <formula>"غياب"</formula>
    </cfRule>
    <cfRule type="cellIs" dxfId="24607" priority="24566" operator="equal">
      <formula>#N/A</formula>
    </cfRule>
  </conditionalFormatting>
  <conditionalFormatting sqref="E55:F55">
    <cfRule type="cellIs" dxfId="24606" priority="24563" operator="equal">
      <formula>"غياب"</formula>
    </cfRule>
    <cfRule type="cellIs" dxfId="24605" priority="24564" operator="equal">
      <formula>#N/A</formula>
    </cfRule>
  </conditionalFormatting>
  <conditionalFormatting sqref="E55:F55">
    <cfRule type="cellIs" dxfId="24604" priority="24561" operator="equal">
      <formula>"غياب"</formula>
    </cfRule>
    <cfRule type="cellIs" dxfId="24603" priority="24562" operator="equal">
      <formula>#N/A</formula>
    </cfRule>
  </conditionalFormatting>
  <conditionalFormatting sqref="E55:F55">
    <cfRule type="cellIs" dxfId="24602" priority="24559" operator="equal">
      <formula>"غياب"</formula>
    </cfRule>
    <cfRule type="cellIs" dxfId="24601" priority="24560" operator="equal">
      <formula>#N/A</formula>
    </cfRule>
  </conditionalFormatting>
  <conditionalFormatting sqref="E55:F55">
    <cfRule type="cellIs" dxfId="24600" priority="24557" operator="equal">
      <formula>"غياب"</formula>
    </cfRule>
    <cfRule type="cellIs" dxfId="24599" priority="24558" operator="equal">
      <formula>#N/A</formula>
    </cfRule>
  </conditionalFormatting>
  <conditionalFormatting sqref="E55:F55">
    <cfRule type="cellIs" dxfId="24598" priority="24555" operator="equal">
      <formula>"غياب"</formula>
    </cfRule>
    <cfRule type="cellIs" dxfId="24597" priority="24556" operator="equal">
      <formula>#N/A</formula>
    </cfRule>
  </conditionalFormatting>
  <conditionalFormatting sqref="E55:F55">
    <cfRule type="cellIs" dxfId="24596" priority="24553" operator="equal">
      <formula>"غياب"</formula>
    </cfRule>
    <cfRule type="cellIs" dxfId="24595" priority="24554" operator="equal">
      <formula>#N/A</formula>
    </cfRule>
  </conditionalFormatting>
  <conditionalFormatting sqref="E55:F55">
    <cfRule type="cellIs" dxfId="24594" priority="24551" operator="equal">
      <formula>"غياب"</formula>
    </cfRule>
    <cfRule type="cellIs" dxfId="24593" priority="24552" operator="equal">
      <formula>#N/A</formula>
    </cfRule>
  </conditionalFormatting>
  <conditionalFormatting sqref="E55:F55">
    <cfRule type="cellIs" dxfId="24592" priority="24549" operator="equal">
      <formula>"غياب"</formula>
    </cfRule>
    <cfRule type="cellIs" dxfId="24591" priority="24550" operator="equal">
      <formula>#N/A</formula>
    </cfRule>
  </conditionalFormatting>
  <conditionalFormatting sqref="E55:F55">
    <cfRule type="cellIs" dxfId="24590" priority="24547" operator="equal">
      <formula>"غياب"</formula>
    </cfRule>
    <cfRule type="cellIs" dxfId="24589" priority="24548" operator="equal">
      <formula>#N/A</formula>
    </cfRule>
  </conditionalFormatting>
  <conditionalFormatting sqref="E55:F55">
    <cfRule type="cellIs" dxfId="24588" priority="24545" operator="equal">
      <formula>"غياب"</formula>
    </cfRule>
    <cfRule type="cellIs" dxfId="24587" priority="24546" operator="equal">
      <formula>#N/A</formula>
    </cfRule>
  </conditionalFormatting>
  <conditionalFormatting sqref="E55:F55">
    <cfRule type="cellIs" dxfId="24586" priority="24543" operator="equal">
      <formula>"غياب"</formula>
    </cfRule>
    <cfRule type="cellIs" dxfId="24585" priority="24544" operator="equal">
      <formula>#N/A</formula>
    </cfRule>
  </conditionalFormatting>
  <conditionalFormatting sqref="E55:F55">
    <cfRule type="cellIs" dxfId="24584" priority="24541" operator="equal">
      <formula>"غياب"</formula>
    </cfRule>
    <cfRule type="cellIs" dxfId="24583" priority="24542" operator="equal">
      <formula>#N/A</formula>
    </cfRule>
  </conditionalFormatting>
  <conditionalFormatting sqref="E55:F55">
    <cfRule type="cellIs" dxfId="24582" priority="24539" operator="equal">
      <formula>"غياب"</formula>
    </cfRule>
    <cfRule type="cellIs" dxfId="24581" priority="24540" operator="equal">
      <formula>#N/A</formula>
    </cfRule>
  </conditionalFormatting>
  <conditionalFormatting sqref="E55:F55">
    <cfRule type="cellIs" dxfId="24580" priority="24537" operator="equal">
      <formula>"غياب"</formula>
    </cfRule>
    <cfRule type="cellIs" dxfId="24579" priority="24538" operator="equal">
      <formula>#N/A</formula>
    </cfRule>
  </conditionalFormatting>
  <conditionalFormatting sqref="E55:F55">
    <cfRule type="cellIs" dxfId="24578" priority="24535" operator="equal">
      <formula>"غياب"</formula>
    </cfRule>
    <cfRule type="cellIs" dxfId="24577" priority="24536" operator="equal">
      <formula>#N/A</formula>
    </cfRule>
  </conditionalFormatting>
  <conditionalFormatting sqref="E55:F55">
    <cfRule type="cellIs" dxfId="24576" priority="24533" operator="equal">
      <formula>"غياب"</formula>
    </cfRule>
    <cfRule type="cellIs" dxfId="24575" priority="24534" operator="equal">
      <formula>#N/A</formula>
    </cfRule>
  </conditionalFormatting>
  <conditionalFormatting sqref="E55:F55">
    <cfRule type="cellIs" dxfId="24574" priority="24531" operator="equal">
      <formula>"غياب"</formula>
    </cfRule>
    <cfRule type="cellIs" dxfId="24573" priority="24532" operator="equal">
      <formula>#N/A</formula>
    </cfRule>
  </conditionalFormatting>
  <conditionalFormatting sqref="E55:F55">
    <cfRule type="cellIs" dxfId="24572" priority="24529" operator="equal">
      <formula>"غياب"</formula>
    </cfRule>
    <cfRule type="cellIs" dxfId="24571" priority="24530" operator="equal">
      <formula>#N/A</formula>
    </cfRule>
  </conditionalFormatting>
  <conditionalFormatting sqref="E55:F55">
    <cfRule type="cellIs" dxfId="24570" priority="24527" operator="equal">
      <formula>"غياب"</formula>
    </cfRule>
    <cfRule type="cellIs" dxfId="24569" priority="24528" operator="equal">
      <formula>#N/A</formula>
    </cfRule>
  </conditionalFormatting>
  <conditionalFormatting sqref="E55:F55">
    <cfRule type="cellIs" dxfId="24568" priority="24525" operator="equal">
      <formula>"غياب"</formula>
    </cfRule>
    <cfRule type="cellIs" dxfId="24567" priority="24526" operator="equal">
      <formula>#N/A</formula>
    </cfRule>
  </conditionalFormatting>
  <conditionalFormatting sqref="E55:F55">
    <cfRule type="cellIs" dxfId="24566" priority="24524" operator="equal">
      <formula>"غياب"</formula>
    </cfRule>
  </conditionalFormatting>
  <conditionalFormatting sqref="E55:F55">
    <cfRule type="cellIs" dxfId="24565" priority="24522" operator="equal">
      <formula>"غياب"</formula>
    </cfRule>
    <cfRule type="cellIs" dxfId="24564" priority="24523" operator="equal">
      <formula>#N/A</formula>
    </cfRule>
  </conditionalFormatting>
  <conditionalFormatting sqref="E55:F55">
    <cfRule type="cellIs" dxfId="24563" priority="24520" operator="equal">
      <formula>"غياب"</formula>
    </cfRule>
    <cfRule type="cellIs" dxfId="24562" priority="24521" operator="equal">
      <formula>#N/A</formula>
    </cfRule>
  </conditionalFormatting>
  <conditionalFormatting sqref="E55:F55">
    <cfRule type="cellIs" dxfId="24561" priority="24518" operator="equal">
      <formula>"غياب"</formula>
    </cfRule>
    <cfRule type="cellIs" dxfId="24560" priority="24519" operator="equal">
      <formula>#N/A</formula>
    </cfRule>
  </conditionalFormatting>
  <conditionalFormatting sqref="E55:F55">
    <cfRule type="cellIs" dxfId="24559" priority="24516" operator="equal">
      <formula>"غياب"</formula>
    </cfRule>
    <cfRule type="cellIs" dxfId="24558" priority="24517" operator="equal">
      <formula>#N/A</formula>
    </cfRule>
  </conditionalFormatting>
  <conditionalFormatting sqref="E55:F55">
    <cfRule type="cellIs" dxfId="24557" priority="24514" operator="equal">
      <formula>"غياب"</formula>
    </cfRule>
    <cfRule type="cellIs" dxfId="24556" priority="24515" operator="equal">
      <formula>#N/A</formula>
    </cfRule>
  </conditionalFormatting>
  <conditionalFormatting sqref="E55:F55">
    <cfRule type="cellIs" dxfId="24555" priority="24512" operator="equal">
      <formula>"غياب"</formula>
    </cfRule>
    <cfRule type="cellIs" dxfId="24554" priority="24513" operator="equal">
      <formula>#N/A</formula>
    </cfRule>
  </conditionalFormatting>
  <conditionalFormatting sqref="E55:F55">
    <cfRule type="cellIs" dxfId="24553" priority="24510" operator="equal">
      <formula>"غياب"</formula>
    </cfRule>
    <cfRule type="cellIs" dxfId="24552" priority="24511" operator="equal">
      <formula>#N/A</formula>
    </cfRule>
  </conditionalFormatting>
  <conditionalFormatting sqref="E55:F55">
    <cfRule type="cellIs" dxfId="24551" priority="24508" operator="equal">
      <formula>"غياب"</formula>
    </cfRule>
    <cfRule type="cellIs" dxfId="24550" priority="24509" operator="equal">
      <formula>#N/A</formula>
    </cfRule>
  </conditionalFormatting>
  <conditionalFormatting sqref="E55:F55">
    <cfRule type="cellIs" dxfId="24549" priority="24506" operator="equal">
      <formula>"غياب"</formula>
    </cfRule>
    <cfRule type="cellIs" dxfId="24548" priority="24507" operator="equal">
      <formula>#N/A</formula>
    </cfRule>
  </conditionalFormatting>
  <conditionalFormatting sqref="E55:F55">
    <cfRule type="cellIs" dxfId="24547" priority="24504" operator="equal">
      <formula>"غياب"</formula>
    </cfRule>
    <cfRule type="cellIs" dxfId="24546" priority="24505" operator="equal">
      <formula>#N/A</formula>
    </cfRule>
  </conditionalFormatting>
  <conditionalFormatting sqref="E55:F55">
    <cfRule type="cellIs" dxfId="24545" priority="24502" operator="equal">
      <formula>"غياب"</formula>
    </cfRule>
    <cfRule type="cellIs" dxfId="24544" priority="24503" operator="equal">
      <formula>#N/A</formula>
    </cfRule>
  </conditionalFormatting>
  <conditionalFormatting sqref="E55:F55">
    <cfRule type="cellIs" dxfId="24543" priority="24500" operator="equal">
      <formula>"غياب"</formula>
    </cfRule>
    <cfRule type="cellIs" dxfId="24542" priority="24501" operator="equal">
      <formula>#N/A</formula>
    </cfRule>
  </conditionalFormatting>
  <conditionalFormatting sqref="E55:F55">
    <cfRule type="cellIs" dxfId="24541" priority="24498" operator="equal">
      <formula>"غياب"</formula>
    </cfRule>
    <cfRule type="cellIs" dxfId="24540" priority="24499" operator="equal">
      <formula>#N/A</formula>
    </cfRule>
  </conditionalFormatting>
  <conditionalFormatting sqref="E55:F55">
    <cfRule type="cellIs" dxfId="24539" priority="24496" operator="equal">
      <formula>"غياب"</formula>
    </cfRule>
    <cfRule type="cellIs" dxfId="24538" priority="24497" operator="equal">
      <formula>#N/A</formula>
    </cfRule>
  </conditionalFormatting>
  <conditionalFormatting sqref="E55:F55">
    <cfRule type="cellIs" dxfId="24537" priority="24494" operator="equal">
      <formula>"غياب"</formula>
    </cfRule>
    <cfRule type="cellIs" dxfId="24536" priority="24495" operator="equal">
      <formula>#N/A</formula>
    </cfRule>
  </conditionalFormatting>
  <conditionalFormatting sqref="E55:F55">
    <cfRule type="cellIs" dxfId="24535" priority="24492" operator="equal">
      <formula>"غياب"</formula>
    </cfRule>
    <cfRule type="cellIs" dxfId="24534" priority="24493" operator="equal">
      <formula>#N/A</formula>
    </cfRule>
  </conditionalFormatting>
  <conditionalFormatting sqref="E55:F55">
    <cfRule type="cellIs" dxfId="24533" priority="24490" operator="equal">
      <formula>"غياب"</formula>
    </cfRule>
    <cfRule type="cellIs" dxfId="24532" priority="24491" operator="equal">
      <formula>#N/A</formula>
    </cfRule>
  </conditionalFormatting>
  <conditionalFormatting sqref="E55:F55">
    <cfRule type="cellIs" dxfId="24531" priority="24488" operator="equal">
      <formula>"غياب"</formula>
    </cfRule>
    <cfRule type="cellIs" dxfId="24530" priority="24489" operator="equal">
      <formula>#N/A</formula>
    </cfRule>
  </conditionalFormatting>
  <conditionalFormatting sqref="E55:F55">
    <cfRule type="cellIs" dxfId="24529" priority="24486" operator="equal">
      <formula>"غياب"</formula>
    </cfRule>
    <cfRule type="cellIs" dxfId="24528" priority="24487" operator="equal">
      <formula>#N/A</formula>
    </cfRule>
  </conditionalFormatting>
  <conditionalFormatting sqref="E55:F55">
    <cfRule type="cellIs" dxfId="24527" priority="24484" operator="equal">
      <formula>"غياب"</formula>
    </cfRule>
    <cfRule type="cellIs" dxfId="24526" priority="24485" operator="equal">
      <formula>#N/A</formula>
    </cfRule>
  </conditionalFormatting>
  <conditionalFormatting sqref="E55:F55">
    <cfRule type="cellIs" dxfId="24525" priority="24482" operator="equal">
      <formula>"غياب"</formula>
    </cfRule>
    <cfRule type="cellIs" dxfId="24524" priority="24483" operator="equal">
      <formula>#N/A</formula>
    </cfRule>
  </conditionalFormatting>
  <conditionalFormatting sqref="E55:F55">
    <cfRule type="cellIs" dxfId="24523" priority="24480" operator="equal">
      <formula>"غياب"</formula>
    </cfRule>
    <cfRule type="cellIs" dxfId="24522" priority="24481" operator="equal">
      <formula>#N/A</formula>
    </cfRule>
  </conditionalFormatting>
  <conditionalFormatting sqref="E55:F55">
    <cfRule type="cellIs" dxfId="24521" priority="24478" operator="equal">
      <formula>"غياب"</formula>
    </cfRule>
    <cfRule type="cellIs" dxfId="24520" priority="24479" operator="equal">
      <formula>#N/A</formula>
    </cfRule>
  </conditionalFormatting>
  <conditionalFormatting sqref="E55:F55">
    <cfRule type="cellIs" dxfId="24519" priority="24476" operator="equal">
      <formula>"غياب"</formula>
    </cfRule>
    <cfRule type="cellIs" dxfId="24518" priority="24477" operator="equal">
      <formula>#N/A</formula>
    </cfRule>
  </conditionalFormatting>
  <conditionalFormatting sqref="E55:F55">
    <cfRule type="cellIs" dxfId="24517" priority="24474" operator="equal">
      <formula>"غياب"</formula>
    </cfRule>
    <cfRule type="cellIs" dxfId="24516" priority="24475" operator="equal">
      <formula>#N/A</formula>
    </cfRule>
  </conditionalFormatting>
  <conditionalFormatting sqref="E55:F55">
    <cfRule type="cellIs" dxfId="24515" priority="24472" operator="equal">
      <formula>"غياب"</formula>
    </cfRule>
    <cfRule type="cellIs" dxfId="24514" priority="24473" operator="equal">
      <formula>#N/A</formula>
    </cfRule>
  </conditionalFormatting>
  <conditionalFormatting sqref="E55:F55">
    <cfRule type="cellIs" dxfId="24513" priority="24470" operator="equal">
      <formula>"غياب"</formula>
    </cfRule>
    <cfRule type="cellIs" dxfId="24512" priority="24471" operator="equal">
      <formula>#N/A</formula>
    </cfRule>
  </conditionalFormatting>
  <conditionalFormatting sqref="E55:F55">
    <cfRule type="cellIs" dxfId="24511" priority="24468" operator="equal">
      <formula>"غياب"</formula>
    </cfRule>
    <cfRule type="cellIs" dxfId="24510" priority="24469" operator="equal">
      <formula>#N/A</formula>
    </cfRule>
  </conditionalFormatting>
  <conditionalFormatting sqref="E55:F55">
    <cfRule type="cellIs" dxfId="24509" priority="24466" operator="equal">
      <formula>"غياب"</formula>
    </cfRule>
    <cfRule type="cellIs" dxfId="24508" priority="24467" operator="equal">
      <formula>#N/A</formula>
    </cfRule>
  </conditionalFormatting>
  <conditionalFormatting sqref="E70:F70">
    <cfRule type="cellIs" dxfId="24507" priority="24464" operator="equal">
      <formula>"غياب"</formula>
    </cfRule>
    <cfRule type="cellIs" dxfId="24506" priority="24465" operator="equal">
      <formula>#N/A</formula>
    </cfRule>
  </conditionalFormatting>
  <conditionalFormatting sqref="E70:F70">
    <cfRule type="cellIs" dxfId="24505" priority="24462" operator="equal">
      <formula>"غياب"</formula>
    </cfRule>
    <cfRule type="cellIs" dxfId="24504" priority="24463" operator="equal">
      <formula>#N/A</formula>
    </cfRule>
  </conditionalFormatting>
  <conditionalFormatting sqref="E70:F70">
    <cfRule type="cellIs" dxfId="24503" priority="24460" operator="equal">
      <formula>"غياب"</formula>
    </cfRule>
    <cfRule type="cellIs" dxfId="24502" priority="24461" operator="equal">
      <formula>#N/A</formula>
    </cfRule>
  </conditionalFormatting>
  <conditionalFormatting sqref="E70:F70">
    <cfRule type="cellIs" dxfId="24501" priority="24458" operator="equal">
      <formula>"غياب"</formula>
    </cfRule>
    <cfRule type="cellIs" dxfId="24500" priority="24459" operator="equal">
      <formula>#N/A</formula>
    </cfRule>
  </conditionalFormatting>
  <conditionalFormatting sqref="E70:F70">
    <cfRule type="cellIs" dxfId="24499" priority="24456" operator="equal">
      <formula>"غياب"</formula>
    </cfRule>
    <cfRule type="cellIs" dxfId="24498" priority="24457" operator="equal">
      <formula>#N/A</formula>
    </cfRule>
  </conditionalFormatting>
  <conditionalFormatting sqref="E70:F70">
    <cfRule type="cellIs" dxfId="24497" priority="24454" operator="equal">
      <formula>"غياب"</formula>
    </cfRule>
    <cfRule type="cellIs" dxfId="24496" priority="24455" operator="equal">
      <formula>#N/A</formula>
    </cfRule>
  </conditionalFormatting>
  <conditionalFormatting sqref="E70:F70">
    <cfRule type="cellIs" dxfId="24495" priority="24452" operator="equal">
      <formula>"غياب"</formula>
    </cfRule>
    <cfRule type="cellIs" dxfId="24494" priority="24453" operator="equal">
      <formula>#N/A</formula>
    </cfRule>
  </conditionalFormatting>
  <conditionalFormatting sqref="E70:F70">
    <cfRule type="cellIs" dxfId="24493" priority="24450" operator="equal">
      <formula>"غياب"</formula>
    </cfRule>
    <cfRule type="cellIs" dxfId="24492" priority="24451" operator="equal">
      <formula>#N/A</formula>
    </cfRule>
  </conditionalFormatting>
  <conditionalFormatting sqref="E70:F70">
    <cfRule type="cellIs" dxfId="24491" priority="24448" operator="equal">
      <formula>"غياب"</formula>
    </cfRule>
    <cfRule type="cellIs" dxfId="24490" priority="24449" operator="equal">
      <formula>#N/A</formula>
    </cfRule>
  </conditionalFormatting>
  <conditionalFormatting sqref="E70:F70">
    <cfRule type="cellIs" dxfId="24489" priority="24446" operator="equal">
      <formula>"غياب"</formula>
    </cfRule>
    <cfRule type="cellIs" dxfId="24488" priority="24447" operator="equal">
      <formula>#N/A</formula>
    </cfRule>
  </conditionalFormatting>
  <conditionalFormatting sqref="E70:F70">
    <cfRule type="cellIs" dxfId="24487" priority="24444" operator="equal">
      <formula>"غياب"</formula>
    </cfRule>
    <cfRule type="cellIs" dxfId="24486" priority="24445" operator="equal">
      <formula>#N/A</formula>
    </cfRule>
  </conditionalFormatting>
  <conditionalFormatting sqref="E70:F70">
    <cfRule type="cellIs" dxfId="24485" priority="24442" operator="equal">
      <formula>"غياب"</formula>
    </cfRule>
    <cfRule type="cellIs" dxfId="24484" priority="24443" operator="equal">
      <formula>#N/A</formula>
    </cfRule>
  </conditionalFormatting>
  <conditionalFormatting sqref="E70:F70">
    <cfRule type="cellIs" dxfId="24483" priority="24440" operator="equal">
      <formula>"غياب"</formula>
    </cfRule>
    <cfRule type="cellIs" dxfId="24482" priority="24441" operator="equal">
      <formula>#N/A</formula>
    </cfRule>
  </conditionalFormatting>
  <conditionalFormatting sqref="E70:F70">
    <cfRule type="cellIs" dxfId="24481" priority="24438" operator="equal">
      <formula>"غياب"</formula>
    </cfRule>
    <cfRule type="cellIs" dxfId="24480" priority="24439" operator="equal">
      <formula>#N/A</formula>
    </cfRule>
  </conditionalFormatting>
  <conditionalFormatting sqref="E70:F70">
    <cfRule type="cellIs" dxfId="24479" priority="24436" operator="equal">
      <formula>"غياب"</formula>
    </cfRule>
    <cfRule type="cellIs" dxfId="24478" priority="24437" operator="equal">
      <formula>#N/A</formula>
    </cfRule>
  </conditionalFormatting>
  <conditionalFormatting sqref="E70:F70">
    <cfRule type="cellIs" dxfId="24477" priority="24434" operator="equal">
      <formula>"غياب"</formula>
    </cfRule>
    <cfRule type="cellIs" dxfId="24476" priority="24435" operator="equal">
      <formula>#N/A</formula>
    </cfRule>
  </conditionalFormatting>
  <conditionalFormatting sqref="E70:F70">
    <cfRule type="cellIs" dxfId="24475" priority="24432" operator="equal">
      <formula>"غياب"</formula>
    </cfRule>
    <cfRule type="cellIs" dxfId="24474" priority="24433" operator="equal">
      <formula>#N/A</formula>
    </cfRule>
  </conditionalFormatting>
  <conditionalFormatting sqref="E70:F70">
    <cfRule type="cellIs" dxfId="24473" priority="24430" operator="equal">
      <formula>"غياب"</formula>
    </cfRule>
    <cfRule type="cellIs" dxfId="24472" priority="24431" operator="equal">
      <formula>#N/A</formula>
    </cfRule>
  </conditionalFormatting>
  <conditionalFormatting sqref="E70:F70">
    <cfRule type="cellIs" dxfId="24471" priority="24428" operator="equal">
      <formula>"غياب"</formula>
    </cfRule>
    <cfRule type="cellIs" dxfId="24470" priority="24429" operator="equal">
      <formula>#N/A</formula>
    </cfRule>
  </conditionalFormatting>
  <conditionalFormatting sqref="E70:F70">
    <cfRule type="cellIs" dxfId="24469" priority="24426" operator="equal">
      <formula>"غياب"</formula>
    </cfRule>
    <cfRule type="cellIs" dxfId="24468" priority="24427" operator="equal">
      <formula>#N/A</formula>
    </cfRule>
  </conditionalFormatting>
  <conditionalFormatting sqref="E70:F70">
    <cfRule type="cellIs" dxfId="24467" priority="24424" operator="equal">
      <formula>"غياب"</formula>
    </cfRule>
    <cfRule type="cellIs" dxfId="24466" priority="24425" operator="equal">
      <formula>#N/A</formula>
    </cfRule>
  </conditionalFormatting>
  <conditionalFormatting sqref="E70:F70">
    <cfRule type="cellIs" dxfId="24465" priority="24422" operator="equal">
      <formula>"غياب"</formula>
    </cfRule>
    <cfRule type="cellIs" dxfId="24464" priority="24423" operator="equal">
      <formula>#N/A</formula>
    </cfRule>
  </conditionalFormatting>
  <conditionalFormatting sqref="E70:F70">
    <cfRule type="cellIs" dxfId="24463" priority="24420" operator="equal">
      <formula>"غياب"</formula>
    </cfRule>
    <cfRule type="cellIs" dxfId="24462" priority="24421" operator="equal">
      <formula>#N/A</formula>
    </cfRule>
  </conditionalFormatting>
  <conditionalFormatting sqref="E70:F70">
    <cfRule type="cellIs" dxfId="24461" priority="24418" operator="equal">
      <formula>"غياب"</formula>
    </cfRule>
    <cfRule type="cellIs" dxfId="24460" priority="24419" operator="equal">
      <formula>#N/A</formula>
    </cfRule>
  </conditionalFormatting>
  <conditionalFormatting sqref="E70:F70">
    <cfRule type="cellIs" dxfId="24459" priority="24416" operator="equal">
      <formula>"غياب"</formula>
    </cfRule>
    <cfRule type="cellIs" dxfId="24458" priority="24417" operator="equal">
      <formula>#N/A</formula>
    </cfRule>
  </conditionalFormatting>
  <conditionalFormatting sqref="E70:F70">
    <cfRule type="cellIs" dxfId="24457" priority="24414" operator="equal">
      <formula>"غياب"</formula>
    </cfRule>
    <cfRule type="cellIs" dxfId="24456" priority="24415" operator="equal">
      <formula>#N/A</formula>
    </cfRule>
  </conditionalFormatting>
  <conditionalFormatting sqref="E70:F70">
    <cfRule type="cellIs" dxfId="24455" priority="24412" operator="equal">
      <formula>"غياب"</formula>
    </cfRule>
    <cfRule type="cellIs" dxfId="24454" priority="24413" operator="equal">
      <formula>#N/A</formula>
    </cfRule>
  </conditionalFormatting>
  <conditionalFormatting sqref="E70:F70">
    <cfRule type="cellIs" dxfId="24453" priority="24410" operator="equal">
      <formula>"غياب"</formula>
    </cfRule>
    <cfRule type="cellIs" dxfId="24452" priority="24411" operator="equal">
      <formula>#N/A</formula>
    </cfRule>
  </conditionalFormatting>
  <conditionalFormatting sqref="E70:F70">
    <cfRule type="cellIs" dxfId="24451" priority="24408" operator="equal">
      <formula>"غياب"</formula>
    </cfRule>
    <cfRule type="cellIs" dxfId="24450" priority="24409" operator="equal">
      <formula>#N/A</formula>
    </cfRule>
  </conditionalFormatting>
  <conditionalFormatting sqref="E70:F70">
    <cfRule type="cellIs" dxfId="24449" priority="24406" operator="equal">
      <formula>"غياب"</formula>
    </cfRule>
    <cfRule type="cellIs" dxfId="24448" priority="24407" operator="equal">
      <formula>#N/A</formula>
    </cfRule>
  </conditionalFormatting>
  <conditionalFormatting sqref="E70:F70">
    <cfRule type="cellIs" dxfId="24447" priority="24404" operator="equal">
      <formula>"غياب"</formula>
    </cfRule>
    <cfRule type="cellIs" dxfId="24446" priority="24405" operator="equal">
      <formula>#N/A</formula>
    </cfRule>
  </conditionalFormatting>
  <conditionalFormatting sqref="E70:F70">
    <cfRule type="cellIs" dxfId="24445" priority="24402" operator="equal">
      <formula>"غياب"</formula>
    </cfRule>
    <cfRule type="cellIs" dxfId="24444" priority="24403" operator="equal">
      <formula>#N/A</formula>
    </cfRule>
  </conditionalFormatting>
  <conditionalFormatting sqref="E70:F70">
    <cfRule type="cellIs" dxfId="24443" priority="24401" operator="equal">
      <formula>"غياب"</formula>
    </cfRule>
  </conditionalFormatting>
  <conditionalFormatting sqref="E70:F70">
    <cfRule type="cellIs" dxfId="24442" priority="24399" operator="equal">
      <formula>"غياب"</formula>
    </cfRule>
    <cfRule type="cellIs" dxfId="24441" priority="24400" operator="equal">
      <formula>#N/A</formula>
    </cfRule>
  </conditionalFormatting>
  <conditionalFormatting sqref="E70:F70">
    <cfRule type="cellIs" dxfId="24440" priority="24397" operator="equal">
      <formula>"غياب"</formula>
    </cfRule>
    <cfRule type="cellIs" dxfId="24439" priority="24398" operator="equal">
      <formula>#N/A</formula>
    </cfRule>
  </conditionalFormatting>
  <conditionalFormatting sqref="E70:F70">
    <cfRule type="cellIs" dxfId="24438" priority="24395" operator="equal">
      <formula>"غياب"</formula>
    </cfRule>
    <cfRule type="cellIs" dxfId="24437" priority="24396" operator="equal">
      <formula>#N/A</formula>
    </cfRule>
  </conditionalFormatting>
  <conditionalFormatting sqref="E70:F70">
    <cfRule type="cellIs" dxfId="24436" priority="24393" operator="equal">
      <formula>"غياب"</formula>
    </cfRule>
    <cfRule type="cellIs" dxfId="24435" priority="24394" operator="equal">
      <formula>#N/A</formula>
    </cfRule>
  </conditionalFormatting>
  <conditionalFormatting sqref="E70:F70">
    <cfRule type="cellIs" dxfId="24434" priority="24391" operator="equal">
      <formula>"غياب"</formula>
    </cfRule>
    <cfRule type="cellIs" dxfId="24433" priority="24392" operator="equal">
      <formula>#N/A</formula>
    </cfRule>
  </conditionalFormatting>
  <conditionalFormatting sqref="E70:F70">
    <cfRule type="cellIs" dxfId="24432" priority="24389" operator="equal">
      <formula>"غياب"</formula>
    </cfRule>
    <cfRule type="cellIs" dxfId="24431" priority="24390" operator="equal">
      <formula>#N/A</formula>
    </cfRule>
  </conditionalFormatting>
  <conditionalFormatting sqref="E70:F70">
    <cfRule type="cellIs" dxfId="24430" priority="24387" operator="equal">
      <formula>"غياب"</formula>
    </cfRule>
    <cfRule type="cellIs" dxfId="24429" priority="24388" operator="equal">
      <formula>#N/A</formula>
    </cfRule>
  </conditionalFormatting>
  <conditionalFormatting sqref="E70:F70">
    <cfRule type="cellIs" dxfId="24428" priority="24385" operator="equal">
      <formula>"غياب"</formula>
    </cfRule>
    <cfRule type="cellIs" dxfId="24427" priority="24386" operator="equal">
      <formula>#N/A</formula>
    </cfRule>
  </conditionalFormatting>
  <conditionalFormatting sqref="E70:F70">
    <cfRule type="cellIs" dxfId="24426" priority="24383" operator="equal">
      <formula>"غياب"</formula>
    </cfRule>
    <cfRule type="cellIs" dxfId="24425" priority="24384" operator="equal">
      <formula>#N/A</formula>
    </cfRule>
  </conditionalFormatting>
  <conditionalFormatting sqref="E70:F70">
    <cfRule type="cellIs" dxfId="24424" priority="24381" operator="equal">
      <formula>"غياب"</formula>
    </cfRule>
    <cfRule type="cellIs" dxfId="24423" priority="24382" operator="equal">
      <formula>#N/A</formula>
    </cfRule>
  </conditionalFormatting>
  <conditionalFormatting sqref="E70:F70">
    <cfRule type="cellIs" dxfId="24422" priority="24379" operator="equal">
      <formula>"غياب"</formula>
    </cfRule>
    <cfRule type="cellIs" dxfId="24421" priority="24380" operator="equal">
      <formula>#N/A</formula>
    </cfRule>
  </conditionalFormatting>
  <conditionalFormatting sqref="E70:F70">
    <cfRule type="cellIs" dxfId="24420" priority="24377" operator="equal">
      <formula>"غياب"</formula>
    </cfRule>
    <cfRule type="cellIs" dxfId="24419" priority="24378" operator="equal">
      <formula>#N/A</formula>
    </cfRule>
  </conditionalFormatting>
  <conditionalFormatting sqref="E70:F70">
    <cfRule type="cellIs" dxfId="24418" priority="24375" operator="equal">
      <formula>"غياب"</formula>
    </cfRule>
    <cfRule type="cellIs" dxfId="24417" priority="24376" operator="equal">
      <formula>#N/A</formula>
    </cfRule>
  </conditionalFormatting>
  <conditionalFormatting sqref="E70:F70">
    <cfRule type="cellIs" dxfId="24416" priority="24373" operator="equal">
      <formula>"غياب"</formula>
    </cfRule>
    <cfRule type="cellIs" dxfId="24415" priority="24374" operator="equal">
      <formula>#N/A</formula>
    </cfRule>
  </conditionalFormatting>
  <conditionalFormatting sqref="E70:F70">
    <cfRule type="cellIs" dxfId="24414" priority="24371" operator="equal">
      <formula>"غياب"</formula>
    </cfRule>
    <cfRule type="cellIs" dxfId="24413" priority="24372" operator="equal">
      <formula>#N/A</formula>
    </cfRule>
  </conditionalFormatting>
  <conditionalFormatting sqref="E70:F70">
    <cfRule type="cellIs" dxfId="24412" priority="24369" operator="equal">
      <formula>"غياب"</formula>
    </cfRule>
    <cfRule type="cellIs" dxfId="24411" priority="24370" operator="equal">
      <formula>#N/A</formula>
    </cfRule>
  </conditionalFormatting>
  <conditionalFormatting sqref="E70:F70">
    <cfRule type="cellIs" dxfId="24410" priority="24367" operator="equal">
      <formula>"غياب"</formula>
    </cfRule>
    <cfRule type="cellIs" dxfId="24409" priority="24368" operator="equal">
      <formula>#N/A</formula>
    </cfRule>
  </conditionalFormatting>
  <conditionalFormatting sqref="E70:F70">
    <cfRule type="cellIs" dxfId="24408" priority="24365" operator="equal">
      <formula>"غياب"</formula>
    </cfRule>
    <cfRule type="cellIs" dxfId="24407" priority="24366" operator="equal">
      <formula>#N/A</formula>
    </cfRule>
  </conditionalFormatting>
  <conditionalFormatting sqref="E70:F70">
    <cfRule type="cellIs" dxfId="24406" priority="24363" operator="equal">
      <formula>"غياب"</formula>
    </cfRule>
    <cfRule type="cellIs" dxfId="24405" priority="24364" operator="equal">
      <formula>#N/A</formula>
    </cfRule>
  </conditionalFormatting>
  <conditionalFormatting sqref="E70:F70">
    <cfRule type="cellIs" dxfId="24404" priority="24361" operator="equal">
      <formula>"غياب"</formula>
    </cfRule>
    <cfRule type="cellIs" dxfId="24403" priority="24362" operator="equal">
      <formula>#N/A</formula>
    </cfRule>
  </conditionalFormatting>
  <conditionalFormatting sqref="E70:F70">
    <cfRule type="cellIs" dxfId="24402" priority="24359" operator="equal">
      <formula>"غياب"</formula>
    </cfRule>
    <cfRule type="cellIs" dxfId="24401" priority="24360" operator="equal">
      <formula>#N/A</formula>
    </cfRule>
  </conditionalFormatting>
  <conditionalFormatting sqref="E70:F70">
    <cfRule type="cellIs" dxfId="24400" priority="24357" operator="equal">
      <formula>"غياب"</formula>
    </cfRule>
    <cfRule type="cellIs" dxfId="24399" priority="24358" operator="equal">
      <formula>#N/A</formula>
    </cfRule>
  </conditionalFormatting>
  <conditionalFormatting sqref="E70:F70">
    <cfRule type="cellIs" dxfId="24398" priority="24355" operator="equal">
      <formula>"غياب"</formula>
    </cfRule>
    <cfRule type="cellIs" dxfId="24397" priority="24356" operator="equal">
      <formula>#N/A</formula>
    </cfRule>
  </conditionalFormatting>
  <conditionalFormatting sqref="E70:F70">
    <cfRule type="cellIs" dxfId="24396" priority="24353" operator="equal">
      <formula>"غياب"</formula>
    </cfRule>
    <cfRule type="cellIs" dxfId="24395" priority="24354" operator="equal">
      <formula>#N/A</formula>
    </cfRule>
  </conditionalFormatting>
  <conditionalFormatting sqref="E70:F70">
    <cfRule type="cellIs" dxfId="24394" priority="24351" operator="equal">
      <formula>"غياب"</formula>
    </cfRule>
    <cfRule type="cellIs" dxfId="24393" priority="24352" operator="equal">
      <formula>#N/A</formula>
    </cfRule>
  </conditionalFormatting>
  <conditionalFormatting sqref="E70:F70">
    <cfRule type="cellIs" dxfId="24392" priority="24349" operator="equal">
      <formula>"غياب"</formula>
    </cfRule>
    <cfRule type="cellIs" dxfId="24391" priority="24350" operator="equal">
      <formula>#N/A</formula>
    </cfRule>
  </conditionalFormatting>
  <conditionalFormatting sqref="E70:F70">
    <cfRule type="cellIs" dxfId="24390" priority="24347" operator="equal">
      <formula>"غياب"</formula>
    </cfRule>
    <cfRule type="cellIs" dxfId="24389" priority="24348" operator="equal">
      <formula>#N/A</formula>
    </cfRule>
  </conditionalFormatting>
  <conditionalFormatting sqref="E70:F70">
    <cfRule type="cellIs" dxfId="24388" priority="24345" operator="equal">
      <formula>"غياب"</formula>
    </cfRule>
    <cfRule type="cellIs" dxfId="24387" priority="24346" operator="equal">
      <formula>#N/A</formula>
    </cfRule>
  </conditionalFormatting>
  <conditionalFormatting sqref="E70:F70">
    <cfRule type="cellIs" dxfId="24386" priority="24343" operator="equal">
      <formula>"غياب"</formula>
    </cfRule>
    <cfRule type="cellIs" dxfId="24385" priority="24344" operator="equal">
      <formula>#N/A</formula>
    </cfRule>
  </conditionalFormatting>
  <conditionalFormatting sqref="E70:F70">
    <cfRule type="cellIs" dxfId="24384" priority="24341" operator="equal">
      <formula>"غياب"</formula>
    </cfRule>
    <cfRule type="cellIs" dxfId="24383" priority="24342" operator="equal">
      <formula>#N/A</formula>
    </cfRule>
  </conditionalFormatting>
  <conditionalFormatting sqref="E70:F70">
    <cfRule type="cellIs" dxfId="24382" priority="24339" operator="equal">
      <formula>"غياب"</formula>
    </cfRule>
    <cfRule type="cellIs" dxfId="24381" priority="24340" operator="equal">
      <formula>#N/A</formula>
    </cfRule>
  </conditionalFormatting>
  <conditionalFormatting sqref="E70:F70">
    <cfRule type="cellIs" dxfId="24380" priority="24337" operator="equal">
      <formula>"غياب"</formula>
    </cfRule>
    <cfRule type="cellIs" dxfId="24379" priority="24338" operator="equal">
      <formula>#N/A</formula>
    </cfRule>
  </conditionalFormatting>
  <conditionalFormatting sqref="E70:F70">
    <cfRule type="cellIs" dxfId="24378" priority="24335" operator="equal">
      <formula>"غياب"</formula>
    </cfRule>
    <cfRule type="cellIs" dxfId="24377" priority="24336" operator="equal">
      <formula>#N/A</formula>
    </cfRule>
  </conditionalFormatting>
  <conditionalFormatting sqref="E70:F70">
    <cfRule type="cellIs" dxfId="24376" priority="24334" operator="equal">
      <formula>"غياب"</formula>
    </cfRule>
  </conditionalFormatting>
  <conditionalFormatting sqref="E70:F70">
    <cfRule type="cellIs" dxfId="24375" priority="24332" operator="equal">
      <formula>"غياب"</formula>
    </cfRule>
    <cfRule type="cellIs" dxfId="24374" priority="24333" operator="equal">
      <formula>#N/A</formula>
    </cfRule>
  </conditionalFormatting>
  <conditionalFormatting sqref="E70:F70">
    <cfRule type="cellIs" dxfId="24373" priority="24330" operator="equal">
      <formula>"غياب"</formula>
    </cfRule>
    <cfRule type="cellIs" dxfId="24372" priority="24331" operator="equal">
      <formula>#N/A</formula>
    </cfRule>
  </conditionalFormatting>
  <conditionalFormatting sqref="E70:F70">
    <cfRule type="cellIs" dxfId="24371" priority="24328" operator="equal">
      <formula>"غياب"</formula>
    </cfRule>
    <cfRule type="cellIs" dxfId="24370" priority="24329" operator="equal">
      <formula>#N/A</formula>
    </cfRule>
  </conditionalFormatting>
  <conditionalFormatting sqref="E70:F70">
    <cfRule type="cellIs" dxfId="24369" priority="24326" operator="equal">
      <formula>"غياب"</formula>
    </cfRule>
    <cfRule type="cellIs" dxfId="24368" priority="24327" operator="equal">
      <formula>#N/A</formula>
    </cfRule>
  </conditionalFormatting>
  <conditionalFormatting sqref="E70:F70">
    <cfRule type="cellIs" dxfId="24367" priority="24324" operator="equal">
      <formula>"غياب"</formula>
    </cfRule>
    <cfRule type="cellIs" dxfId="24366" priority="24325" operator="equal">
      <formula>#N/A</formula>
    </cfRule>
  </conditionalFormatting>
  <conditionalFormatting sqref="E70:F70">
    <cfRule type="cellIs" dxfId="24365" priority="24322" operator="equal">
      <formula>"غياب"</formula>
    </cfRule>
    <cfRule type="cellIs" dxfId="24364" priority="24323" operator="equal">
      <formula>#N/A</formula>
    </cfRule>
  </conditionalFormatting>
  <conditionalFormatting sqref="E70:F70">
    <cfRule type="cellIs" dxfId="24363" priority="24320" operator="equal">
      <formula>"غياب"</formula>
    </cfRule>
    <cfRule type="cellIs" dxfId="24362" priority="24321" operator="equal">
      <formula>#N/A</formula>
    </cfRule>
  </conditionalFormatting>
  <conditionalFormatting sqref="E70:F70">
    <cfRule type="cellIs" dxfId="24361" priority="24318" operator="equal">
      <formula>"غياب"</formula>
    </cfRule>
    <cfRule type="cellIs" dxfId="24360" priority="24319" operator="equal">
      <formula>#N/A</formula>
    </cfRule>
  </conditionalFormatting>
  <conditionalFormatting sqref="E70:F70">
    <cfRule type="cellIs" dxfId="24359" priority="24316" operator="equal">
      <formula>"غياب"</formula>
    </cfRule>
    <cfRule type="cellIs" dxfId="24358" priority="24317" operator="equal">
      <formula>#N/A</formula>
    </cfRule>
  </conditionalFormatting>
  <conditionalFormatting sqref="E70:F70">
    <cfRule type="cellIs" dxfId="24357" priority="24314" operator="equal">
      <formula>"غياب"</formula>
    </cfRule>
    <cfRule type="cellIs" dxfId="24356" priority="24315" operator="equal">
      <formula>#N/A</formula>
    </cfRule>
  </conditionalFormatting>
  <conditionalFormatting sqref="E70:F70">
    <cfRule type="cellIs" dxfId="24355" priority="24312" operator="equal">
      <formula>"غياب"</formula>
    </cfRule>
    <cfRule type="cellIs" dxfId="24354" priority="24313" operator="equal">
      <formula>#N/A</formula>
    </cfRule>
  </conditionalFormatting>
  <conditionalFormatting sqref="E70:F70">
    <cfRule type="cellIs" dxfId="24353" priority="24310" operator="equal">
      <formula>"غياب"</formula>
    </cfRule>
    <cfRule type="cellIs" dxfId="24352" priority="24311" operator="equal">
      <formula>#N/A</formula>
    </cfRule>
  </conditionalFormatting>
  <conditionalFormatting sqref="E70:F70">
    <cfRule type="cellIs" dxfId="24351" priority="24308" operator="equal">
      <formula>"غياب"</formula>
    </cfRule>
    <cfRule type="cellIs" dxfId="24350" priority="24309" operator="equal">
      <formula>#N/A</formula>
    </cfRule>
  </conditionalFormatting>
  <conditionalFormatting sqref="E70:F70">
    <cfRule type="cellIs" dxfId="24349" priority="24306" operator="equal">
      <formula>"غياب"</formula>
    </cfRule>
    <cfRule type="cellIs" dxfId="24348" priority="24307" operator="equal">
      <formula>#N/A</formula>
    </cfRule>
  </conditionalFormatting>
  <conditionalFormatting sqref="E70:F70">
    <cfRule type="cellIs" dxfId="24347" priority="24304" operator="equal">
      <formula>"غياب"</formula>
    </cfRule>
    <cfRule type="cellIs" dxfId="24346" priority="24305" operator="equal">
      <formula>#N/A</formula>
    </cfRule>
  </conditionalFormatting>
  <conditionalFormatting sqref="E70:F70">
    <cfRule type="cellIs" dxfId="24345" priority="24302" operator="equal">
      <formula>"غياب"</formula>
    </cfRule>
    <cfRule type="cellIs" dxfId="24344" priority="24303" operator="equal">
      <formula>#N/A</formula>
    </cfRule>
  </conditionalFormatting>
  <conditionalFormatting sqref="E70:F70">
    <cfRule type="cellIs" dxfId="24343" priority="24300" operator="equal">
      <formula>"غياب"</formula>
    </cfRule>
    <cfRule type="cellIs" dxfId="24342" priority="24301" operator="equal">
      <formula>#N/A</formula>
    </cfRule>
  </conditionalFormatting>
  <conditionalFormatting sqref="E70:F70">
    <cfRule type="cellIs" dxfId="24341" priority="24298" operator="equal">
      <formula>"غياب"</formula>
    </cfRule>
    <cfRule type="cellIs" dxfId="24340" priority="24299" operator="equal">
      <formula>#N/A</formula>
    </cfRule>
  </conditionalFormatting>
  <conditionalFormatting sqref="E70:F70">
    <cfRule type="cellIs" dxfId="24339" priority="24296" operator="equal">
      <formula>"غياب"</formula>
    </cfRule>
    <cfRule type="cellIs" dxfId="24338" priority="24297" operator="equal">
      <formula>#N/A</formula>
    </cfRule>
  </conditionalFormatting>
  <conditionalFormatting sqref="E70:F70">
    <cfRule type="cellIs" dxfId="24337" priority="24294" operator="equal">
      <formula>"غياب"</formula>
    </cfRule>
    <cfRule type="cellIs" dxfId="24336" priority="24295" operator="equal">
      <formula>#N/A</formula>
    </cfRule>
  </conditionalFormatting>
  <conditionalFormatting sqref="E70:F70">
    <cfRule type="cellIs" dxfId="24335" priority="24292" operator="equal">
      <formula>"غياب"</formula>
    </cfRule>
    <cfRule type="cellIs" dxfId="24334" priority="24293" operator="equal">
      <formula>#N/A</formula>
    </cfRule>
  </conditionalFormatting>
  <conditionalFormatting sqref="E70:F70">
    <cfRule type="cellIs" dxfId="24333" priority="24291" operator="equal">
      <formula>"غياب"</formula>
    </cfRule>
  </conditionalFormatting>
  <conditionalFormatting sqref="E70:F70">
    <cfRule type="cellIs" dxfId="24332" priority="24289" operator="equal">
      <formula>"غياب"</formula>
    </cfRule>
    <cfRule type="cellIs" dxfId="24331" priority="24290" operator="equal">
      <formula>#N/A</formula>
    </cfRule>
  </conditionalFormatting>
  <conditionalFormatting sqref="E70:F70">
    <cfRule type="cellIs" dxfId="24330" priority="24287" operator="equal">
      <formula>"غياب"</formula>
    </cfRule>
    <cfRule type="cellIs" dxfId="24329" priority="24288" operator="equal">
      <formula>#N/A</formula>
    </cfRule>
  </conditionalFormatting>
  <conditionalFormatting sqref="E70:F70">
    <cfRule type="cellIs" dxfId="24328" priority="24285" operator="equal">
      <formula>"غياب"</formula>
    </cfRule>
    <cfRule type="cellIs" dxfId="24327" priority="24286" operator="equal">
      <formula>#N/A</formula>
    </cfRule>
  </conditionalFormatting>
  <conditionalFormatting sqref="E70:F70">
    <cfRule type="cellIs" dxfId="24326" priority="24283" operator="equal">
      <formula>"غياب"</formula>
    </cfRule>
    <cfRule type="cellIs" dxfId="24325" priority="24284" operator="equal">
      <formula>#N/A</formula>
    </cfRule>
  </conditionalFormatting>
  <conditionalFormatting sqref="E70:F70">
    <cfRule type="cellIs" dxfId="24324" priority="24281" operator="equal">
      <formula>"غياب"</formula>
    </cfRule>
    <cfRule type="cellIs" dxfId="24323" priority="24282" operator="equal">
      <formula>#N/A</formula>
    </cfRule>
  </conditionalFormatting>
  <conditionalFormatting sqref="E70:F70">
    <cfRule type="cellIs" dxfId="24322" priority="24279" operator="equal">
      <formula>"غياب"</formula>
    </cfRule>
    <cfRule type="cellIs" dxfId="24321" priority="24280" operator="equal">
      <formula>#N/A</formula>
    </cfRule>
  </conditionalFormatting>
  <conditionalFormatting sqref="E70:F70">
    <cfRule type="cellIs" dxfId="24320" priority="24277" operator="equal">
      <formula>"غياب"</formula>
    </cfRule>
    <cfRule type="cellIs" dxfId="24319" priority="24278" operator="equal">
      <formula>#N/A</formula>
    </cfRule>
  </conditionalFormatting>
  <conditionalFormatting sqref="E70:F70">
    <cfRule type="cellIs" dxfId="24318" priority="24275" operator="equal">
      <formula>"غياب"</formula>
    </cfRule>
    <cfRule type="cellIs" dxfId="24317" priority="24276" operator="equal">
      <formula>#N/A</formula>
    </cfRule>
  </conditionalFormatting>
  <conditionalFormatting sqref="E70:F70">
    <cfRule type="cellIs" dxfId="24316" priority="24273" operator="equal">
      <formula>"غياب"</formula>
    </cfRule>
    <cfRule type="cellIs" dxfId="24315" priority="24274" operator="equal">
      <formula>#N/A</formula>
    </cfRule>
  </conditionalFormatting>
  <conditionalFormatting sqref="E70:F70">
    <cfRule type="cellIs" dxfId="24314" priority="24271" operator="equal">
      <formula>"غياب"</formula>
    </cfRule>
    <cfRule type="cellIs" dxfId="24313" priority="24272" operator="equal">
      <formula>#N/A</formula>
    </cfRule>
  </conditionalFormatting>
  <conditionalFormatting sqref="E70:F70">
    <cfRule type="cellIs" dxfId="24312" priority="24269" operator="equal">
      <formula>"غياب"</formula>
    </cfRule>
    <cfRule type="cellIs" dxfId="24311" priority="24270" operator="equal">
      <formula>#N/A</formula>
    </cfRule>
  </conditionalFormatting>
  <conditionalFormatting sqref="E70:F70">
    <cfRule type="cellIs" dxfId="24310" priority="24267" operator="equal">
      <formula>"غياب"</formula>
    </cfRule>
    <cfRule type="cellIs" dxfId="24309" priority="24268" operator="equal">
      <formula>#N/A</formula>
    </cfRule>
  </conditionalFormatting>
  <conditionalFormatting sqref="E70:F70">
    <cfRule type="cellIs" dxfId="24308" priority="24265" operator="equal">
      <formula>"غياب"</formula>
    </cfRule>
    <cfRule type="cellIs" dxfId="24307" priority="24266" operator="equal">
      <formula>#N/A</formula>
    </cfRule>
  </conditionalFormatting>
  <conditionalFormatting sqref="E70:F70">
    <cfRule type="cellIs" dxfId="24306" priority="24263" operator="equal">
      <formula>"غياب"</formula>
    </cfRule>
    <cfRule type="cellIs" dxfId="24305" priority="24264" operator="equal">
      <formula>#N/A</formula>
    </cfRule>
  </conditionalFormatting>
  <conditionalFormatting sqref="E70:F70">
    <cfRule type="cellIs" dxfId="24304" priority="24261" operator="equal">
      <formula>"غياب"</formula>
    </cfRule>
    <cfRule type="cellIs" dxfId="24303" priority="24262" operator="equal">
      <formula>#N/A</formula>
    </cfRule>
  </conditionalFormatting>
  <conditionalFormatting sqref="E70:F70">
    <cfRule type="cellIs" dxfId="24302" priority="24259" operator="equal">
      <formula>"غياب"</formula>
    </cfRule>
    <cfRule type="cellIs" dxfId="24301" priority="24260" operator="equal">
      <formula>#N/A</formula>
    </cfRule>
  </conditionalFormatting>
  <conditionalFormatting sqref="E70:F70">
    <cfRule type="cellIs" dxfId="24300" priority="24257" operator="equal">
      <formula>"غياب"</formula>
    </cfRule>
    <cfRule type="cellIs" dxfId="24299" priority="24258" operator="equal">
      <formula>#N/A</formula>
    </cfRule>
  </conditionalFormatting>
  <conditionalFormatting sqref="E70:F70">
    <cfRule type="cellIs" dxfId="24298" priority="24255" operator="equal">
      <formula>"غياب"</formula>
    </cfRule>
    <cfRule type="cellIs" dxfId="24297" priority="24256" operator="equal">
      <formula>#N/A</formula>
    </cfRule>
  </conditionalFormatting>
  <conditionalFormatting sqref="E70:F70">
    <cfRule type="cellIs" dxfId="24296" priority="24253" operator="equal">
      <formula>"غياب"</formula>
    </cfRule>
    <cfRule type="cellIs" dxfId="24295" priority="24254" operator="equal">
      <formula>#N/A</formula>
    </cfRule>
  </conditionalFormatting>
  <conditionalFormatting sqref="E70:F70">
    <cfRule type="cellIs" dxfId="24294" priority="24251" operator="equal">
      <formula>"غياب"</formula>
    </cfRule>
    <cfRule type="cellIs" dxfId="24293" priority="24252" operator="equal">
      <formula>#N/A</formula>
    </cfRule>
  </conditionalFormatting>
  <conditionalFormatting sqref="E70:F70">
    <cfRule type="cellIs" dxfId="24292" priority="24249" operator="equal">
      <formula>"غياب"</formula>
    </cfRule>
    <cfRule type="cellIs" dxfId="24291" priority="24250" operator="equal">
      <formula>#N/A</formula>
    </cfRule>
  </conditionalFormatting>
  <conditionalFormatting sqref="E70:F70">
    <cfRule type="cellIs" dxfId="24290" priority="24248" operator="equal">
      <formula>"غياب"</formula>
    </cfRule>
  </conditionalFormatting>
  <conditionalFormatting sqref="E70:F70">
    <cfRule type="cellIs" dxfId="24289" priority="24246" operator="equal">
      <formula>"غياب"</formula>
    </cfRule>
    <cfRule type="cellIs" dxfId="24288" priority="24247" operator="equal">
      <formula>#N/A</formula>
    </cfRule>
  </conditionalFormatting>
  <conditionalFormatting sqref="E70:F70">
    <cfRule type="cellIs" dxfId="24287" priority="24244" operator="equal">
      <formula>"غياب"</formula>
    </cfRule>
    <cfRule type="cellIs" dxfId="24286" priority="24245" operator="equal">
      <formula>#N/A</formula>
    </cfRule>
  </conditionalFormatting>
  <conditionalFormatting sqref="E70:F70">
    <cfRule type="cellIs" dxfId="24285" priority="24242" operator="equal">
      <formula>"غياب"</formula>
    </cfRule>
    <cfRule type="cellIs" dxfId="24284" priority="24243" operator="equal">
      <formula>#N/A</formula>
    </cfRule>
  </conditionalFormatting>
  <conditionalFormatting sqref="E70:F70">
    <cfRule type="cellIs" dxfId="24283" priority="24240" operator="equal">
      <formula>"غياب"</formula>
    </cfRule>
    <cfRule type="cellIs" dxfId="24282" priority="24241" operator="equal">
      <formula>#N/A</formula>
    </cfRule>
  </conditionalFormatting>
  <conditionalFormatting sqref="E70:F70">
    <cfRule type="cellIs" dxfId="24281" priority="24238" operator="equal">
      <formula>"غياب"</formula>
    </cfRule>
    <cfRule type="cellIs" dxfId="24280" priority="24239" operator="equal">
      <formula>#N/A</formula>
    </cfRule>
  </conditionalFormatting>
  <conditionalFormatting sqref="E70:F70">
    <cfRule type="cellIs" dxfId="24279" priority="24236" operator="equal">
      <formula>"غياب"</formula>
    </cfRule>
    <cfRule type="cellIs" dxfId="24278" priority="24237" operator="equal">
      <formula>#N/A</formula>
    </cfRule>
  </conditionalFormatting>
  <conditionalFormatting sqref="E70:F70">
    <cfRule type="cellIs" dxfId="24277" priority="24234" operator="equal">
      <formula>"غياب"</formula>
    </cfRule>
    <cfRule type="cellIs" dxfId="24276" priority="24235" operator="equal">
      <formula>#N/A</formula>
    </cfRule>
  </conditionalFormatting>
  <conditionalFormatting sqref="E70:F70">
    <cfRule type="cellIs" dxfId="24275" priority="24232" operator="equal">
      <formula>"غياب"</formula>
    </cfRule>
    <cfRule type="cellIs" dxfId="24274" priority="24233" operator="equal">
      <formula>#N/A</formula>
    </cfRule>
  </conditionalFormatting>
  <conditionalFormatting sqref="E70:F70">
    <cfRule type="cellIs" dxfId="24273" priority="24230" operator="equal">
      <formula>"غياب"</formula>
    </cfRule>
    <cfRule type="cellIs" dxfId="24272" priority="24231" operator="equal">
      <formula>#N/A</formula>
    </cfRule>
  </conditionalFormatting>
  <conditionalFormatting sqref="E70:F70">
    <cfRule type="cellIs" dxfId="24271" priority="24228" operator="equal">
      <formula>"غياب"</formula>
    </cfRule>
    <cfRule type="cellIs" dxfId="24270" priority="24229" operator="equal">
      <formula>#N/A</formula>
    </cfRule>
  </conditionalFormatting>
  <conditionalFormatting sqref="E70:F70">
    <cfRule type="cellIs" dxfId="24269" priority="24226" operator="equal">
      <formula>"غياب"</formula>
    </cfRule>
    <cfRule type="cellIs" dxfId="24268" priority="24227" operator="equal">
      <formula>#N/A</formula>
    </cfRule>
  </conditionalFormatting>
  <conditionalFormatting sqref="E70:F70">
    <cfRule type="cellIs" dxfId="24267" priority="24224" operator="equal">
      <formula>"غياب"</formula>
    </cfRule>
    <cfRule type="cellIs" dxfId="24266" priority="24225" operator="equal">
      <formula>#N/A</formula>
    </cfRule>
  </conditionalFormatting>
  <conditionalFormatting sqref="E70:F70">
    <cfRule type="cellIs" dxfId="24265" priority="24222" operator="equal">
      <formula>"غياب"</formula>
    </cfRule>
    <cfRule type="cellIs" dxfId="24264" priority="24223" operator="equal">
      <formula>#N/A</formula>
    </cfRule>
  </conditionalFormatting>
  <conditionalFormatting sqref="E70:F70">
    <cfRule type="cellIs" dxfId="24263" priority="24220" operator="equal">
      <formula>"غياب"</formula>
    </cfRule>
    <cfRule type="cellIs" dxfId="24262" priority="24221" operator="equal">
      <formula>#N/A</formula>
    </cfRule>
  </conditionalFormatting>
  <conditionalFormatting sqref="E70:F70">
    <cfRule type="cellIs" dxfId="24261" priority="24218" operator="equal">
      <formula>"غياب"</formula>
    </cfRule>
    <cfRule type="cellIs" dxfId="24260" priority="24219" operator="equal">
      <formula>#N/A</formula>
    </cfRule>
  </conditionalFormatting>
  <conditionalFormatting sqref="E70:F70">
    <cfRule type="cellIs" dxfId="24259" priority="24216" operator="equal">
      <formula>"غياب"</formula>
    </cfRule>
    <cfRule type="cellIs" dxfId="24258" priority="24217" operator="equal">
      <formula>#N/A</formula>
    </cfRule>
  </conditionalFormatting>
  <conditionalFormatting sqref="E70:F70">
    <cfRule type="cellIs" dxfId="24257" priority="24214" operator="equal">
      <formula>"غياب"</formula>
    </cfRule>
    <cfRule type="cellIs" dxfId="24256" priority="24215" operator="equal">
      <formula>#N/A</formula>
    </cfRule>
  </conditionalFormatting>
  <conditionalFormatting sqref="E70:F70">
    <cfRule type="cellIs" dxfId="24255" priority="24212" operator="equal">
      <formula>"غياب"</formula>
    </cfRule>
    <cfRule type="cellIs" dxfId="24254" priority="24213" operator="equal">
      <formula>#N/A</formula>
    </cfRule>
  </conditionalFormatting>
  <conditionalFormatting sqref="E70:F70">
    <cfRule type="cellIs" dxfId="24253" priority="24210" operator="equal">
      <formula>"غياب"</formula>
    </cfRule>
    <cfRule type="cellIs" dxfId="24252" priority="24211" operator="equal">
      <formula>#N/A</formula>
    </cfRule>
  </conditionalFormatting>
  <conditionalFormatting sqref="E70:F70">
    <cfRule type="cellIs" dxfId="24251" priority="24208" operator="equal">
      <formula>"غياب"</formula>
    </cfRule>
    <cfRule type="cellIs" dxfId="24250" priority="24209" operator="equal">
      <formula>#N/A</formula>
    </cfRule>
  </conditionalFormatting>
  <conditionalFormatting sqref="E70:F70">
    <cfRule type="cellIs" dxfId="24249" priority="24206" operator="equal">
      <formula>"غياب"</formula>
    </cfRule>
    <cfRule type="cellIs" dxfId="24248" priority="24207" operator="equal">
      <formula>#N/A</formula>
    </cfRule>
  </conditionalFormatting>
  <conditionalFormatting sqref="E70:F70">
    <cfRule type="cellIs" dxfId="24247" priority="24205" operator="equal">
      <formula>"غياب"</formula>
    </cfRule>
  </conditionalFormatting>
  <conditionalFormatting sqref="E70:F70">
    <cfRule type="cellIs" dxfId="24246" priority="24203" operator="equal">
      <formula>"غياب"</formula>
    </cfRule>
    <cfRule type="cellIs" dxfId="24245" priority="24204" operator="equal">
      <formula>#N/A</formula>
    </cfRule>
  </conditionalFormatting>
  <conditionalFormatting sqref="E70:F70">
    <cfRule type="cellIs" dxfId="24244" priority="24201" operator="equal">
      <formula>"غياب"</formula>
    </cfRule>
    <cfRule type="cellIs" dxfId="24243" priority="24202" operator="equal">
      <formula>#N/A</formula>
    </cfRule>
  </conditionalFormatting>
  <conditionalFormatting sqref="E70:F70">
    <cfRule type="cellIs" dxfId="24242" priority="24199" operator="equal">
      <formula>"غياب"</formula>
    </cfRule>
    <cfRule type="cellIs" dxfId="24241" priority="24200" operator="equal">
      <formula>#N/A</formula>
    </cfRule>
  </conditionalFormatting>
  <conditionalFormatting sqref="E70:F70">
    <cfRule type="cellIs" dxfId="24240" priority="24197" operator="equal">
      <formula>"غياب"</formula>
    </cfRule>
    <cfRule type="cellIs" dxfId="24239" priority="24198" operator="equal">
      <formula>#N/A</formula>
    </cfRule>
  </conditionalFormatting>
  <conditionalFormatting sqref="E70:F70">
    <cfRule type="cellIs" dxfId="24238" priority="24195" operator="equal">
      <formula>"غياب"</formula>
    </cfRule>
    <cfRule type="cellIs" dxfId="24237" priority="24196" operator="equal">
      <formula>#N/A</formula>
    </cfRule>
  </conditionalFormatting>
  <conditionalFormatting sqref="E70:F70">
    <cfRule type="cellIs" dxfId="24236" priority="24193" operator="equal">
      <formula>"غياب"</formula>
    </cfRule>
    <cfRule type="cellIs" dxfId="24235" priority="24194" operator="equal">
      <formula>#N/A</formula>
    </cfRule>
  </conditionalFormatting>
  <conditionalFormatting sqref="E70:F70">
    <cfRule type="cellIs" dxfId="24234" priority="24191" operator="equal">
      <formula>"غياب"</formula>
    </cfRule>
    <cfRule type="cellIs" dxfId="24233" priority="24192" operator="equal">
      <formula>#N/A</formula>
    </cfRule>
  </conditionalFormatting>
  <conditionalFormatting sqref="E70:F70">
    <cfRule type="cellIs" dxfId="24232" priority="24189" operator="equal">
      <formula>"غياب"</formula>
    </cfRule>
    <cfRule type="cellIs" dxfId="24231" priority="24190" operator="equal">
      <formula>#N/A</formula>
    </cfRule>
  </conditionalFormatting>
  <conditionalFormatting sqref="E70:F70">
    <cfRule type="cellIs" dxfId="24230" priority="24187" operator="equal">
      <formula>"غياب"</formula>
    </cfRule>
    <cfRule type="cellIs" dxfId="24229" priority="24188" operator="equal">
      <formula>#N/A</formula>
    </cfRule>
  </conditionalFormatting>
  <conditionalFormatting sqref="E70:F70">
    <cfRule type="cellIs" dxfId="24228" priority="24185" operator="equal">
      <formula>"غياب"</formula>
    </cfRule>
    <cfRule type="cellIs" dxfId="24227" priority="24186" operator="equal">
      <formula>#N/A</formula>
    </cfRule>
  </conditionalFormatting>
  <conditionalFormatting sqref="E70:F70">
    <cfRule type="cellIs" dxfId="24226" priority="24183" operator="equal">
      <formula>"غياب"</formula>
    </cfRule>
    <cfRule type="cellIs" dxfId="24225" priority="24184" operator="equal">
      <formula>#N/A</formula>
    </cfRule>
  </conditionalFormatting>
  <conditionalFormatting sqref="E70:F70">
    <cfRule type="cellIs" dxfId="24224" priority="24181" operator="equal">
      <formula>"غياب"</formula>
    </cfRule>
    <cfRule type="cellIs" dxfId="24223" priority="24182" operator="equal">
      <formula>#N/A</formula>
    </cfRule>
  </conditionalFormatting>
  <conditionalFormatting sqref="E70:F70">
    <cfRule type="cellIs" dxfId="24222" priority="24179" operator="equal">
      <formula>"غياب"</formula>
    </cfRule>
    <cfRule type="cellIs" dxfId="24221" priority="24180" operator="equal">
      <formula>#N/A</formula>
    </cfRule>
  </conditionalFormatting>
  <conditionalFormatting sqref="E70:F70">
    <cfRule type="cellIs" dxfId="24220" priority="24177" operator="equal">
      <formula>"غياب"</formula>
    </cfRule>
    <cfRule type="cellIs" dxfId="24219" priority="24178" operator="equal">
      <formula>#N/A</formula>
    </cfRule>
  </conditionalFormatting>
  <conditionalFormatting sqref="E70:F70">
    <cfRule type="cellIs" dxfId="24218" priority="24175" operator="equal">
      <formula>"غياب"</formula>
    </cfRule>
    <cfRule type="cellIs" dxfId="24217" priority="24176" operator="equal">
      <formula>#N/A</formula>
    </cfRule>
  </conditionalFormatting>
  <conditionalFormatting sqref="E70:F70">
    <cfRule type="cellIs" dxfId="24216" priority="24173" operator="equal">
      <formula>"غياب"</formula>
    </cfRule>
    <cfRule type="cellIs" dxfId="24215" priority="24174" operator="equal">
      <formula>#N/A</formula>
    </cfRule>
  </conditionalFormatting>
  <conditionalFormatting sqref="E70:F70">
    <cfRule type="cellIs" dxfId="24214" priority="24171" operator="equal">
      <formula>"غياب"</formula>
    </cfRule>
    <cfRule type="cellIs" dxfId="24213" priority="24172" operator="equal">
      <formula>#N/A</formula>
    </cfRule>
  </conditionalFormatting>
  <conditionalFormatting sqref="E70:F70">
    <cfRule type="cellIs" dxfId="24212" priority="24169" operator="equal">
      <formula>"غياب"</formula>
    </cfRule>
    <cfRule type="cellIs" dxfId="24211" priority="24170" operator="equal">
      <formula>#N/A</formula>
    </cfRule>
  </conditionalFormatting>
  <conditionalFormatting sqref="E70:F70">
    <cfRule type="cellIs" dxfId="24210" priority="24167" operator="equal">
      <formula>"غياب"</formula>
    </cfRule>
    <cfRule type="cellIs" dxfId="24209" priority="24168" operator="equal">
      <formula>#N/A</formula>
    </cfRule>
  </conditionalFormatting>
  <conditionalFormatting sqref="E70:F70">
    <cfRule type="cellIs" dxfId="24208" priority="24165" operator="equal">
      <formula>"غياب"</formula>
    </cfRule>
    <cfRule type="cellIs" dxfId="24207" priority="24166" operator="equal">
      <formula>#N/A</formula>
    </cfRule>
  </conditionalFormatting>
  <conditionalFormatting sqref="E70:F70">
    <cfRule type="cellIs" dxfId="24206" priority="24163" operator="equal">
      <formula>"غياب"</formula>
    </cfRule>
    <cfRule type="cellIs" dxfId="24205" priority="24164" operator="equal">
      <formula>#N/A</formula>
    </cfRule>
  </conditionalFormatting>
  <conditionalFormatting sqref="E70:F70">
    <cfRule type="cellIs" dxfId="24204" priority="24161" operator="equal">
      <formula>"غياب"</formula>
    </cfRule>
    <cfRule type="cellIs" dxfId="24203" priority="24162" operator="equal">
      <formula>#N/A</formula>
    </cfRule>
  </conditionalFormatting>
  <conditionalFormatting sqref="E70:F70">
    <cfRule type="cellIs" dxfId="24202" priority="24159" operator="equal">
      <formula>"غياب"</formula>
    </cfRule>
    <cfRule type="cellIs" dxfId="24201" priority="24160" operator="equal">
      <formula>#N/A</formula>
    </cfRule>
  </conditionalFormatting>
  <conditionalFormatting sqref="E70:F70">
    <cfRule type="cellIs" dxfId="24200" priority="24157" operator="equal">
      <formula>"غياب"</formula>
    </cfRule>
    <cfRule type="cellIs" dxfId="24199" priority="24158" operator="equal">
      <formula>#N/A</formula>
    </cfRule>
  </conditionalFormatting>
  <conditionalFormatting sqref="E70:F70">
    <cfRule type="cellIs" dxfId="24198" priority="24155" operator="equal">
      <formula>"غياب"</formula>
    </cfRule>
    <cfRule type="cellIs" dxfId="24197" priority="24156" operator="equal">
      <formula>#N/A</formula>
    </cfRule>
  </conditionalFormatting>
  <conditionalFormatting sqref="E70:F70">
    <cfRule type="cellIs" dxfId="24196" priority="24153" operator="equal">
      <formula>"غياب"</formula>
    </cfRule>
    <cfRule type="cellIs" dxfId="24195" priority="24154" operator="equal">
      <formula>#N/A</formula>
    </cfRule>
  </conditionalFormatting>
  <conditionalFormatting sqref="E70:F70">
    <cfRule type="cellIs" dxfId="24194" priority="24151" operator="equal">
      <formula>"غياب"</formula>
    </cfRule>
    <cfRule type="cellIs" dxfId="24193" priority="24152" operator="equal">
      <formula>#N/A</formula>
    </cfRule>
  </conditionalFormatting>
  <conditionalFormatting sqref="E70:F70">
    <cfRule type="cellIs" dxfId="24192" priority="24149" operator="equal">
      <formula>"غياب"</formula>
    </cfRule>
    <cfRule type="cellIs" dxfId="24191" priority="24150" operator="equal">
      <formula>#N/A</formula>
    </cfRule>
  </conditionalFormatting>
  <conditionalFormatting sqref="E70:F70">
    <cfRule type="cellIs" dxfId="24190" priority="24147" operator="equal">
      <formula>"غياب"</formula>
    </cfRule>
    <cfRule type="cellIs" dxfId="24189" priority="24148" operator="equal">
      <formula>#N/A</formula>
    </cfRule>
  </conditionalFormatting>
  <conditionalFormatting sqref="E70:F70">
    <cfRule type="cellIs" dxfId="24188" priority="24145" operator="equal">
      <formula>"غياب"</formula>
    </cfRule>
    <cfRule type="cellIs" dxfId="24187" priority="24146" operator="equal">
      <formula>#N/A</formula>
    </cfRule>
  </conditionalFormatting>
  <conditionalFormatting sqref="E70:F70">
    <cfRule type="cellIs" dxfId="24186" priority="24143" operator="equal">
      <formula>"غياب"</formula>
    </cfRule>
    <cfRule type="cellIs" dxfId="24185" priority="24144" operator="equal">
      <formula>#N/A</formula>
    </cfRule>
  </conditionalFormatting>
  <conditionalFormatting sqref="E70:F70">
    <cfRule type="cellIs" dxfId="24184" priority="24141" operator="equal">
      <formula>"غياب"</formula>
    </cfRule>
    <cfRule type="cellIs" dxfId="24183" priority="24142" operator="equal">
      <formula>#N/A</formula>
    </cfRule>
  </conditionalFormatting>
  <conditionalFormatting sqref="E70:F70">
    <cfRule type="cellIs" dxfId="24182" priority="24139" operator="equal">
      <formula>"غياب"</formula>
    </cfRule>
    <cfRule type="cellIs" dxfId="24181" priority="24140" operator="equal">
      <formula>#N/A</formula>
    </cfRule>
  </conditionalFormatting>
  <conditionalFormatting sqref="E70:F70">
    <cfRule type="cellIs" dxfId="24180" priority="24137" operator="equal">
      <formula>"غياب"</formula>
    </cfRule>
    <cfRule type="cellIs" dxfId="24179" priority="24138" operator="equal">
      <formula>#N/A</formula>
    </cfRule>
  </conditionalFormatting>
  <conditionalFormatting sqref="E70:F70">
    <cfRule type="cellIs" dxfId="24178" priority="24135" operator="equal">
      <formula>"غياب"</formula>
    </cfRule>
    <cfRule type="cellIs" dxfId="24177" priority="24136" operator="equal">
      <formula>#N/A</formula>
    </cfRule>
  </conditionalFormatting>
  <conditionalFormatting sqref="E70:F70">
    <cfRule type="cellIs" dxfId="24176" priority="24133" operator="equal">
      <formula>"غياب"</formula>
    </cfRule>
    <cfRule type="cellIs" dxfId="24175" priority="24134" operator="equal">
      <formula>#N/A</formula>
    </cfRule>
  </conditionalFormatting>
  <conditionalFormatting sqref="E70:F70">
    <cfRule type="cellIs" dxfId="24174" priority="24132" operator="equal">
      <formula>"غياب"</formula>
    </cfRule>
  </conditionalFormatting>
  <conditionalFormatting sqref="E70:F70">
    <cfRule type="cellIs" dxfId="24173" priority="24130" operator="equal">
      <formula>"غياب"</formula>
    </cfRule>
    <cfRule type="cellIs" dxfId="24172" priority="24131" operator="equal">
      <formula>#N/A</formula>
    </cfRule>
  </conditionalFormatting>
  <conditionalFormatting sqref="E70:F70">
    <cfRule type="cellIs" dxfId="24171" priority="24128" operator="equal">
      <formula>"غياب"</formula>
    </cfRule>
    <cfRule type="cellIs" dxfId="24170" priority="24129" operator="equal">
      <formula>#N/A</formula>
    </cfRule>
  </conditionalFormatting>
  <conditionalFormatting sqref="E70:F70">
    <cfRule type="cellIs" dxfId="24169" priority="24126" operator="equal">
      <formula>"غياب"</formula>
    </cfRule>
    <cfRule type="cellIs" dxfId="24168" priority="24127" operator="equal">
      <formula>#N/A</formula>
    </cfRule>
  </conditionalFormatting>
  <conditionalFormatting sqref="E70:F70">
    <cfRule type="cellIs" dxfId="24167" priority="24124" operator="equal">
      <formula>"غياب"</formula>
    </cfRule>
    <cfRule type="cellIs" dxfId="24166" priority="24125" operator="equal">
      <formula>#N/A</formula>
    </cfRule>
  </conditionalFormatting>
  <conditionalFormatting sqref="E70:F70">
    <cfRule type="cellIs" dxfId="24165" priority="24122" operator="equal">
      <formula>"غياب"</formula>
    </cfRule>
    <cfRule type="cellIs" dxfId="24164" priority="24123" operator="equal">
      <formula>#N/A</formula>
    </cfRule>
  </conditionalFormatting>
  <conditionalFormatting sqref="E70:F70">
    <cfRule type="cellIs" dxfId="24163" priority="24120" operator="equal">
      <formula>"غياب"</formula>
    </cfRule>
    <cfRule type="cellIs" dxfId="24162" priority="24121" operator="equal">
      <formula>#N/A</formula>
    </cfRule>
  </conditionalFormatting>
  <conditionalFormatting sqref="E70:F70">
    <cfRule type="cellIs" dxfId="24161" priority="24118" operator="equal">
      <formula>"غياب"</formula>
    </cfRule>
    <cfRule type="cellIs" dxfId="24160" priority="24119" operator="equal">
      <formula>#N/A</formula>
    </cfRule>
  </conditionalFormatting>
  <conditionalFormatting sqref="E70:F70">
    <cfRule type="cellIs" dxfId="24159" priority="24116" operator="equal">
      <formula>"غياب"</formula>
    </cfRule>
    <cfRule type="cellIs" dxfId="24158" priority="24117" operator="equal">
      <formula>#N/A</formula>
    </cfRule>
  </conditionalFormatting>
  <conditionalFormatting sqref="E70:F70">
    <cfRule type="cellIs" dxfId="24157" priority="24114" operator="equal">
      <formula>"غياب"</formula>
    </cfRule>
    <cfRule type="cellIs" dxfId="24156" priority="24115" operator="equal">
      <formula>#N/A</formula>
    </cfRule>
  </conditionalFormatting>
  <conditionalFormatting sqref="E70:F70">
    <cfRule type="cellIs" dxfId="24155" priority="24112" operator="equal">
      <formula>"غياب"</formula>
    </cfRule>
    <cfRule type="cellIs" dxfId="24154" priority="24113" operator="equal">
      <formula>#N/A</formula>
    </cfRule>
  </conditionalFormatting>
  <conditionalFormatting sqref="E70:F70">
    <cfRule type="cellIs" dxfId="24153" priority="24110" operator="equal">
      <formula>"غياب"</formula>
    </cfRule>
    <cfRule type="cellIs" dxfId="24152" priority="24111" operator="equal">
      <formula>#N/A</formula>
    </cfRule>
  </conditionalFormatting>
  <conditionalFormatting sqref="E70:F70">
    <cfRule type="cellIs" dxfId="24151" priority="24108" operator="equal">
      <formula>"غياب"</formula>
    </cfRule>
    <cfRule type="cellIs" dxfId="24150" priority="24109" operator="equal">
      <formula>#N/A</formula>
    </cfRule>
  </conditionalFormatting>
  <conditionalFormatting sqref="E70:F70">
    <cfRule type="cellIs" dxfId="24149" priority="24106" operator="equal">
      <formula>"غياب"</formula>
    </cfRule>
    <cfRule type="cellIs" dxfId="24148" priority="24107" operator="equal">
      <formula>#N/A</formula>
    </cfRule>
  </conditionalFormatting>
  <conditionalFormatting sqref="E70:F70">
    <cfRule type="cellIs" dxfId="24147" priority="24104" operator="equal">
      <formula>"غياب"</formula>
    </cfRule>
    <cfRule type="cellIs" dxfId="24146" priority="24105" operator="equal">
      <formula>#N/A</formula>
    </cfRule>
  </conditionalFormatting>
  <conditionalFormatting sqref="E70:F70">
    <cfRule type="cellIs" dxfId="24145" priority="24102" operator="equal">
      <formula>"غياب"</formula>
    </cfRule>
    <cfRule type="cellIs" dxfId="24144" priority="24103" operator="equal">
      <formula>#N/A</formula>
    </cfRule>
  </conditionalFormatting>
  <conditionalFormatting sqref="E70:F70">
    <cfRule type="cellIs" dxfId="24143" priority="24100" operator="equal">
      <formula>"غياب"</formula>
    </cfRule>
    <cfRule type="cellIs" dxfId="24142" priority="24101" operator="equal">
      <formula>#N/A</formula>
    </cfRule>
  </conditionalFormatting>
  <conditionalFormatting sqref="E70:F70">
    <cfRule type="cellIs" dxfId="24141" priority="24098" operator="equal">
      <formula>"غياب"</formula>
    </cfRule>
    <cfRule type="cellIs" dxfId="24140" priority="24099" operator="equal">
      <formula>#N/A</formula>
    </cfRule>
  </conditionalFormatting>
  <conditionalFormatting sqref="E70:F70">
    <cfRule type="cellIs" dxfId="24139" priority="24096" operator="equal">
      <formula>"غياب"</formula>
    </cfRule>
    <cfRule type="cellIs" dxfId="24138" priority="24097" operator="equal">
      <formula>#N/A</formula>
    </cfRule>
  </conditionalFormatting>
  <conditionalFormatting sqref="E70:F70">
    <cfRule type="cellIs" dxfId="24137" priority="24094" operator="equal">
      <formula>"غياب"</formula>
    </cfRule>
    <cfRule type="cellIs" dxfId="24136" priority="24095" operator="equal">
      <formula>#N/A</formula>
    </cfRule>
  </conditionalFormatting>
  <conditionalFormatting sqref="E70:F70">
    <cfRule type="cellIs" dxfId="24135" priority="24092" operator="equal">
      <formula>"غياب"</formula>
    </cfRule>
    <cfRule type="cellIs" dxfId="24134" priority="24093" operator="equal">
      <formula>#N/A</formula>
    </cfRule>
  </conditionalFormatting>
  <conditionalFormatting sqref="E70:F70">
    <cfRule type="cellIs" dxfId="24133" priority="24090" operator="equal">
      <formula>"غياب"</formula>
    </cfRule>
    <cfRule type="cellIs" dxfId="24132" priority="24091" operator="equal">
      <formula>#N/A</formula>
    </cfRule>
  </conditionalFormatting>
  <conditionalFormatting sqref="E70:F70">
    <cfRule type="cellIs" dxfId="24131" priority="24089" operator="equal">
      <formula>"غياب"</formula>
    </cfRule>
  </conditionalFormatting>
  <conditionalFormatting sqref="E70:F70">
    <cfRule type="cellIs" dxfId="24130" priority="24087" operator="equal">
      <formula>"غياب"</formula>
    </cfRule>
    <cfRule type="cellIs" dxfId="24129" priority="24088" operator="equal">
      <formula>#N/A</formula>
    </cfRule>
  </conditionalFormatting>
  <conditionalFormatting sqref="E70:F70">
    <cfRule type="cellIs" dxfId="24128" priority="24085" operator="equal">
      <formula>"غياب"</formula>
    </cfRule>
    <cfRule type="cellIs" dxfId="24127" priority="24086" operator="equal">
      <formula>#N/A</formula>
    </cfRule>
  </conditionalFormatting>
  <conditionalFormatting sqref="E70:F70">
    <cfRule type="cellIs" dxfId="24126" priority="24083" operator="equal">
      <formula>"غياب"</formula>
    </cfRule>
    <cfRule type="cellIs" dxfId="24125" priority="24084" operator="equal">
      <formula>#N/A</formula>
    </cfRule>
  </conditionalFormatting>
  <conditionalFormatting sqref="E70:F70">
    <cfRule type="cellIs" dxfId="24124" priority="24081" operator="equal">
      <formula>"غياب"</formula>
    </cfRule>
    <cfRule type="cellIs" dxfId="24123" priority="24082" operator="equal">
      <formula>#N/A</formula>
    </cfRule>
  </conditionalFormatting>
  <conditionalFormatting sqref="E70:F70">
    <cfRule type="cellIs" dxfId="24122" priority="24079" operator="equal">
      <formula>"غياب"</formula>
    </cfRule>
    <cfRule type="cellIs" dxfId="24121" priority="24080" operator="equal">
      <formula>#N/A</formula>
    </cfRule>
  </conditionalFormatting>
  <conditionalFormatting sqref="E70:F70">
    <cfRule type="cellIs" dxfId="24120" priority="24077" operator="equal">
      <formula>"غياب"</formula>
    </cfRule>
    <cfRule type="cellIs" dxfId="24119" priority="24078" operator="equal">
      <formula>#N/A</formula>
    </cfRule>
  </conditionalFormatting>
  <conditionalFormatting sqref="E70:F70">
    <cfRule type="cellIs" dxfId="24118" priority="24075" operator="equal">
      <formula>"غياب"</formula>
    </cfRule>
    <cfRule type="cellIs" dxfId="24117" priority="24076" operator="equal">
      <formula>#N/A</formula>
    </cfRule>
  </conditionalFormatting>
  <conditionalFormatting sqref="E70:F70">
    <cfRule type="cellIs" dxfId="24116" priority="24073" operator="equal">
      <formula>"غياب"</formula>
    </cfRule>
    <cfRule type="cellIs" dxfId="24115" priority="24074" operator="equal">
      <formula>#N/A</formula>
    </cfRule>
  </conditionalFormatting>
  <conditionalFormatting sqref="E70:F70">
    <cfRule type="cellIs" dxfId="24114" priority="24071" operator="equal">
      <formula>"غياب"</formula>
    </cfRule>
    <cfRule type="cellIs" dxfId="24113" priority="24072" operator="equal">
      <formula>#N/A</formula>
    </cfRule>
  </conditionalFormatting>
  <conditionalFormatting sqref="E70:F70">
    <cfRule type="cellIs" dxfId="24112" priority="24069" operator="equal">
      <formula>"غياب"</formula>
    </cfRule>
    <cfRule type="cellIs" dxfId="24111" priority="24070" operator="equal">
      <formula>#N/A</formula>
    </cfRule>
  </conditionalFormatting>
  <conditionalFormatting sqref="E70:F70">
    <cfRule type="cellIs" dxfId="24110" priority="24067" operator="equal">
      <formula>"غياب"</formula>
    </cfRule>
    <cfRule type="cellIs" dxfId="24109" priority="24068" operator="equal">
      <formula>#N/A</formula>
    </cfRule>
  </conditionalFormatting>
  <conditionalFormatting sqref="E70:F70">
    <cfRule type="cellIs" dxfId="24108" priority="24065" operator="equal">
      <formula>"غياب"</formula>
    </cfRule>
    <cfRule type="cellIs" dxfId="24107" priority="24066" operator="equal">
      <formula>#N/A</formula>
    </cfRule>
  </conditionalFormatting>
  <conditionalFormatting sqref="E70:F70">
    <cfRule type="cellIs" dxfId="24106" priority="24063" operator="equal">
      <formula>"غياب"</formula>
    </cfRule>
    <cfRule type="cellIs" dxfId="24105" priority="24064" operator="equal">
      <formula>#N/A</formula>
    </cfRule>
  </conditionalFormatting>
  <conditionalFormatting sqref="E70:F70">
    <cfRule type="cellIs" dxfId="24104" priority="24061" operator="equal">
      <formula>"غياب"</formula>
    </cfRule>
    <cfRule type="cellIs" dxfId="24103" priority="24062" operator="equal">
      <formula>#N/A</formula>
    </cfRule>
  </conditionalFormatting>
  <conditionalFormatting sqref="E70:F70">
    <cfRule type="cellIs" dxfId="24102" priority="24059" operator="equal">
      <formula>"غياب"</formula>
    </cfRule>
    <cfRule type="cellIs" dxfId="24101" priority="24060" operator="equal">
      <formula>#N/A</formula>
    </cfRule>
  </conditionalFormatting>
  <conditionalFormatting sqref="E70:F70">
    <cfRule type="cellIs" dxfId="24100" priority="24057" operator="equal">
      <formula>"غياب"</formula>
    </cfRule>
    <cfRule type="cellIs" dxfId="24099" priority="24058" operator="equal">
      <formula>#N/A</formula>
    </cfRule>
  </conditionalFormatting>
  <conditionalFormatting sqref="E70:F70">
    <cfRule type="cellIs" dxfId="24098" priority="24055" operator="equal">
      <formula>"غياب"</formula>
    </cfRule>
    <cfRule type="cellIs" dxfId="24097" priority="24056" operator="equal">
      <formula>#N/A</formula>
    </cfRule>
  </conditionalFormatting>
  <conditionalFormatting sqref="E70:F70">
    <cfRule type="cellIs" dxfId="24096" priority="24053" operator="equal">
      <formula>"غياب"</formula>
    </cfRule>
    <cfRule type="cellIs" dxfId="24095" priority="24054" operator="equal">
      <formula>#N/A</formula>
    </cfRule>
  </conditionalFormatting>
  <conditionalFormatting sqref="E70:F70">
    <cfRule type="cellIs" dxfId="24094" priority="24051" operator="equal">
      <formula>"غياب"</formula>
    </cfRule>
    <cfRule type="cellIs" dxfId="24093" priority="24052" operator="equal">
      <formula>#N/A</formula>
    </cfRule>
  </conditionalFormatting>
  <conditionalFormatting sqref="E70:F70">
    <cfRule type="cellIs" dxfId="24092" priority="24049" operator="equal">
      <formula>"غياب"</formula>
    </cfRule>
    <cfRule type="cellIs" dxfId="24091" priority="24050" operator="equal">
      <formula>#N/A</formula>
    </cfRule>
  </conditionalFormatting>
  <conditionalFormatting sqref="E70:F70">
    <cfRule type="cellIs" dxfId="24090" priority="24047" operator="equal">
      <formula>"غياب"</formula>
    </cfRule>
    <cfRule type="cellIs" dxfId="24089" priority="24048" operator="equal">
      <formula>#N/A</formula>
    </cfRule>
  </conditionalFormatting>
  <conditionalFormatting sqref="E70:F70">
    <cfRule type="cellIs" dxfId="24088" priority="24046" operator="equal">
      <formula>"غياب"</formula>
    </cfRule>
  </conditionalFormatting>
  <conditionalFormatting sqref="E70:F70">
    <cfRule type="cellIs" dxfId="24087" priority="24044" operator="equal">
      <formula>"غياب"</formula>
    </cfRule>
    <cfRule type="cellIs" dxfId="24086" priority="24045" operator="equal">
      <formula>#N/A</formula>
    </cfRule>
  </conditionalFormatting>
  <conditionalFormatting sqref="E70:F70">
    <cfRule type="cellIs" dxfId="24085" priority="24042" operator="equal">
      <formula>"غياب"</formula>
    </cfRule>
    <cfRule type="cellIs" dxfId="24084" priority="24043" operator="equal">
      <formula>#N/A</formula>
    </cfRule>
  </conditionalFormatting>
  <conditionalFormatting sqref="E70:F70">
    <cfRule type="cellIs" dxfId="24083" priority="24040" operator="equal">
      <formula>"غياب"</formula>
    </cfRule>
    <cfRule type="cellIs" dxfId="24082" priority="24041" operator="equal">
      <formula>#N/A</formula>
    </cfRule>
  </conditionalFormatting>
  <conditionalFormatting sqref="E70:F70">
    <cfRule type="cellIs" dxfId="24081" priority="24038" operator="equal">
      <formula>"غياب"</formula>
    </cfRule>
    <cfRule type="cellIs" dxfId="24080" priority="24039" operator="equal">
      <formula>#N/A</formula>
    </cfRule>
  </conditionalFormatting>
  <conditionalFormatting sqref="E70:F70">
    <cfRule type="cellIs" dxfId="24079" priority="24036" operator="equal">
      <formula>"غياب"</formula>
    </cfRule>
    <cfRule type="cellIs" dxfId="24078" priority="24037" operator="equal">
      <formula>#N/A</formula>
    </cfRule>
  </conditionalFormatting>
  <conditionalFormatting sqref="E70:F70">
    <cfRule type="cellIs" dxfId="24077" priority="24034" operator="equal">
      <formula>"غياب"</formula>
    </cfRule>
    <cfRule type="cellIs" dxfId="24076" priority="24035" operator="equal">
      <formula>#N/A</formula>
    </cfRule>
  </conditionalFormatting>
  <conditionalFormatting sqref="E70:F70">
    <cfRule type="cellIs" dxfId="24075" priority="24032" operator="equal">
      <formula>"غياب"</formula>
    </cfRule>
    <cfRule type="cellIs" dxfId="24074" priority="24033" operator="equal">
      <formula>#N/A</formula>
    </cfRule>
  </conditionalFormatting>
  <conditionalFormatting sqref="E70:F70">
    <cfRule type="cellIs" dxfId="24073" priority="24030" operator="equal">
      <formula>"غياب"</formula>
    </cfRule>
    <cfRule type="cellIs" dxfId="24072" priority="24031" operator="equal">
      <formula>#N/A</formula>
    </cfRule>
  </conditionalFormatting>
  <conditionalFormatting sqref="E70:F70">
    <cfRule type="cellIs" dxfId="24071" priority="24028" operator="equal">
      <formula>"غياب"</formula>
    </cfRule>
    <cfRule type="cellIs" dxfId="24070" priority="24029" operator="equal">
      <formula>#N/A</formula>
    </cfRule>
  </conditionalFormatting>
  <conditionalFormatting sqref="E70:F70">
    <cfRule type="cellIs" dxfId="24069" priority="24026" operator="equal">
      <formula>"غياب"</formula>
    </cfRule>
    <cfRule type="cellIs" dxfId="24068" priority="24027" operator="equal">
      <formula>#N/A</formula>
    </cfRule>
  </conditionalFormatting>
  <conditionalFormatting sqref="E70:F70">
    <cfRule type="cellIs" dxfId="24067" priority="24024" operator="equal">
      <formula>"غياب"</formula>
    </cfRule>
    <cfRule type="cellIs" dxfId="24066" priority="24025" operator="equal">
      <formula>#N/A</formula>
    </cfRule>
  </conditionalFormatting>
  <conditionalFormatting sqref="E70:F70">
    <cfRule type="cellIs" dxfId="24065" priority="24022" operator="equal">
      <formula>"غياب"</formula>
    </cfRule>
    <cfRule type="cellIs" dxfId="24064" priority="24023" operator="equal">
      <formula>#N/A</formula>
    </cfRule>
  </conditionalFormatting>
  <conditionalFormatting sqref="E70:F70">
    <cfRule type="cellIs" dxfId="24063" priority="24020" operator="equal">
      <formula>"غياب"</formula>
    </cfRule>
    <cfRule type="cellIs" dxfId="24062" priority="24021" operator="equal">
      <formula>#N/A</formula>
    </cfRule>
  </conditionalFormatting>
  <conditionalFormatting sqref="E70:F70">
    <cfRule type="cellIs" dxfId="24061" priority="24018" operator="equal">
      <formula>"غياب"</formula>
    </cfRule>
    <cfRule type="cellIs" dxfId="24060" priority="24019" operator="equal">
      <formula>#N/A</formula>
    </cfRule>
  </conditionalFormatting>
  <conditionalFormatting sqref="E70:F70">
    <cfRule type="cellIs" dxfId="24059" priority="24016" operator="equal">
      <formula>"غياب"</formula>
    </cfRule>
    <cfRule type="cellIs" dxfId="24058" priority="24017" operator="equal">
      <formula>#N/A</formula>
    </cfRule>
  </conditionalFormatting>
  <conditionalFormatting sqref="E70:F70">
    <cfRule type="cellIs" dxfId="24057" priority="24014" operator="equal">
      <formula>"غياب"</formula>
    </cfRule>
    <cfRule type="cellIs" dxfId="24056" priority="24015" operator="equal">
      <formula>#N/A</formula>
    </cfRule>
  </conditionalFormatting>
  <conditionalFormatting sqref="E70:F70">
    <cfRule type="cellIs" dxfId="24055" priority="24012" operator="equal">
      <formula>"غياب"</formula>
    </cfRule>
    <cfRule type="cellIs" dxfId="24054" priority="24013" operator="equal">
      <formula>#N/A</formula>
    </cfRule>
  </conditionalFormatting>
  <conditionalFormatting sqref="E70:F70">
    <cfRule type="cellIs" dxfId="24053" priority="24010" operator="equal">
      <formula>"غياب"</formula>
    </cfRule>
    <cfRule type="cellIs" dxfId="24052" priority="24011" operator="equal">
      <formula>#N/A</formula>
    </cfRule>
  </conditionalFormatting>
  <conditionalFormatting sqref="E70:F70">
    <cfRule type="cellIs" dxfId="24051" priority="24008" operator="equal">
      <formula>"غياب"</formula>
    </cfRule>
    <cfRule type="cellIs" dxfId="24050" priority="24009" operator="equal">
      <formula>#N/A</formula>
    </cfRule>
  </conditionalFormatting>
  <conditionalFormatting sqref="E70:F70">
    <cfRule type="cellIs" dxfId="24049" priority="24006" operator="equal">
      <formula>"غياب"</formula>
    </cfRule>
    <cfRule type="cellIs" dxfId="24048" priority="24007" operator="equal">
      <formula>#N/A</formula>
    </cfRule>
  </conditionalFormatting>
  <conditionalFormatting sqref="E70:F70">
    <cfRule type="cellIs" dxfId="24047" priority="24004" operator="equal">
      <formula>"غياب"</formula>
    </cfRule>
    <cfRule type="cellIs" dxfId="24046" priority="24005" operator="equal">
      <formula>#N/A</formula>
    </cfRule>
  </conditionalFormatting>
  <conditionalFormatting sqref="E70:F70">
    <cfRule type="cellIs" dxfId="24045" priority="24003" operator="equal">
      <formula>"غياب"</formula>
    </cfRule>
  </conditionalFormatting>
  <conditionalFormatting sqref="E70:F70">
    <cfRule type="cellIs" dxfId="24044" priority="24001" operator="equal">
      <formula>"غياب"</formula>
    </cfRule>
    <cfRule type="cellIs" dxfId="24043" priority="24002" operator="equal">
      <formula>#N/A</formula>
    </cfRule>
  </conditionalFormatting>
  <conditionalFormatting sqref="E70:F70">
    <cfRule type="cellIs" dxfId="24042" priority="23999" operator="equal">
      <formula>"غياب"</formula>
    </cfRule>
    <cfRule type="cellIs" dxfId="24041" priority="24000" operator="equal">
      <formula>#N/A</formula>
    </cfRule>
  </conditionalFormatting>
  <conditionalFormatting sqref="E70:F70">
    <cfRule type="cellIs" dxfId="24040" priority="23997" operator="equal">
      <formula>"غياب"</formula>
    </cfRule>
    <cfRule type="cellIs" dxfId="24039" priority="23998" operator="equal">
      <formula>#N/A</formula>
    </cfRule>
  </conditionalFormatting>
  <conditionalFormatting sqref="E70:F70">
    <cfRule type="cellIs" dxfId="24038" priority="23995" operator="equal">
      <formula>"غياب"</formula>
    </cfRule>
    <cfRule type="cellIs" dxfId="24037" priority="23996" operator="equal">
      <formula>#N/A</formula>
    </cfRule>
  </conditionalFormatting>
  <conditionalFormatting sqref="E70:F70">
    <cfRule type="cellIs" dxfId="24036" priority="23993" operator="equal">
      <formula>"غياب"</formula>
    </cfRule>
    <cfRule type="cellIs" dxfId="24035" priority="23994" operator="equal">
      <formula>#N/A</formula>
    </cfRule>
  </conditionalFormatting>
  <conditionalFormatting sqref="E70:F70">
    <cfRule type="cellIs" dxfId="24034" priority="23991" operator="equal">
      <formula>"غياب"</formula>
    </cfRule>
    <cfRule type="cellIs" dxfId="24033" priority="23992" operator="equal">
      <formula>#N/A</formula>
    </cfRule>
  </conditionalFormatting>
  <conditionalFormatting sqref="E70:F70">
    <cfRule type="cellIs" dxfId="24032" priority="23989" operator="equal">
      <formula>"غياب"</formula>
    </cfRule>
    <cfRule type="cellIs" dxfId="24031" priority="23990" operator="equal">
      <formula>#N/A</formula>
    </cfRule>
  </conditionalFormatting>
  <conditionalFormatting sqref="E70:F70">
    <cfRule type="cellIs" dxfId="24030" priority="23987" operator="equal">
      <formula>"غياب"</formula>
    </cfRule>
    <cfRule type="cellIs" dxfId="24029" priority="23988" operator="equal">
      <formula>#N/A</formula>
    </cfRule>
  </conditionalFormatting>
  <conditionalFormatting sqref="E70:F70">
    <cfRule type="cellIs" dxfId="24028" priority="23985" operator="equal">
      <formula>"غياب"</formula>
    </cfRule>
    <cfRule type="cellIs" dxfId="24027" priority="23986" operator="equal">
      <formula>#N/A</formula>
    </cfRule>
  </conditionalFormatting>
  <conditionalFormatting sqref="E70:F70">
    <cfRule type="cellIs" dxfId="24026" priority="23983" operator="equal">
      <formula>"غياب"</formula>
    </cfRule>
    <cfRule type="cellIs" dxfId="24025" priority="23984" operator="equal">
      <formula>#N/A</formula>
    </cfRule>
  </conditionalFormatting>
  <conditionalFormatting sqref="E70:F70">
    <cfRule type="cellIs" dxfId="24024" priority="23981" operator="equal">
      <formula>"غياب"</formula>
    </cfRule>
    <cfRule type="cellIs" dxfId="24023" priority="23982" operator="equal">
      <formula>#N/A</formula>
    </cfRule>
  </conditionalFormatting>
  <conditionalFormatting sqref="E70:F70">
    <cfRule type="cellIs" dxfId="24022" priority="23979" operator="equal">
      <formula>"غياب"</formula>
    </cfRule>
    <cfRule type="cellIs" dxfId="24021" priority="23980" operator="equal">
      <formula>#N/A</formula>
    </cfRule>
  </conditionalFormatting>
  <conditionalFormatting sqref="E70:F70">
    <cfRule type="cellIs" dxfId="24020" priority="23977" operator="equal">
      <formula>"غياب"</formula>
    </cfRule>
    <cfRule type="cellIs" dxfId="24019" priority="23978" operator="equal">
      <formula>#N/A</formula>
    </cfRule>
  </conditionalFormatting>
  <conditionalFormatting sqref="E70:F70">
    <cfRule type="cellIs" dxfId="24018" priority="23975" operator="equal">
      <formula>"غياب"</formula>
    </cfRule>
    <cfRule type="cellIs" dxfId="24017" priority="23976" operator="equal">
      <formula>#N/A</formula>
    </cfRule>
  </conditionalFormatting>
  <conditionalFormatting sqref="E70:F70">
    <cfRule type="cellIs" dxfId="24016" priority="23973" operator="equal">
      <formula>"غياب"</formula>
    </cfRule>
    <cfRule type="cellIs" dxfId="24015" priority="23974" operator="equal">
      <formula>#N/A</formula>
    </cfRule>
  </conditionalFormatting>
  <conditionalFormatting sqref="E70:F70">
    <cfRule type="cellIs" dxfId="24014" priority="23971" operator="equal">
      <formula>"غياب"</formula>
    </cfRule>
    <cfRule type="cellIs" dxfId="24013" priority="23972" operator="equal">
      <formula>#N/A</formula>
    </cfRule>
  </conditionalFormatting>
  <conditionalFormatting sqref="E70:F70">
    <cfRule type="cellIs" dxfId="24012" priority="23969" operator="equal">
      <formula>"غياب"</formula>
    </cfRule>
    <cfRule type="cellIs" dxfId="24011" priority="23970" operator="equal">
      <formula>#N/A</formula>
    </cfRule>
  </conditionalFormatting>
  <conditionalFormatting sqref="E70:F70">
    <cfRule type="cellIs" dxfId="24010" priority="23967" operator="equal">
      <formula>"غياب"</formula>
    </cfRule>
    <cfRule type="cellIs" dxfId="24009" priority="23968" operator="equal">
      <formula>#N/A</formula>
    </cfRule>
  </conditionalFormatting>
  <conditionalFormatting sqref="E70:F70">
    <cfRule type="cellIs" dxfId="24008" priority="23965" operator="equal">
      <formula>"غياب"</formula>
    </cfRule>
    <cfRule type="cellIs" dxfId="24007" priority="23966" operator="equal">
      <formula>#N/A</formula>
    </cfRule>
  </conditionalFormatting>
  <conditionalFormatting sqref="E70:F70">
    <cfRule type="cellIs" dxfId="24006" priority="23963" operator="equal">
      <formula>"غياب"</formula>
    </cfRule>
    <cfRule type="cellIs" dxfId="24005" priority="23964" operator="equal">
      <formula>#N/A</formula>
    </cfRule>
  </conditionalFormatting>
  <conditionalFormatting sqref="E70:F70">
    <cfRule type="cellIs" dxfId="24004" priority="23961" operator="equal">
      <formula>"غياب"</formula>
    </cfRule>
    <cfRule type="cellIs" dxfId="24003" priority="23962" operator="equal">
      <formula>#N/A</formula>
    </cfRule>
  </conditionalFormatting>
  <conditionalFormatting sqref="E70:F70">
    <cfRule type="cellIs" dxfId="24002" priority="23959" operator="equal">
      <formula>"غياب"</formula>
    </cfRule>
    <cfRule type="cellIs" dxfId="24001" priority="23960" operator="equal">
      <formula>#N/A</formula>
    </cfRule>
  </conditionalFormatting>
  <conditionalFormatting sqref="E70:F70">
    <cfRule type="cellIs" dxfId="24000" priority="23957" operator="equal">
      <formula>"غياب"</formula>
    </cfRule>
    <cfRule type="cellIs" dxfId="23999" priority="23958" operator="equal">
      <formula>#N/A</formula>
    </cfRule>
  </conditionalFormatting>
  <conditionalFormatting sqref="E70:F70">
    <cfRule type="cellIs" dxfId="23998" priority="23955" operator="equal">
      <formula>"غياب"</formula>
    </cfRule>
    <cfRule type="cellIs" dxfId="23997" priority="23956" operator="equal">
      <formula>#N/A</formula>
    </cfRule>
  </conditionalFormatting>
  <conditionalFormatting sqref="E70:F70">
    <cfRule type="cellIs" dxfId="23996" priority="23953" operator="equal">
      <formula>"غياب"</formula>
    </cfRule>
    <cfRule type="cellIs" dxfId="23995" priority="23954" operator="equal">
      <formula>#N/A</formula>
    </cfRule>
  </conditionalFormatting>
  <conditionalFormatting sqref="E70:F70">
    <cfRule type="cellIs" dxfId="23994" priority="23951" operator="equal">
      <formula>"غياب"</formula>
    </cfRule>
    <cfRule type="cellIs" dxfId="23993" priority="23952" operator="equal">
      <formula>#N/A</formula>
    </cfRule>
  </conditionalFormatting>
  <conditionalFormatting sqref="E70:F70">
    <cfRule type="cellIs" dxfId="23992" priority="23949" operator="equal">
      <formula>"غياب"</formula>
    </cfRule>
    <cfRule type="cellIs" dxfId="23991" priority="23950" operator="equal">
      <formula>#N/A</formula>
    </cfRule>
  </conditionalFormatting>
  <conditionalFormatting sqref="E70:F70">
    <cfRule type="cellIs" dxfId="23990" priority="23947" operator="equal">
      <formula>"غياب"</formula>
    </cfRule>
    <cfRule type="cellIs" dxfId="23989" priority="23948" operator="equal">
      <formula>#N/A</formula>
    </cfRule>
  </conditionalFormatting>
  <conditionalFormatting sqref="E70:F70">
    <cfRule type="cellIs" dxfId="23988" priority="23945" operator="equal">
      <formula>"غياب"</formula>
    </cfRule>
    <cfRule type="cellIs" dxfId="23987" priority="23946" operator="equal">
      <formula>#N/A</formula>
    </cfRule>
  </conditionalFormatting>
  <conditionalFormatting sqref="E74:F74">
    <cfRule type="cellIs" dxfId="23986" priority="23943" operator="equal">
      <formula>"غياب"</formula>
    </cfRule>
    <cfRule type="cellIs" dxfId="23985" priority="23944" operator="equal">
      <formula>#N/A</formula>
    </cfRule>
  </conditionalFormatting>
  <conditionalFormatting sqref="E74:F74">
    <cfRule type="cellIs" dxfId="23984" priority="23941" operator="equal">
      <formula>"غياب"</formula>
    </cfRule>
    <cfRule type="cellIs" dxfId="23983" priority="23942" operator="equal">
      <formula>#N/A</formula>
    </cfRule>
  </conditionalFormatting>
  <conditionalFormatting sqref="E74:F74">
    <cfRule type="cellIs" dxfId="23982" priority="23939" operator="equal">
      <formula>"غياب"</formula>
    </cfRule>
    <cfRule type="cellIs" dxfId="23981" priority="23940" operator="equal">
      <formula>#N/A</formula>
    </cfRule>
  </conditionalFormatting>
  <conditionalFormatting sqref="E74:F74">
    <cfRule type="cellIs" dxfId="23980" priority="23937" operator="equal">
      <formula>"غياب"</formula>
    </cfRule>
    <cfRule type="cellIs" dxfId="23979" priority="23938" operator="equal">
      <formula>#N/A</formula>
    </cfRule>
  </conditionalFormatting>
  <conditionalFormatting sqref="E74:F74">
    <cfRule type="cellIs" dxfId="23978" priority="23935" operator="equal">
      <formula>"غياب"</formula>
    </cfRule>
    <cfRule type="cellIs" dxfId="23977" priority="23936" operator="equal">
      <formula>#N/A</formula>
    </cfRule>
  </conditionalFormatting>
  <conditionalFormatting sqref="E74:F74">
    <cfRule type="cellIs" dxfId="23976" priority="23933" operator="equal">
      <formula>"غياب"</formula>
    </cfRule>
    <cfRule type="cellIs" dxfId="23975" priority="23934" operator="equal">
      <formula>#N/A</formula>
    </cfRule>
  </conditionalFormatting>
  <conditionalFormatting sqref="E74:F74">
    <cfRule type="cellIs" dxfId="23974" priority="23931" operator="equal">
      <formula>"غياب"</formula>
    </cfRule>
    <cfRule type="cellIs" dxfId="23973" priority="23932" operator="equal">
      <formula>#N/A</formula>
    </cfRule>
  </conditionalFormatting>
  <conditionalFormatting sqref="E74:F74">
    <cfRule type="cellIs" dxfId="23972" priority="23929" operator="equal">
      <formula>"غياب"</formula>
    </cfRule>
    <cfRule type="cellIs" dxfId="23971" priority="23930" operator="equal">
      <formula>#N/A</formula>
    </cfRule>
  </conditionalFormatting>
  <conditionalFormatting sqref="E74:F74">
    <cfRule type="cellIs" dxfId="23970" priority="23927" operator="equal">
      <formula>"غياب"</formula>
    </cfRule>
    <cfRule type="cellIs" dxfId="23969" priority="23928" operator="equal">
      <formula>#N/A</formula>
    </cfRule>
  </conditionalFormatting>
  <conditionalFormatting sqref="E74:F74">
    <cfRule type="cellIs" dxfId="23968" priority="23925" operator="equal">
      <formula>"غياب"</formula>
    </cfRule>
    <cfRule type="cellIs" dxfId="23967" priority="23926" operator="equal">
      <formula>#N/A</formula>
    </cfRule>
  </conditionalFormatting>
  <conditionalFormatting sqref="E74:F74">
    <cfRule type="cellIs" dxfId="23966" priority="23923" operator="equal">
      <formula>"غياب"</formula>
    </cfRule>
    <cfRule type="cellIs" dxfId="23965" priority="23924" operator="equal">
      <formula>#N/A</formula>
    </cfRule>
  </conditionalFormatting>
  <conditionalFormatting sqref="E74:F74">
    <cfRule type="cellIs" dxfId="23964" priority="23921" operator="equal">
      <formula>"غياب"</formula>
    </cfRule>
    <cfRule type="cellIs" dxfId="23963" priority="23922" operator="equal">
      <formula>#N/A</formula>
    </cfRule>
  </conditionalFormatting>
  <conditionalFormatting sqref="E74:F74">
    <cfRule type="cellIs" dxfId="23962" priority="23919" operator="equal">
      <formula>"غياب"</formula>
    </cfRule>
    <cfRule type="cellIs" dxfId="23961" priority="23920" operator="equal">
      <formula>#N/A</formula>
    </cfRule>
  </conditionalFormatting>
  <conditionalFormatting sqref="E74:F74">
    <cfRule type="cellIs" dxfId="23960" priority="23917" operator="equal">
      <formula>"غياب"</formula>
    </cfRule>
    <cfRule type="cellIs" dxfId="23959" priority="23918" operator="equal">
      <formula>#N/A</formula>
    </cfRule>
  </conditionalFormatting>
  <conditionalFormatting sqref="E74:F74">
    <cfRule type="cellIs" dxfId="23958" priority="23915" operator="equal">
      <formula>"غياب"</formula>
    </cfRule>
    <cfRule type="cellIs" dxfId="23957" priority="23916" operator="equal">
      <formula>#N/A</formula>
    </cfRule>
  </conditionalFormatting>
  <conditionalFormatting sqref="E74:F74">
    <cfRule type="cellIs" dxfId="23956" priority="23913" operator="equal">
      <formula>"غياب"</formula>
    </cfRule>
    <cfRule type="cellIs" dxfId="23955" priority="23914" operator="equal">
      <formula>#N/A</formula>
    </cfRule>
  </conditionalFormatting>
  <conditionalFormatting sqref="E74:F74">
    <cfRule type="cellIs" dxfId="23954" priority="23911" operator="equal">
      <formula>"غياب"</formula>
    </cfRule>
    <cfRule type="cellIs" dxfId="23953" priority="23912" operator="equal">
      <formula>#N/A</formula>
    </cfRule>
  </conditionalFormatting>
  <conditionalFormatting sqref="E74:F74">
    <cfRule type="cellIs" dxfId="23952" priority="23909" operator="equal">
      <formula>"غياب"</formula>
    </cfRule>
    <cfRule type="cellIs" dxfId="23951" priority="23910" operator="equal">
      <formula>#N/A</formula>
    </cfRule>
  </conditionalFormatting>
  <conditionalFormatting sqref="E74:F74">
    <cfRule type="cellIs" dxfId="23950" priority="23907" operator="equal">
      <formula>"غياب"</formula>
    </cfRule>
    <cfRule type="cellIs" dxfId="23949" priority="23908" operator="equal">
      <formula>#N/A</formula>
    </cfRule>
  </conditionalFormatting>
  <conditionalFormatting sqref="E74:F74">
    <cfRule type="cellIs" dxfId="23948" priority="23905" operator="equal">
      <formula>"غياب"</formula>
    </cfRule>
    <cfRule type="cellIs" dxfId="23947" priority="23906" operator="equal">
      <formula>#N/A</formula>
    </cfRule>
  </conditionalFormatting>
  <conditionalFormatting sqref="E74:F74">
    <cfRule type="cellIs" dxfId="23946" priority="23903" operator="equal">
      <formula>"غياب"</formula>
    </cfRule>
    <cfRule type="cellIs" dxfId="23945" priority="23904" operator="equal">
      <formula>#N/A</formula>
    </cfRule>
  </conditionalFormatting>
  <conditionalFormatting sqref="E74:F74">
    <cfRule type="cellIs" dxfId="23944" priority="23901" operator="equal">
      <formula>"غياب"</formula>
    </cfRule>
    <cfRule type="cellIs" dxfId="23943" priority="23902" operator="equal">
      <formula>#N/A</formula>
    </cfRule>
  </conditionalFormatting>
  <conditionalFormatting sqref="E74:F74">
    <cfRule type="cellIs" dxfId="23942" priority="23899" operator="equal">
      <formula>"غياب"</formula>
    </cfRule>
    <cfRule type="cellIs" dxfId="23941" priority="23900" operator="equal">
      <formula>#N/A</formula>
    </cfRule>
  </conditionalFormatting>
  <conditionalFormatting sqref="E74:F74">
    <cfRule type="cellIs" dxfId="23940" priority="23897" operator="equal">
      <formula>"غياب"</formula>
    </cfRule>
    <cfRule type="cellIs" dxfId="23939" priority="23898" operator="equal">
      <formula>#N/A</formula>
    </cfRule>
  </conditionalFormatting>
  <conditionalFormatting sqref="E74:F74">
    <cfRule type="cellIs" dxfId="23938" priority="23895" operator="equal">
      <formula>"غياب"</formula>
    </cfRule>
    <cfRule type="cellIs" dxfId="23937" priority="23896" operator="equal">
      <formula>#N/A</formula>
    </cfRule>
  </conditionalFormatting>
  <conditionalFormatting sqref="E74:F74">
    <cfRule type="cellIs" dxfId="23936" priority="23893" operator="equal">
      <formula>"غياب"</formula>
    </cfRule>
    <cfRule type="cellIs" dxfId="23935" priority="23894" operator="equal">
      <formula>#N/A</formula>
    </cfRule>
  </conditionalFormatting>
  <conditionalFormatting sqref="E74:F74">
    <cfRule type="cellIs" dxfId="23934" priority="23891" operator="equal">
      <formula>"غياب"</formula>
    </cfRule>
    <cfRule type="cellIs" dxfId="23933" priority="23892" operator="equal">
      <formula>#N/A</formula>
    </cfRule>
  </conditionalFormatting>
  <conditionalFormatting sqref="E74:F74">
    <cfRule type="cellIs" dxfId="23932" priority="23889" operator="equal">
      <formula>"غياب"</formula>
    </cfRule>
    <cfRule type="cellIs" dxfId="23931" priority="23890" operator="equal">
      <formula>#N/A</formula>
    </cfRule>
  </conditionalFormatting>
  <conditionalFormatting sqref="E74:F74">
    <cfRule type="cellIs" dxfId="23930" priority="23887" operator="equal">
      <formula>"غياب"</formula>
    </cfRule>
    <cfRule type="cellIs" dxfId="23929" priority="23888" operator="equal">
      <formula>#N/A</formula>
    </cfRule>
  </conditionalFormatting>
  <conditionalFormatting sqref="E74:F74">
    <cfRule type="cellIs" dxfId="23928" priority="23885" operator="equal">
      <formula>"غياب"</formula>
    </cfRule>
    <cfRule type="cellIs" dxfId="23927" priority="23886" operator="equal">
      <formula>#N/A</formula>
    </cfRule>
  </conditionalFormatting>
  <conditionalFormatting sqref="E74:F74">
    <cfRule type="cellIs" dxfId="23926" priority="23883" operator="equal">
      <formula>"غياب"</formula>
    </cfRule>
    <cfRule type="cellIs" dxfId="23925" priority="23884" operator="equal">
      <formula>#N/A</formula>
    </cfRule>
  </conditionalFormatting>
  <conditionalFormatting sqref="E74:F74">
    <cfRule type="cellIs" dxfId="23924" priority="23881" operator="equal">
      <formula>"غياب"</formula>
    </cfRule>
    <cfRule type="cellIs" dxfId="23923" priority="23882" operator="equal">
      <formula>#N/A</formula>
    </cfRule>
  </conditionalFormatting>
  <conditionalFormatting sqref="E74:F74">
    <cfRule type="cellIs" dxfId="23922" priority="23880" operator="equal">
      <formula>"غياب"</formula>
    </cfRule>
  </conditionalFormatting>
  <conditionalFormatting sqref="E74:F74">
    <cfRule type="cellIs" dxfId="23921" priority="23878" operator="equal">
      <formula>"غياب"</formula>
    </cfRule>
    <cfRule type="cellIs" dxfId="23920" priority="23879" operator="equal">
      <formula>#N/A</formula>
    </cfRule>
  </conditionalFormatting>
  <conditionalFormatting sqref="E74:F74">
    <cfRule type="cellIs" dxfId="23919" priority="23876" operator="equal">
      <formula>"غياب"</formula>
    </cfRule>
    <cfRule type="cellIs" dxfId="23918" priority="23877" operator="equal">
      <formula>#N/A</formula>
    </cfRule>
  </conditionalFormatting>
  <conditionalFormatting sqref="E74:F74">
    <cfRule type="cellIs" dxfId="23917" priority="23874" operator="equal">
      <formula>"غياب"</formula>
    </cfRule>
    <cfRule type="cellIs" dxfId="23916" priority="23875" operator="equal">
      <formula>#N/A</formula>
    </cfRule>
  </conditionalFormatting>
  <conditionalFormatting sqref="E74:F74">
    <cfRule type="cellIs" dxfId="23915" priority="23872" operator="equal">
      <formula>"غياب"</formula>
    </cfRule>
    <cfRule type="cellIs" dxfId="23914" priority="23873" operator="equal">
      <formula>#N/A</formula>
    </cfRule>
  </conditionalFormatting>
  <conditionalFormatting sqref="E74:F74">
    <cfRule type="cellIs" dxfId="23913" priority="23870" operator="equal">
      <formula>"غياب"</formula>
    </cfRule>
    <cfRule type="cellIs" dxfId="23912" priority="23871" operator="equal">
      <formula>#N/A</formula>
    </cfRule>
  </conditionalFormatting>
  <conditionalFormatting sqref="E74:F74">
    <cfRule type="cellIs" dxfId="23911" priority="23868" operator="equal">
      <formula>"غياب"</formula>
    </cfRule>
    <cfRule type="cellIs" dxfId="23910" priority="23869" operator="equal">
      <formula>#N/A</formula>
    </cfRule>
  </conditionalFormatting>
  <conditionalFormatting sqref="E74:F74">
    <cfRule type="cellIs" dxfId="23909" priority="23866" operator="equal">
      <formula>"غياب"</formula>
    </cfRule>
    <cfRule type="cellIs" dxfId="23908" priority="23867" operator="equal">
      <formula>#N/A</formula>
    </cfRule>
  </conditionalFormatting>
  <conditionalFormatting sqref="E74:F74">
    <cfRule type="cellIs" dxfId="23907" priority="23864" operator="equal">
      <formula>"غياب"</formula>
    </cfRule>
    <cfRule type="cellIs" dxfId="23906" priority="23865" operator="equal">
      <formula>#N/A</formula>
    </cfRule>
  </conditionalFormatting>
  <conditionalFormatting sqref="E74:F74">
    <cfRule type="cellIs" dxfId="23905" priority="23862" operator="equal">
      <formula>"غياب"</formula>
    </cfRule>
    <cfRule type="cellIs" dxfId="23904" priority="23863" operator="equal">
      <formula>#N/A</formula>
    </cfRule>
  </conditionalFormatting>
  <conditionalFormatting sqref="E74:F74">
    <cfRule type="cellIs" dxfId="23903" priority="23860" operator="equal">
      <formula>"غياب"</formula>
    </cfRule>
    <cfRule type="cellIs" dxfId="23902" priority="23861" operator="equal">
      <formula>#N/A</formula>
    </cfRule>
  </conditionalFormatting>
  <conditionalFormatting sqref="E74:F74">
    <cfRule type="cellIs" dxfId="23901" priority="23858" operator="equal">
      <formula>"غياب"</formula>
    </cfRule>
    <cfRule type="cellIs" dxfId="23900" priority="23859" operator="equal">
      <formula>#N/A</formula>
    </cfRule>
  </conditionalFormatting>
  <conditionalFormatting sqref="E74:F74">
    <cfRule type="cellIs" dxfId="23899" priority="23856" operator="equal">
      <formula>"غياب"</formula>
    </cfRule>
    <cfRule type="cellIs" dxfId="23898" priority="23857" operator="equal">
      <formula>#N/A</formula>
    </cfRule>
  </conditionalFormatting>
  <conditionalFormatting sqref="E74:F74">
    <cfRule type="cellIs" dxfId="23897" priority="23854" operator="equal">
      <formula>"غياب"</formula>
    </cfRule>
    <cfRule type="cellIs" dxfId="23896" priority="23855" operator="equal">
      <formula>#N/A</formula>
    </cfRule>
  </conditionalFormatting>
  <conditionalFormatting sqref="E74:F74">
    <cfRule type="cellIs" dxfId="23895" priority="23852" operator="equal">
      <formula>"غياب"</formula>
    </cfRule>
    <cfRule type="cellIs" dxfId="23894" priority="23853" operator="equal">
      <formula>#N/A</formula>
    </cfRule>
  </conditionalFormatting>
  <conditionalFormatting sqref="E74:F74">
    <cfRule type="cellIs" dxfId="23893" priority="23850" operator="equal">
      <formula>"غياب"</formula>
    </cfRule>
    <cfRule type="cellIs" dxfId="23892" priority="23851" operator="equal">
      <formula>#N/A</formula>
    </cfRule>
  </conditionalFormatting>
  <conditionalFormatting sqref="E74:F74">
    <cfRule type="cellIs" dxfId="23891" priority="23848" operator="equal">
      <formula>"غياب"</formula>
    </cfRule>
    <cfRule type="cellIs" dxfId="23890" priority="23849" operator="equal">
      <formula>#N/A</formula>
    </cfRule>
  </conditionalFormatting>
  <conditionalFormatting sqref="E74:F74">
    <cfRule type="cellIs" dxfId="23889" priority="23846" operator="equal">
      <formula>"غياب"</formula>
    </cfRule>
    <cfRule type="cellIs" dxfId="23888" priority="23847" operator="equal">
      <formula>#N/A</formula>
    </cfRule>
  </conditionalFormatting>
  <conditionalFormatting sqref="E74:F74">
    <cfRule type="cellIs" dxfId="23887" priority="23844" operator="equal">
      <formula>"غياب"</formula>
    </cfRule>
    <cfRule type="cellIs" dxfId="23886" priority="23845" operator="equal">
      <formula>#N/A</formula>
    </cfRule>
  </conditionalFormatting>
  <conditionalFormatting sqref="E74:F74">
    <cfRule type="cellIs" dxfId="23885" priority="23842" operator="equal">
      <formula>"غياب"</formula>
    </cfRule>
    <cfRule type="cellIs" dxfId="23884" priority="23843" operator="equal">
      <formula>#N/A</formula>
    </cfRule>
  </conditionalFormatting>
  <conditionalFormatting sqref="E74:F74">
    <cfRule type="cellIs" dxfId="23883" priority="23840" operator="equal">
      <formula>"غياب"</formula>
    </cfRule>
    <cfRule type="cellIs" dxfId="23882" priority="23841" operator="equal">
      <formula>#N/A</formula>
    </cfRule>
  </conditionalFormatting>
  <conditionalFormatting sqref="E74:F74">
    <cfRule type="cellIs" dxfId="23881" priority="23838" operator="equal">
      <formula>"غياب"</formula>
    </cfRule>
    <cfRule type="cellIs" dxfId="23880" priority="23839" operator="equal">
      <formula>#N/A</formula>
    </cfRule>
  </conditionalFormatting>
  <conditionalFormatting sqref="E74:F74">
    <cfRule type="cellIs" dxfId="23879" priority="23836" operator="equal">
      <formula>"غياب"</formula>
    </cfRule>
    <cfRule type="cellIs" dxfId="23878" priority="23837" operator="equal">
      <formula>#N/A</formula>
    </cfRule>
  </conditionalFormatting>
  <conditionalFormatting sqref="E74:F74">
    <cfRule type="cellIs" dxfId="23877" priority="23834" operator="equal">
      <formula>"غياب"</formula>
    </cfRule>
    <cfRule type="cellIs" dxfId="23876" priority="23835" operator="equal">
      <formula>#N/A</formula>
    </cfRule>
  </conditionalFormatting>
  <conditionalFormatting sqref="E74:F74">
    <cfRule type="cellIs" dxfId="23875" priority="23832" operator="equal">
      <formula>"غياب"</formula>
    </cfRule>
    <cfRule type="cellIs" dxfId="23874" priority="23833" operator="equal">
      <formula>#N/A</formula>
    </cfRule>
  </conditionalFormatting>
  <conditionalFormatting sqref="E74:F74">
    <cfRule type="cellIs" dxfId="23873" priority="23830" operator="equal">
      <formula>"غياب"</formula>
    </cfRule>
    <cfRule type="cellIs" dxfId="23872" priority="23831" operator="equal">
      <formula>#N/A</formula>
    </cfRule>
  </conditionalFormatting>
  <conditionalFormatting sqref="E74:F74">
    <cfRule type="cellIs" dxfId="23871" priority="23828" operator="equal">
      <formula>"غياب"</formula>
    </cfRule>
    <cfRule type="cellIs" dxfId="23870" priority="23829" operator="equal">
      <formula>#N/A</formula>
    </cfRule>
  </conditionalFormatting>
  <conditionalFormatting sqref="E74:F74">
    <cfRule type="cellIs" dxfId="23869" priority="23826" operator="equal">
      <formula>"غياب"</formula>
    </cfRule>
    <cfRule type="cellIs" dxfId="23868" priority="23827" operator="equal">
      <formula>#N/A</formula>
    </cfRule>
  </conditionalFormatting>
  <conditionalFormatting sqref="E74:F74">
    <cfRule type="cellIs" dxfId="23867" priority="23824" operator="equal">
      <formula>"غياب"</formula>
    </cfRule>
    <cfRule type="cellIs" dxfId="23866" priority="23825" operator="equal">
      <formula>#N/A</formula>
    </cfRule>
  </conditionalFormatting>
  <conditionalFormatting sqref="E74:F74">
    <cfRule type="cellIs" dxfId="23865" priority="23822" operator="equal">
      <formula>"غياب"</formula>
    </cfRule>
    <cfRule type="cellIs" dxfId="23864" priority="23823" operator="equal">
      <formula>#N/A</formula>
    </cfRule>
  </conditionalFormatting>
  <conditionalFormatting sqref="E74:F74">
    <cfRule type="cellIs" dxfId="23863" priority="23820" operator="equal">
      <formula>"غياب"</formula>
    </cfRule>
    <cfRule type="cellIs" dxfId="23862" priority="23821" operator="equal">
      <formula>#N/A</formula>
    </cfRule>
  </conditionalFormatting>
  <conditionalFormatting sqref="E74:F74">
    <cfRule type="cellIs" dxfId="23861" priority="23818" operator="equal">
      <formula>"غياب"</formula>
    </cfRule>
    <cfRule type="cellIs" dxfId="23860" priority="23819" operator="equal">
      <formula>#N/A</formula>
    </cfRule>
  </conditionalFormatting>
  <conditionalFormatting sqref="E74:F74">
    <cfRule type="cellIs" dxfId="23859" priority="23816" operator="equal">
      <formula>"غياب"</formula>
    </cfRule>
    <cfRule type="cellIs" dxfId="23858" priority="23817" operator="equal">
      <formula>#N/A</formula>
    </cfRule>
  </conditionalFormatting>
  <conditionalFormatting sqref="E74:F74">
    <cfRule type="cellIs" dxfId="23857" priority="23814" operator="equal">
      <formula>"غياب"</formula>
    </cfRule>
    <cfRule type="cellIs" dxfId="23856" priority="23815" operator="equal">
      <formula>#N/A</formula>
    </cfRule>
  </conditionalFormatting>
  <conditionalFormatting sqref="E74:F74">
    <cfRule type="cellIs" dxfId="23855" priority="23813" operator="equal">
      <formula>"غياب"</formula>
    </cfRule>
  </conditionalFormatting>
  <conditionalFormatting sqref="E74:F74">
    <cfRule type="cellIs" dxfId="23854" priority="23811" operator="equal">
      <formula>"غياب"</formula>
    </cfRule>
    <cfRule type="cellIs" dxfId="23853" priority="23812" operator="equal">
      <formula>#N/A</formula>
    </cfRule>
  </conditionalFormatting>
  <conditionalFormatting sqref="E74:F74">
    <cfRule type="cellIs" dxfId="23852" priority="23809" operator="equal">
      <formula>"غياب"</formula>
    </cfRule>
    <cfRule type="cellIs" dxfId="23851" priority="23810" operator="equal">
      <formula>#N/A</formula>
    </cfRule>
  </conditionalFormatting>
  <conditionalFormatting sqref="E74:F74">
    <cfRule type="cellIs" dxfId="23850" priority="23807" operator="equal">
      <formula>"غياب"</formula>
    </cfRule>
    <cfRule type="cellIs" dxfId="23849" priority="23808" operator="equal">
      <formula>#N/A</formula>
    </cfRule>
  </conditionalFormatting>
  <conditionalFormatting sqref="E74:F74">
    <cfRule type="cellIs" dxfId="23848" priority="23805" operator="equal">
      <formula>"غياب"</formula>
    </cfRule>
    <cfRule type="cellIs" dxfId="23847" priority="23806" operator="equal">
      <formula>#N/A</formula>
    </cfRule>
  </conditionalFormatting>
  <conditionalFormatting sqref="E74:F74">
    <cfRule type="cellIs" dxfId="23846" priority="23803" operator="equal">
      <formula>"غياب"</formula>
    </cfRule>
    <cfRule type="cellIs" dxfId="23845" priority="23804" operator="equal">
      <formula>#N/A</formula>
    </cfRule>
  </conditionalFormatting>
  <conditionalFormatting sqref="E74:F74">
    <cfRule type="cellIs" dxfId="23844" priority="23801" operator="equal">
      <formula>"غياب"</formula>
    </cfRule>
    <cfRule type="cellIs" dxfId="23843" priority="23802" operator="equal">
      <formula>#N/A</formula>
    </cfRule>
  </conditionalFormatting>
  <conditionalFormatting sqref="E74:F74">
    <cfRule type="cellIs" dxfId="23842" priority="23799" operator="equal">
      <formula>"غياب"</formula>
    </cfRule>
    <cfRule type="cellIs" dxfId="23841" priority="23800" operator="equal">
      <formula>#N/A</formula>
    </cfRule>
  </conditionalFormatting>
  <conditionalFormatting sqref="E74:F74">
    <cfRule type="cellIs" dxfId="23840" priority="23797" operator="equal">
      <formula>"غياب"</formula>
    </cfRule>
    <cfRule type="cellIs" dxfId="23839" priority="23798" operator="equal">
      <formula>#N/A</formula>
    </cfRule>
  </conditionalFormatting>
  <conditionalFormatting sqref="E74:F74">
    <cfRule type="cellIs" dxfId="23838" priority="23795" operator="equal">
      <formula>"غياب"</formula>
    </cfRule>
    <cfRule type="cellIs" dxfId="23837" priority="23796" operator="equal">
      <formula>#N/A</formula>
    </cfRule>
  </conditionalFormatting>
  <conditionalFormatting sqref="E74:F74">
    <cfRule type="cellIs" dxfId="23836" priority="23793" operator="equal">
      <formula>"غياب"</formula>
    </cfRule>
    <cfRule type="cellIs" dxfId="23835" priority="23794" operator="equal">
      <formula>#N/A</formula>
    </cfRule>
  </conditionalFormatting>
  <conditionalFormatting sqref="E74:F74">
    <cfRule type="cellIs" dxfId="23834" priority="23791" operator="equal">
      <formula>"غياب"</formula>
    </cfRule>
    <cfRule type="cellIs" dxfId="23833" priority="23792" operator="equal">
      <formula>#N/A</formula>
    </cfRule>
  </conditionalFormatting>
  <conditionalFormatting sqref="E74:F74">
    <cfRule type="cellIs" dxfId="23832" priority="23789" operator="equal">
      <formula>"غياب"</formula>
    </cfRule>
    <cfRule type="cellIs" dxfId="23831" priority="23790" operator="equal">
      <formula>#N/A</formula>
    </cfRule>
  </conditionalFormatting>
  <conditionalFormatting sqref="E74:F74">
    <cfRule type="cellIs" dxfId="23830" priority="23787" operator="equal">
      <formula>"غياب"</formula>
    </cfRule>
    <cfRule type="cellIs" dxfId="23829" priority="23788" operator="equal">
      <formula>#N/A</formula>
    </cfRule>
  </conditionalFormatting>
  <conditionalFormatting sqref="E74:F74">
    <cfRule type="cellIs" dxfId="23828" priority="23785" operator="equal">
      <formula>"غياب"</formula>
    </cfRule>
    <cfRule type="cellIs" dxfId="23827" priority="23786" operator="equal">
      <formula>#N/A</formula>
    </cfRule>
  </conditionalFormatting>
  <conditionalFormatting sqref="E74:F74">
    <cfRule type="cellIs" dxfId="23826" priority="23783" operator="equal">
      <formula>"غياب"</formula>
    </cfRule>
    <cfRule type="cellIs" dxfId="23825" priority="23784" operator="equal">
      <formula>#N/A</formula>
    </cfRule>
  </conditionalFormatting>
  <conditionalFormatting sqref="E74:F74">
    <cfRule type="cellIs" dxfId="23824" priority="23781" operator="equal">
      <formula>"غياب"</formula>
    </cfRule>
    <cfRule type="cellIs" dxfId="23823" priority="23782" operator="equal">
      <formula>#N/A</formula>
    </cfRule>
  </conditionalFormatting>
  <conditionalFormatting sqref="E74:F74">
    <cfRule type="cellIs" dxfId="23822" priority="23779" operator="equal">
      <formula>"غياب"</formula>
    </cfRule>
    <cfRule type="cellIs" dxfId="23821" priority="23780" operator="equal">
      <formula>#N/A</formula>
    </cfRule>
  </conditionalFormatting>
  <conditionalFormatting sqref="E74:F74">
    <cfRule type="cellIs" dxfId="23820" priority="23777" operator="equal">
      <formula>"غياب"</formula>
    </cfRule>
    <cfRule type="cellIs" dxfId="23819" priority="23778" operator="equal">
      <formula>#N/A</formula>
    </cfRule>
  </conditionalFormatting>
  <conditionalFormatting sqref="E74:F74">
    <cfRule type="cellIs" dxfId="23818" priority="23775" operator="equal">
      <formula>"غياب"</formula>
    </cfRule>
    <cfRule type="cellIs" dxfId="23817" priority="23776" operator="equal">
      <formula>#N/A</formula>
    </cfRule>
  </conditionalFormatting>
  <conditionalFormatting sqref="E74:F74">
    <cfRule type="cellIs" dxfId="23816" priority="23773" operator="equal">
      <formula>"غياب"</formula>
    </cfRule>
    <cfRule type="cellIs" dxfId="23815" priority="23774" operator="equal">
      <formula>#N/A</formula>
    </cfRule>
  </conditionalFormatting>
  <conditionalFormatting sqref="E74:F74">
    <cfRule type="cellIs" dxfId="23814" priority="23771" operator="equal">
      <formula>"غياب"</formula>
    </cfRule>
    <cfRule type="cellIs" dxfId="23813" priority="23772" operator="equal">
      <formula>#N/A</formula>
    </cfRule>
  </conditionalFormatting>
  <conditionalFormatting sqref="E74:F74">
    <cfRule type="cellIs" dxfId="23812" priority="23770" operator="equal">
      <formula>"غياب"</formula>
    </cfRule>
  </conditionalFormatting>
  <conditionalFormatting sqref="E74:F74">
    <cfRule type="cellIs" dxfId="23811" priority="23768" operator="equal">
      <formula>"غياب"</formula>
    </cfRule>
    <cfRule type="cellIs" dxfId="23810" priority="23769" operator="equal">
      <formula>#N/A</formula>
    </cfRule>
  </conditionalFormatting>
  <conditionalFormatting sqref="E74:F74">
    <cfRule type="cellIs" dxfId="23809" priority="23766" operator="equal">
      <formula>"غياب"</formula>
    </cfRule>
    <cfRule type="cellIs" dxfId="23808" priority="23767" operator="equal">
      <formula>#N/A</formula>
    </cfRule>
  </conditionalFormatting>
  <conditionalFormatting sqref="E74:F74">
    <cfRule type="cellIs" dxfId="23807" priority="23764" operator="equal">
      <formula>"غياب"</formula>
    </cfRule>
    <cfRule type="cellIs" dxfId="23806" priority="23765" operator="equal">
      <formula>#N/A</formula>
    </cfRule>
  </conditionalFormatting>
  <conditionalFormatting sqref="E74:F74">
    <cfRule type="cellIs" dxfId="23805" priority="23762" operator="equal">
      <formula>"غياب"</formula>
    </cfRule>
    <cfRule type="cellIs" dxfId="23804" priority="23763" operator="equal">
      <formula>#N/A</formula>
    </cfRule>
  </conditionalFormatting>
  <conditionalFormatting sqref="E74:F74">
    <cfRule type="cellIs" dxfId="23803" priority="23760" operator="equal">
      <formula>"غياب"</formula>
    </cfRule>
    <cfRule type="cellIs" dxfId="23802" priority="23761" operator="equal">
      <formula>#N/A</formula>
    </cfRule>
  </conditionalFormatting>
  <conditionalFormatting sqref="E74:F74">
    <cfRule type="cellIs" dxfId="23801" priority="23758" operator="equal">
      <formula>"غياب"</formula>
    </cfRule>
    <cfRule type="cellIs" dxfId="23800" priority="23759" operator="equal">
      <formula>#N/A</formula>
    </cfRule>
  </conditionalFormatting>
  <conditionalFormatting sqref="E74:F74">
    <cfRule type="cellIs" dxfId="23799" priority="23756" operator="equal">
      <formula>"غياب"</formula>
    </cfRule>
    <cfRule type="cellIs" dxfId="23798" priority="23757" operator="equal">
      <formula>#N/A</formula>
    </cfRule>
  </conditionalFormatting>
  <conditionalFormatting sqref="E74:F74">
    <cfRule type="cellIs" dxfId="23797" priority="23754" operator="equal">
      <formula>"غياب"</formula>
    </cfRule>
    <cfRule type="cellIs" dxfId="23796" priority="23755" operator="equal">
      <formula>#N/A</formula>
    </cfRule>
  </conditionalFormatting>
  <conditionalFormatting sqref="E74:F74">
    <cfRule type="cellIs" dxfId="23795" priority="23752" operator="equal">
      <formula>"غياب"</formula>
    </cfRule>
    <cfRule type="cellIs" dxfId="23794" priority="23753" operator="equal">
      <formula>#N/A</formula>
    </cfRule>
  </conditionalFormatting>
  <conditionalFormatting sqref="E74:F74">
    <cfRule type="cellIs" dxfId="23793" priority="23750" operator="equal">
      <formula>"غياب"</formula>
    </cfRule>
    <cfRule type="cellIs" dxfId="23792" priority="23751" operator="equal">
      <formula>#N/A</formula>
    </cfRule>
  </conditionalFormatting>
  <conditionalFormatting sqref="E74:F74">
    <cfRule type="cellIs" dxfId="23791" priority="23748" operator="equal">
      <formula>"غياب"</formula>
    </cfRule>
    <cfRule type="cellIs" dxfId="23790" priority="23749" operator="equal">
      <formula>#N/A</formula>
    </cfRule>
  </conditionalFormatting>
  <conditionalFormatting sqref="E74:F74">
    <cfRule type="cellIs" dxfId="23789" priority="23746" operator="equal">
      <formula>"غياب"</formula>
    </cfRule>
    <cfRule type="cellIs" dxfId="23788" priority="23747" operator="equal">
      <formula>#N/A</formula>
    </cfRule>
  </conditionalFormatting>
  <conditionalFormatting sqref="E74:F74">
    <cfRule type="cellIs" dxfId="23787" priority="23744" operator="equal">
      <formula>"غياب"</formula>
    </cfRule>
    <cfRule type="cellIs" dxfId="23786" priority="23745" operator="equal">
      <formula>#N/A</formula>
    </cfRule>
  </conditionalFormatting>
  <conditionalFormatting sqref="E74:F74">
    <cfRule type="cellIs" dxfId="23785" priority="23742" operator="equal">
      <formula>"غياب"</formula>
    </cfRule>
    <cfRule type="cellIs" dxfId="23784" priority="23743" operator="equal">
      <formula>#N/A</formula>
    </cfRule>
  </conditionalFormatting>
  <conditionalFormatting sqref="E74:F74">
    <cfRule type="cellIs" dxfId="23783" priority="23740" operator="equal">
      <formula>"غياب"</formula>
    </cfRule>
    <cfRule type="cellIs" dxfId="23782" priority="23741" operator="equal">
      <formula>#N/A</formula>
    </cfRule>
  </conditionalFormatting>
  <conditionalFormatting sqref="E74:F74">
    <cfRule type="cellIs" dxfId="23781" priority="23738" operator="equal">
      <formula>"غياب"</formula>
    </cfRule>
    <cfRule type="cellIs" dxfId="23780" priority="23739" operator="equal">
      <formula>#N/A</formula>
    </cfRule>
  </conditionalFormatting>
  <conditionalFormatting sqref="E74:F74">
    <cfRule type="cellIs" dxfId="23779" priority="23736" operator="equal">
      <formula>"غياب"</formula>
    </cfRule>
    <cfRule type="cellIs" dxfId="23778" priority="23737" operator="equal">
      <formula>#N/A</formula>
    </cfRule>
  </conditionalFormatting>
  <conditionalFormatting sqref="E74:F74">
    <cfRule type="cellIs" dxfId="23777" priority="23734" operator="equal">
      <formula>"غياب"</formula>
    </cfRule>
    <cfRule type="cellIs" dxfId="23776" priority="23735" operator="equal">
      <formula>#N/A</formula>
    </cfRule>
  </conditionalFormatting>
  <conditionalFormatting sqref="E74:F74">
    <cfRule type="cellIs" dxfId="23775" priority="23732" operator="equal">
      <formula>"غياب"</formula>
    </cfRule>
    <cfRule type="cellIs" dxfId="23774" priority="23733" operator="equal">
      <formula>#N/A</formula>
    </cfRule>
  </conditionalFormatting>
  <conditionalFormatting sqref="E74:F74">
    <cfRule type="cellIs" dxfId="23773" priority="23730" operator="equal">
      <formula>"غياب"</formula>
    </cfRule>
    <cfRule type="cellIs" dxfId="23772" priority="23731" operator="equal">
      <formula>#N/A</formula>
    </cfRule>
  </conditionalFormatting>
  <conditionalFormatting sqref="E74:F74">
    <cfRule type="cellIs" dxfId="23771" priority="23728" operator="equal">
      <formula>"غياب"</formula>
    </cfRule>
    <cfRule type="cellIs" dxfId="23770" priority="23729" operator="equal">
      <formula>#N/A</formula>
    </cfRule>
  </conditionalFormatting>
  <conditionalFormatting sqref="E74:F74">
    <cfRule type="cellIs" dxfId="23769" priority="23727" operator="equal">
      <formula>"غياب"</formula>
    </cfRule>
  </conditionalFormatting>
  <conditionalFormatting sqref="E74:F74">
    <cfRule type="cellIs" dxfId="23768" priority="23725" operator="equal">
      <formula>"غياب"</formula>
    </cfRule>
    <cfRule type="cellIs" dxfId="23767" priority="23726" operator="equal">
      <formula>#N/A</formula>
    </cfRule>
  </conditionalFormatting>
  <conditionalFormatting sqref="E74:F74">
    <cfRule type="cellIs" dxfId="23766" priority="23723" operator="equal">
      <formula>"غياب"</formula>
    </cfRule>
    <cfRule type="cellIs" dxfId="23765" priority="23724" operator="equal">
      <formula>#N/A</formula>
    </cfRule>
  </conditionalFormatting>
  <conditionalFormatting sqref="E74:F74">
    <cfRule type="cellIs" dxfId="23764" priority="23721" operator="equal">
      <formula>"غياب"</formula>
    </cfRule>
    <cfRule type="cellIs" dxfId="23763" priority="23722" operator="equal">
      <formula>#N/A</formula>
    </cfRule>
  </conditionalFormatting>
  <conditionalFormatting sqref="E74:F74">
    <cfRule type="cellIs" dxfId="23762" priority="23719" operator="equal">
      <formula>"غياب"</formula>
    </cfRule>
    <cfRule type="cellIs" dxfId="23761" priority="23720" operator="equal">
      <formula>#N/A</formula>
    </cfRule>
  </conditionalFormatting>
  <conditionalFormatting sqref="E74:F74">
    <cfRule type="cellIs" dxfId="23760" priority="23717" operator="equal">
      <formula>"غياب"</formula>
    </cfRule>
    <cfRule type="cellIs" dxfId="23759" priority="23718" operator="equal">
      <formula>#N/A</formula>
    </cfRule>
  </conditionalFormatting>
  <conditionalFormatting sqref="E74:F74">
    <cfRule type="cellIs" dxfId="23758" priority="23715" operator="equal">
      <formula>"غياب"</formula>
    </cfRule>
    <cfRule type="cellIs" dxfId="23757" priority="23716" operator="equal">
      <formula>#N/A</formula>
    </cfRule>
  </conditionalFormatting>
  <conditionalFormatting sqref="E74:F74">
    <cfRule type="cellIs" dxfId="23756" priority="23713" operator="equal">
      <formula>"غياب"</formula>
    </cfRule>
    <cfRule type="cellIs" dxfId="23755" priority="23714" operator="equal">
      <formula>#N/A</formula>
    </cfRule>
  </conditionalFormatting>
  <conditionalFormatting sqref="E74:F74">
    <cfRule type="cellIs" dxfId="23754" priority="23711" operator="equal">
      <formula>"غياب"</formula>
    </cfRule>
    <cfRule type="cellIs" dxfId="23753" priority="23712" operator="equal">
      <formula>#N/A</formula>
    </cfRule>
  </conditionalFormatting>
  <conditionalFormatting sqref="E74:F74">
    <cfRule type="cellIs" dxfId="23752" priority="23709" operator="equal">
      <formula>"غياب"</formula>
    </cfRule>
    <cfRule type="cellIs" dxfId="23751" priority="23710" operator="equal">
      <formula>#N/A</formula>
    </cfRule>
  </conditionalFormatting>
  <conditionalFormatting sqref="E74:F74">
    <cfRule type="cellIs" dxfId="23750" priority="23707" operator="equal">
      <formula>"غياب"</formula>
    </cfRule>
    <cfRule type="cellIs" dxfId="23749" priority="23708" operator="equal">
      <formula>#N/A</formula>
    </cfRule>
  </conditionalFormatting>
  <conditionalFormatting sqref="E74:F74">
    <cfRule type="cellIs" dxfId="23748" priority="23705" operator="equal">
      <formula>"غياب"</formula>
    </cfRule>
    <cfRule type="cellIs" dxfId="23747" priority="23706" operator="equal">
      <formula>#N/A</formula>
    </cfRule>
  </conditionalFormatting>
  <conditionalFormatting sqref="E74:F74">
    <cfRule type="cellIs" dxfId="23746" priority="23703" operator="equal">
      <formula>"غياب"</formula>
    </cfRule>
    <cfRule type="cellIs" dxfId="23745" priority="23704" operator="equal">
      <formula>#N/A</formula>
    </cfRule>
  </conditionalFormatting>
  <conditionalFormatting sqref="E74:F74">
    <cfRule type="cellIs" dxfId="23744" priority="23701" operator="equal">
      <formula>"غياب"</formula>
    </cfRule>
    <cfRule type="cellIs" dxfId="23743" priority="23702" operator="equal">
      <formula>#N/A</formula>
    </cfRule>
  </conditionalFormatting>
  <conditionalFormatting sqref="E74:F74">
    <cfRule type="cellIs" dxfId="23742" priority="23699" operator="equal">
      <formula>"غياب"</formula>
    </cfRule>
    <cfRule type="cellIs" dxfId="23741" priority="23700" operator="equal">
      <formula>#N/A</formula>
    </cfRule>
  </conditionalFormatting>
  <conditionalFormatting sqref="E74:F74">
    <cfRule type="cellIs" dxfId="23740" priority="23697" operator="equal">
      <formula>"غياب"</formula>
    </cfRule>
    <cfRule type="cellIs" dxfId="23739" priority="23698" operator="equal">
      <formula>#N/A</formula>
    </cfRule>
  </conditionalFormatting>
  <conditionalFormatting sqref="E74:F74">
    <cfRule type="cellIs" dxfId="23738" priority="23695" operator="equal">
      <formula>"غياب"</formula>
    </cfRule>
    <cfRule type="cellIs" dxfId="23737" priority="23696" operator="equal">
      <formula>#N/A</formula>
    </cfRule>
  </conditionalFormatting>
  <conditionalFormatting sqref="E74:F74">
    <cfRule type="cellIs" dxfId="23736" priority="23693" operator="equal">
      <formula>"غياب"</formula>
    </cfRule>
    <cfRule type="cellIs" dxfId="23735" priority="23694" operator="equal">
      <formula>#N/A</formula>
    </cfRule>
  </conditionalFormatting>
  <conditionalFormatting sqref="E74:F74">
    <cfRule type="cellIs" dxfId="23734" priority="23691" operator="equal">
      <formula>"غياب"</formula>
    </cfRule>
    <cfRule type="cellIs" dxfId="23733" priority="23692" operator="equal">
      <formula>#N/A</formula>
    </cfRule>
  </conditionalFormatting>
  <conditionalFormatting sqref="E74:F74">
    <cfRule type="cellIs" dxfId="23732" priority="23689" operator="equal">
      <formula>"غياب"</formula>
    </cfRule>
    <cfRule type="cellIs" dxfId="23731" priority="23690" operator="equal">
      <formula>#N/A</formula>
    </cfRule>
  </conditionalFormatting>
  <conditionalFormatting sqref="E74:F74">
    <cfRule type="cellIs" dxfId="23730" priority="23687" operator="equal">
      <formula>"غياب"</formula>
    </cfRule>
    <cfRule type="cellIs" dxfId="23729" priority="23688" operator="equal">
      <formula>#N/A</formula>
    </cfRule>
  </conditionalFormatting>
  <conditionalFormatting sqref="E74:F74">
    <cfRule type="cellIs" dxfId="23728" priority="23685" operator="equal">
      <formula>"غياب"</formula>
    </cfRule>
    <cfRule type="cellIs" dxfId="23727" priority="23686" operator="equal">
      <formula>#N/A</formula>
    </cfRule>
  </conditionalFormatting>
  <conditionalFormatting sqref="E74:F74">
    <cfRule type="cellIs" dxfId="23726" priority="23684" operator="equal">
      <formula>"غياب"</formula>
    </cfRule>
  </conditionalFormatting>
  <conditionalFormatting sqref="E74:F74">
    <cfRule type="cellIs" dxfId="23725" priority="23682" operator="equal">
      <formula>"غياب"</formula>
    </cfRule>
    <cfRule type="cellIs" dxfId="23724" priority="23683" operator="equal">
      <formula>#N/A</formula>
    </cfRule>
  </conditionalFormatting>
  <conditionalFormatting sqref="E74:F74">
    <cfRule type="cellIs" dxfId="23723" priority="23680" operator="equal">
      <formula>"غياب"</formula>
    </cfRule>
    <cfRule type="cellIs" dxfId="23722" priority="23681" operator="equal">
      <formula>#N/A</formula>
    </cfRule>
  </conditionalFormatting>
  <conditionalFormatting sqref="E74:F74">
    <cfRule type="cellIs" dxfId="23721" priority="23678" operator="equal">
      <formula>"غياب"</formula>
    </cfRule>
    <cfRule type="cellIs" dxfId="23720" priority="23679" operator="equal">
      <formula>#N/A</formula>
    </cfRule>
  </conditionalFormatting>
  <conditionalFormatting sqref="E74:F74">
    <cfRule type="cellIs" dxfId="23719" priority="23676" operator="equal">
      <formula>"غياب"</formula>
    </cfRule>
    <cfRule type="cellIs" dxfId="23718" priority="23677" operator="equal">
      <formula>#N/A</formula>
    </cfRule>
  </conditionalFormatting>
  <conditionalFormatting sqref="E74:F74">
    <cfRule type="cellIs" dxfId="23717" priority="23674" operator="equal">
      <formula>"غياب"</formula>
    </cfRule>
    <cfRule type="cellIs" dxfId="23716" priority="23675" operator="equal">
      <formula>#N/A</formula>
    </cfRule>
  </conditionalFormatting>
  <conditionalFormatting sqref="E74:F74">
    <cfRule type="cellIs" dxfId="23715" priority="23672" operator="equal">
      <formula>"غياب"</formula>
    </cfRule>
    <cfRule type="cellIs" dxfId="23714" priority="23673" operator="equal">
      <formula>#N/A</formula>
    </cfRule>
  </conditionalFormatting>
  <conditionalFormatting sqref="E74:F74">
    <cfRule type="cellIs" dxfId="23713" priority="23670" operator="equal">
      <formula>"غياب"</formula>
    </cfRule>
    <cfRule type="cellIs" dxfId="23712" priority="23671" operator="equal">
      <formula>#N/A</formula>
    </cfRule>
  </conditionalFormatting>
  <conditionalFormatting sqref="E74:F74">
    <cfRule type="cellIs" dxfId="23711" priority="23668" operator="equal">
      <formula>"غياب"</formula>
    </cfRule>
    <cfRule type="cellIs" dxfId="23710" priority="23669" operator="equal">
      <formula>#N/A</formula>
    </cfRule>
  </conditionalFormatting>
  <conditionalFormatting sqref="E74:F74">
    <cfRule type="cellIs" dxfId="23709" priority="23666" operator="equal">
      <formula>"غياب"</formula>
    </cfRule>
    <cfRule type="cellIs" dxfId="23708" priority="23667" operator="equal">
      <formula>#N/A</formula>
    </cfRule>
  </conditionalFormatting>
  <conditionalFormatting sqref="E74:F74">
    <cfRule type="cellIs" dxfId="23707" priority="23664" operator="equal">
      <formula>"غياب"</formula>
    </cfRule>
    <cfRule type="cellIs" dxfId="23706" priority="23665" operator="equal">
      <formula>#N/A</formula>
    </cfRule>
  </conditionalFormatting>
  <conditionalFormatting sqref="E74:F74">
    <cfRule type="cellIs" dxfId="23705" priority="23662" operator="equal">
      <formula>"غياب"</formula>
    </cfRule>
    <cfRule type="cellIs" dxfId="23704" priority="23663" operator="equal">
      <formula>#N/A</formula>
    </cfRule>
  </conditionalFormatting>
  <conditionalFormatting sqref="E74:F74">
    <cfRule type="cellIs" dxfId="23703" priority="23660" operator="equal">
      <formula>"غياب"</formula>
    </cfRule>
    <cfRule type="cellIs" dxfId="23702" priority="23661" operator="equal">
      <formula>#N/A</formula>
    </cfRule>
  </conditionalFormatting>
  <conditionalFormatting sqref="E74:F74">
    <cfRule type="cellIs" dxfId="23701" priority="23658" operator="equal">
      <formula>"غياب"</formula>
    </cfRule>
    <cfRule type="cellIs" dxfId="23700" priority="23659" operator="equal">
      <formula>#N/A</formula>
    </cfRule>
  </conditionalFormatting>
  <conditionalFormatting sqref="E74:F74">
    <cfRule type="cellIs" dxfId="23699" priority="23656" operator="equal">
      <formula>"غياب"</formula>
    </cfRule>
    <cfRule type="cellIs" dxfId="23698" priority="23657" operator="equal">
      <formula>#N/A</formula>
    </cfRule>
  </conditionalFormatting>
  <conditionalFormatting sqref="E74:F74">
    <cfRule type="cellIs" dxfId="23697" priority="23654" operator="equal">
      <formula>"غياب"</formula>
    </cfRule>
    <cfRule type="cellIs" dxfId="23696" priority="23655" operator="equal">
      <formula>#N/A</formula>
    </cfRule>
  </conditionalFormatting>
  <conditionalFormatting sqref="E74:F74">
    <cfRule type="cellIs" dxfId="23695" priority="23652" operator="equal">
      <formula>"غياب"</formula>
    </cfRule>
    <cfRule type="cellIs" dxfId="23694" priority="23653" operator="equal">
      <formula>#N/A</formula>
    </cfRule>
  </conditionalFormatting>
  <conditionalFormatting sqref="E74:F74">
    <cfRule type="cellIs" dxfId="23693" priority="23650" operator="equal">
      <formula>"غياب"</formula>
    </cfRule>
    <cfRule type="cellIs" dxfId="23692" priority="23651" operator="equal">
      <formula>#N/A</formula>
    </cfRule>
  </conditionalFormatting>
  <conditionalFormatting sqref="E74:F74">
    <cfRule type="cellIs" dxfId="23691" priority="23648" operator="equal">
      <formula>"غياب"</formula>
    </cfRule>
    <cfRule type="cellIs" dxfId="23690" priority="23649" operator="equal">
      <formula>#N/A</formula>
    </cfRule>
  </conditionalFormatting>
  <conditionalFormatting sqref="E74:F74">
    <cfRule type="cellIs" dxfId="23689" priority="23646" operator="equal">
      <formula>"غياب"</formula>
    </cfRule>
    <cfRule type="cellIs" dxfId="23688" priority="23647" operator="equal">
      <formula>#N/A</formula>
    </cfRule>
  </conditionalFormatting>
  <conditionalFormatting sqref="E74:F74">
    <cfRule type="cellIs" dxfId="23687" priority="23644" operator="equal">
      <formula>"غياب"</formula>
    </cfRule>
    <cfRule type="cellIs" dxfId="23686" priority="23645" operator="equal">
      <formula>#N/A</formula>
    </cfRule>
  </conditionalFormatting>
  <conditionalFormatting sqref="E74:F74">
    <cfRule type="cellIs" dxfId="23685" priority="23642" operator="equal">
      <formula>"غياب"</formula>
    </cfRule>
    <cfRule type="cellIs" dxfId="23684" priority="23643" operator="equal">
      <formula>#N/A</formula>
    </cfRule>
  </conditionalFormatting>
  <conditionalFormatting sqref="E74:F74">
    <cfRule type="cellIs" dxfId="23683" priority="23640" operator="equal">
      <formula>"غياب"</formula>
    </cfRule>
    <cfRule type="cellIs" dxfId="23682" priority="23641" operator="equal">
      <formula>#N/A</formula>
    </cfRule>
  </conditionalFormatting>
  <conditionalFormatting sqref="E74:F74">
    <cfRule type="cellIs" dxfId="23681" priority="23638" operator="equal">
      <formula>"غياب"</formula>
    </cfRule>
    <cfRule type="cellIs" dxfId="23680" priority="23639" operator="equal">
      <formula>#N/A</formula>
    </cfRule>
  </conditionalFormatting>
  <conditionalFormatting sqref="E74:F74">
    <cfRule type="cellIs" dxfId="23679" priority="23636" operator="equal">
      <formula>"غياب"</formula>
    </cfRule>
    <cfRule type="cellIs" dxfId="23678" priority="23637" operator="equal">
      <formula>#N/A</formula>
    </cfRule>
  </conditionalFormatting>
  <conditionalFormatting sqref="E74:F74">
    <cfRule type="cellIs" dxfId="23677" priority="23634" operator="equal">
      <formula>"غياب"</formula>
    </cfRule>
    <cfRule type="cellIs" dxfId="23676" priority="23635" operator="equal">
      <formula>#N/A</formula>
    </cfRule>
  </conditionalFormatting>
  <conditionalFormatting sqref="E74:F74">
    <cfRule type="cellIs" dxfId="23675" priority="23632" operator="equal">
      <formula>"غياب"</formula>
    </cfRule>
    <cfRule type="cellIs" dxfId="23674" priority="23633" operator="equal">
      <formula>#N/A</formula>
    </cfRule>
  </conditionalFormatting>
  <conditionalFormatting sqref="E74:F74">
    <cfRule type="cellIs" dxfId="23673" priority="23630" operator="equal">
      <formula>"غياب"</formula>
    </cfRule>
    <cfRule type="cellIs" dxfId="23672" priority="23631" operator="equal">
      <formula>#N/A</formula>
    </cfRule>
  </conditionalFormatting>
  <conditionalFormatting sqref="E74:F74">
    <cfRule type="cellIs" dxfId="23671" priority="23628" operator="equal">
      <formula>"غياب"</formula>
    </cfRule>
    <cfRule type="cellIs" dxfId="23670" priority="23629" operator="equal">
      <formula>#N/A</formula>
    </cfRule>
  </conditionalFormatting>
  <conditionalFormatting sqref="E74:F74">
    <cfRule type="cellIs" dxfId="23669" priority="23626" operator="equal">
      <formula>"غياب"</formula>
    </cfRule>
    <cfRule type="cellIs" dxfId="23668" priority="23627" operator="equal">
      <formula>#N/A</formula>
    </cfRule>
  </conditionalFormatting>
  <conditionalFormatting sqref="E74:F74">
    <cfRule type="cellIs" dxfId="23667" priority="23624" operator="equal">
      <formula>"غياب"</formula>
    </cfRule>
    <cfRule type="cellIs" dxfId="23666" priority="23625" operator="equal">
      <formula>#N/A</formula>
    </cfRule>
  </conditionalFormatting>
  <conditionalFormatting sqref="E74:F74">
    <cfRule type="cellIs" dxfId="23665" priority="23622" operator="equal">
      <formula>"غياب"</formula>
    </cfRule>
    <cfRule type="cellIs" dxfId="23664" priority="23623" operator="equal">
      <formula>#N/A</formula>
    </cfRule>
  </conditionalFormatting>
  <conditionalFormatting sqref="E74:F74">
    <cfRule type="cellIs" dxfId="23663" priority="23620" operator="equal">
      <formula>"غياب"</formula>
    </cfRule>
    <cfRule type="cellIs" dxfId="23662" priority="23621" operator="equal">
      <formula>#N/A</formula>
    </cfRule>
  </conditionalFormatting>
  <conditionalFormatting sqref="E74:F74">
    <cfRule type="cellIs" dxfId="23661" priority="23618" operator="equal">
      <formula>"غياب"</formula>
    </cfRule>
    <cfRule type="cellIs" dxfId="23660" priority="23619" operator="equal">
      <formula>#N/A</formula>
    </cfRule>
  </conditionalFormatting>
  <conditionalFormatting sqref="E74:F74">
    <cfRule type="cellIs" dxfId="23659" priority="23616" operator="equal">
      <formula>"غياب"</formula>
    </cfRule>
    <cfRule type="cellIs" dxfId="23658" priority="23617" operator="equal">
      <formula>#N/A</formula>
    </cfRule>
  </conditionalFormatting>
  <conditionalFormatting sqref="E74:F74">
    <cfRule type="cellIs" dxfId="23657" priority="23614" operator="equal">
      <formula>"غياب"</formula>
    </cfRule>
    <cfRule type="cellIs" dxfId="23656" priority="23615" operator="equal">
      <formula>#N/A</formula>
    </cfRule>
  </conditionalFormatting>
  <conditionalFormatting sqref="E74:F74">
    <cfRule type="cellIs" dxfId="23655" priority="23612" operator="equal">
      <formula>"غياب"</formula>
    </cfRule>
    <cfRule type="cellIs" dxfId="23654" priority="23613" operator="equal">
      <formula>#N/A</formula>
    </cfRule>
  </conditionalFormatting>
  <conditionalFormatting sqref="E74:F74">
    <cfRule type="cellIs" dxfId="23653" priority="23611" operator="equal">
      <formula>"غياب"</formula>
    </cfRule>
  </conditionalFormatting>
  <conditionalFormatting sqref="E74:F74">
    <cfRule type="cellIs" dxfId="23652" priority="23609" operator="equal">
      <formula>"غياب"</formula>
    </cfRule>
    <cfRule type="cellIs" dxfId="23651" priority="23610" operator="equal">
      <formula>#N/A</formula>
    </cfRule>
  </conditionalFormatting>
  <conditionalFormatting sqref="E74:F74">
    <cfRule type="cellIs" dxfId="23650" priority="23607" operator="equal">
      <formula>"غياب"</formula>
    </cfRule>
    <cfRule type="cellIs" dxfId="23649" priority="23608" operator="equal">
      <formula>#N/A</formula>
    </cfRule>
  </conditionalFormatting>
  <conditionalFormatting sqref="E74:F74">
    <cfRule type="cellIs" dxfId="23648" priority="23605" operator="equal">
      <formula>"غياب"</formula>
    </cfRule>
    <cfRule type="cellIs" dxfId="23647" priority="23606" operator="equal">
      <formula>#N/A</formula>
    </cfRule>
  </conditionalFormatting>
  <conditionalFormatting sqref="E74:F74">
    <cfRule type="cellIs" dxfId="23646" priority="23603" operator="equal">
      <formula>"غياب"</formula>
    </cfRule>
    <cfRule type="cellIs" dxfId="23645" priority="23604" operator="equal">
      <formula>#N/A</formula>
    </cfRule>
  </conditionalFormatting>
  <conditionalFormatting sqref="E74:F74">
    <cfRule type="cellIs" dxfId="23644" priority="23601" operator="equal">
      <formula>"غياب"</formula>
    </cfRule>
    <cfRule type="cellIs" dxfId="23643" priority="23602" operator="equal">
      <formula>#N/A</formula>
    </cfRule>
  </conditionalFormatting>
  <conditionalFormatting sqref="E74:F74">
    <cfRule type="cellIs" dxfId="23642" priority="23599" operator="equal">
      <formula>"غياب"</formula>
    </cfRule>
    <cfRule type="cellIs" dxfId="23641" priority="23600" operator="equal">
      <formula>#N/A</formula>
    </cfRule>
  </conditionalFormatting>
  <conditionalFormatting sqref="E74:F74">
    <cfRule type="cellIs" dxfId="23640" priority="23597" operator="equal">
      <formula>"غياب"</formula>
    </cfRule>
    <cfRule type="cellIs" dxfId="23639" priority="23598" operator="equal">
      <formula>#N/A</formula>
    </cfRule>
  </conditionalFormatting>
  <conditionalFormatting sqref="E74:F74">
    <cfRule type="cellIs" dxfId="23638" priority="23595" operator="equal">
      <formula>"غياب"</formula>
    </cfRule>
    <cfRule type="cellIs" dxfId="23637" priority="23596" operator="equal">
      <formula>#N/A</formula>
    </cfRule>
  </conditionalFormatting>
  <conditionalFormatting sqref="E74:F74">
    <cfRule type="cellIs" dxfId="23636" priority="23593" operator="equal">
      <formula>"غياب"</formula>
    </cfRule>
    <cfRule type="cellIs" dxfId="23635" priority="23594" operator="equal">
      <formula>#N/A</formula>
    </cfRule>
  </conditionalFormatting>
  <conditionalFormatting sqref="E74:F74">
    <cfRule type="cellIs" dxfId="23634" priority="23591" operator="equal">
      <formula>"غياب"</formula>
    </cfRule>
    <cfRule type="cellIs" dxfId="23633" priority="23592" operator="equal">
      <formula>#N/A</formula>
    </cfRule>
  </conditionalFormatting>
  <conditionalFormatting sqref="E74:F74">
    <cfRule type="cellIs" dxfId="23632" priority="23589" operator="equal">
      <formula>"غياب"</formula>
    </cfRule>
    <cfRule type="cellIs" dxfId="23631" priority="23590" operator="equal">
      <formula>#N/A</formula>
    </cfRule>
  </conditionalFormatting>
  <conditionalFormatting sqref="E74:F74">
    <cfRule type="cellIs" dxfId="23630" priority="23587" operator="equal">
      <formula>"غياب"</formula>
    </cfRule>
    <cfRule type="cellIs" dxfId="23629" priority="23588" operator="equal">
      <formula>#N/A</formula>
    </cfRule>
  </conditionalFormatting>
  <conditionalFormatting sqref="E74:F74">
    <cfRule type="cellIs" dxfId="23628" priority="23585" operator="equal">
      <formula>"غياب"</formula>
    </cfRule>
    <cfRule type="cellIs" dxfId="23627" priority="23586" operator="equal">
      <formula>#N/A</formula>
    </cfRule>
  </conditionalFormatting>
  <conditionalFormatting sqref="E74:F74">
    <cfRule type="cellIs" dxfId="23626" priority="23583" operator="equal">
      <formula>"غياب"</formula>
    </cfRule>
    <cfRule type="cellIs" dxfId="23625" priority="23584" operator="equal">
      <formula>#N/A</formula>
    </cfRule>
  </conditionalFormatting>
  <conditionalFormatting sqref="E74:F74">
    <cfRule type="cellIs" dxfId="23624" priority="23581" operator="equal">
      <formula>"غياب"</formula>
    </cfRule>
    <cfRule type="cellIs" dxfId="23623" priority="23582" operator="equal">
      <formula>#N/A</formula>
    </cfRule>
  </conditionalFormatting>
  <conditionalFormatting sqref="E74:F74">
    <cfRule type="cellIs" dxfId="23622" priority="23579" operator="equal">
      <formula>"غياب"</formula>
    </cfRule>
    <cfRule type="cellIs" dxfId="23621" priority="23580" operator="equal">
      <formula>#N/A</formula>
    </cfRule>
  </conditionalFormatting>
  <conditionalFormatting sqref="E74:F74">
    <cfRule type="cellIs" dxfId="23620" priority="23577" operator="equal">
      <formula>"غياب"</formula>
    </cfRule>
    <cfRule type="cellIs" dxfId="23619" priority="23578" operator="equal">
      <formula>#N/A</formula>
    </cfRule>
  </conditionalFormatting>
  <conditionalFormatting sqref="E74:F74">
    <cfRule type="cellIs" dxfId="23618" priority="23575" operator="equal">
      <formula>"غياب"</formula>
    </cfRule>
    <cfRule type="cellIs" dxfId="23617" priority="23576" operator="equal">
      <formula>#N/A</formula>
    </cfRule>
  </conditionalFormatting>
  <conditionalFormatting sqref="E74:F74">
    <cfRule type="cellIs" dxfId="23616" priority="23573" operator="equal">
      <formula>"غياب"</formula>
    </cfRule>
    <cfRule type="cellIs" dxfId="23615" priority="23574" operator="equal">
      <formula>#N/A</formula>
    </cfRule>
  </conditionalFormatting>
  <conditionalFormatting sqref="E74:F74">
    <cfRule type="cellIs" dxfId="23614" priority="23571" operator="equal">
      <formula>"غياب"</formula>
    </cfRule>
    <cfRule type="cellIs" dxfId="23613" priority="23572" operator="equal">
      <formula>#N/A</formula>
    </cfRule>
  </conditionalFormatting>
  <conditionalFormatting sqref="E74:F74">
    <cfRule type="cellIs" dxfId="23612" priority="23569" operator="equal">
      <formula>"غياب"</formula>
    </cfRule>
    <cfRule type="cellIs" dxfId="23611" priority="23570" operator="equal">
      <formula>#N/A</formula>
    </cfRule>
  </conditionalFormatting>
  <conditionalFormatting sqref="E74:F74">
    <cfRule type="cellIs" dxfId="23610" priority="23568" operator="equal">
      <formula>"غياب"</formula>
    </cfRule>
  </conditionalFormatting>
  <conditionalFormatting sqref="E74:F74">
    <cfRule type="cellIs" dxfId="23609" priority="23566" operator="equal">
      <formula>"غياب"</formula>
    </cfRule>
    <cfRule type="cellIs" dxfId="23608" priority="23567" operator="equal">
      <formula>#N/A</formula>
    </cfRule>
  </conditionalFormatting>
  <conditionalFormatting sqref="E74:F74">
    <cfRule type="cellIs" dxfId="23607" priority="23564" operator="equal">
      <formula>"غياب"</formula>
    </cfRule>
    <cfRule type="cellIs" dxfId="23606" priority="23565" operator="equal">
      <formula>#N/A</formula>
    </cfRule>
  </conditionalFormatting>
  <conditionalFormatting sqref="E74:F74">
    <cfRule type="cellIs" dxfId="23605" priority="23562" operator="equal">
      <formula>"غياب"</formula>
    </cfRule>
    <cfRule type="cellIs" dxfId="23604" priority="23563" operator="equal">
      <formula>#N/A</formula>
    </cfRule>
  </conditionalFormatting>
  <conditionalFormatting sqref="E74:F74">
    <cfRule type="cellIs" dxfId="23603" priority="23560" operator="equal">
      <formula>"غياب"</formula>
    </cfRule>
    <cfRule type="cellIs" dxfId="23602" priority="23561" operator="equal">
      <formula>#N/A</formula>
    </cfRule>
  </conditionalFormatting>
  <conditionalFormatting sqref="E74:F74">
    <cfRule type="cellIs" dxfId="23601" priority="23558" operator="equal">
      <formula>"غياب"</formula>
    </cfRule>
    <cfRule type="cellIs" dxfId="23600" priority="23559" operator="equal">
      <formula>#N/A</formula>
    </cfRule>
  </conditionalFormatting>
  <conditionalFormatting sqref="E74:F74">
    <cfRule type="cellIs" dxfId="23599" priority="23556" operator="equal">
      <formula>"غياب"</formula>
    </cfRule>
    <cfRule type="cellIs" dxfId="23598" priority="23557" operator="equal">
      <formula>#N/A</formula>
    </cfRule>
  </conditionalFormatting>
  <conditionalFormatting sqref="E74:F74">
    <cfRule type="cellIs" dxfId="23597" priority="23554" operator="equal">
      <formula>"غياب"</formula>
    </cfRule>
    <cfRule type="cellIs" dxfId="23596" priority="23555" operator="equal">
      <formula>#N/A</formula>
    </cfRule>
  </conditionalFormatting>
  <conditionalFormatting sqref="E74:F74">
    <cfRule type="cellIs" dxfId="23595" priority="23552" operator="equal">
      <formula>"غياب"</formula>
    </cfRule>
    <cfRule type="cellIs" dxfId="23594" priority="23553" operator="equal">
      <formula>#N/A</formula>
    </cfRule>
  </conditionalFormatting>
  <conditionalFormatting sqref="E74:F74">
    <cfRule type="cellIs" dxfId="23593" priority="23550" operator="equal">
      <formula>"غياب"</formula>
    </cfRule>
    <cfRule type="cellIs" dxfId="23592" priority="23551" operator="equal">
      <formula>#N/A</formula>
    </cfRule>
  </conditionalFormatting>
  <conditionalFormatting sqref="E74:F74">
    <cfRule type="cellIs" dxfId="23591" priority="23548" operator="equal">
      <formula>"غياب"</formula>
    </cfRule>
    <cfRule type="cellIs" dxfId="23590" priority="23549" operator="equal">
      <formula>#N/A</formula>
    </cfRule>
  </conditionalFormatting>
  <conditionalFormatting sqref="E74:F74">
    <cfRule type="cellIs" dxfId="23589" priority="23546" operator="equal">
      <formula>"غياب"</formula>
    </cfRule>
    <cfRule type="cellIs" dxfId="23588" priority="23547" operator="equal">
      <formula>#N/A</formula>
    </cfRule>
  </conditionalFormatting>
  <conditionalFormatting sqref="E74:F74">
    <cfRule type="cellIs" dxfId="23587" priority="23544" operator="equal">
      <formula>"غياب"</formula>
    </cfRule>
    <cfRule type="cellIs" dxfId="23586" priority="23545" operator="equal">
      <formula>#N/A</formula>
    </cfRule>
  </conditionalFormatting>
  <conditionalFormatting sqref="E74:F74">
    <cfRule type="cellIs" dxfId="23585" priority="23542" operator="equal">
      <formula>"غياب"</formula>
    </cfRule>
    <cfRule type="cellIs" dxfId="23584" priority="23543" operator="equal">
      <formula>#N/A</formula>
    </cfRule>
  </conditionalFormatting>
  <conditionalFormatting sqref="E74:F74">
    <cfRule type="cellIs" dxfId="23583" priority="23540" operator="equal">
      <formula>"غياب"</formula>
    </cfRule>
    <cfRule type="cellIs" dxfId="23582" priority="23541" operator="equal">
      <formula>#N/A</formula>
    </cfRule>
  </conditionalFormatting>
  <conditionalFormatting sqref="E74:F74">
    <cfRule type="cellIs" dxfId="23581" priority="23538" operator="equal">
      <formula>"غياب"</formula>
    </cfRule>
    <cfRule type="cellIs" dxfId="23580" priority="23539" operator="equal">
      <formula>#N/A</formula>
    </cfRule>
  </conditionalFormatting>
  <conditionalFormatting sqref="E74:F74">
    <cfRule type="cellIs" dxfId="23579" priority="23536" operator="equal">
      <formula>"غياب"</formula>
    </cfRule>
    <cfRule type="cellIs" dxfId="23578" priority="23537" operator="equal">
      <formula>#N/A</formula>
    </cfRule>
  </conditionalFormatting>
  <conditionalFormatting sqref="E74:F74">
    <cfRule type="cellIs" dxfId="23577" priority="23534" operator="equal">
      <formula>"غياب"</formula>
    </cfRule>
    <cfRule type="cellIs" dxfId="23576" priority="23535" operator="equal">
      <formula>#N/A</formula>
    </cfRule>
  </conditionalFormatting>
  <conditionalFormatting sqref="E74:F74">
    <cfRule type="cellIs" dxfId="23575" priority="23532" operator="equal">
      <formula>"غياب"</formula>
    </cfRule>
    <cfRule type="cellIs" dxfId="23574" priority="23533" operator="equal">
      <formula>#N/A</formula>
    </cfRule>
  </conditionalFormatting>
  <conditionalFormatting sqref="E74:F74">
    <cfRule type="cellIs" dxfId="23573" priority="23530" operator="equal">
      <formula>"غياب"</formula>
    </cfRule>
    <cfRule type="cellIs" dxfId="23572" priority="23531" operator="equal">
      <formula>#N/A</formula>
    </cfRule>
  </conditionalFormatting>
  <conditionalFormatting sqref="E74:F74">
    <cfRule type="cellIs" dxfId="23571" priority="23528" operator="equal">
      <formula>"غياب"</formula>
    </cfRule>
    <cfRule type="cellIs" dxfId="23570" priority="23529" operator="equal">
      <formula>#N/A</formula>
    </cfRule>
  </conditionalFormatting>
  <conditionalFormatting sqref="E74:F74">
    <cfRule type="cellIs" dxfId="23569" priority="23526" operator="equal">
      <formula>"غياب"</formula>
    </cfRule>
    <cfRule type="cellIs" dxfId="23568" priority="23527" operator="equal">
      <formula>#N/A</formula>
    </cfRule>
  </conditionalFormatting>
  <conditionalFormatting sqref="E74:F74">
    <cfRule type="cellIs" dxfId="23567" priority="23525" operator="equal">
      <formula>"غياب"</formula>
    </cfRule>
  </conditionalFormatting>
  <conditionalFormatting sqref="E74:F74">
    <cfRule type="cellIs" dxfId="23566" priority="23523" operator="equal">
      <formula>"غياب"</formula>
    </cfRule>
    <cfRule type="cellIs" dxfId="23565" priority="23524" operator="equal">
      <formula>#N/A</formula>
    </cfRule>
  </conditionalFormatting>
  <conditionalFormatting sqref="E74:F74">
    <cfRule type="cellIs" dxfId="23564" priority="23521" operator="equal">
      <formula>"غياب"</formula>
    </cfRule>
    <cfRule type="cellIs" dxfId="23563" priority="23522" operator="equal">
      <formula>#N/A</formula>
    </cfRule>
  </conditionalFormatting>
  <conditionalFormatting sqref="E74:F74">
    <cfRule type="cellIs" dxfId="23562" priority="23519" operator="equal">
      <formula>"غياب"</formula>
    </cfRule>
    <cfRule type="cellIs" dxfId="23561" priority="23520" operator="equal">
      <formula>#N/A</formula>
    </cfRule>
  </conditionalFormatting>
  <conditionalFormatting sqref="E74:F74">
    <cfRule type="cellIs" dxfId="23560" priority="23517" operator="equal">
      <formula>"غياب"</formula>
    </cfRule>
    <cfRule type="cellIs" dxfId="23559" priority="23518" operator="equal">
      <formula>#N/A</formula>
    </cfRule>
  </conditionalFormatting>
  <conditionalFormatting sqref="E74:F74">
    <cfRule type="cellIs" dxfId="23558" priority="23515" operator="equal">
      <formula>"غياب"</formula>
    </cfRule>
    <cfRule type="cellIs" dxfId="23557" priority="23516" operator="equal">
      <formula>#N/A</formula>
    </cfRule>
  </conditionalFormatting>
  <conditionalFormatting sqref="E74:F74">
    <cfRule type="cellIs" dxfId="23556" priority="23513" operator="equal">
      <formula>"غياب"</formula>
    </cfRule>
    <cfRule type="cellIs" dxfId="23555" priority="23514" operator="equal">
      <formula>#N/A</formula>
    </cfRule>
  </conditionalFormatting>
  <conditionalFormatting sqref="E74:F74">
    <cfRule type="cellIs" dxfId="23554" priority="23511" operator="equal">
      <formula>"غياب"</formula>
    </cfRule>
    <cfRule type="cellIs" dxfId="23553" priority="23512" operator="equal">
      <formula>#N/A</formula>
    </cfRule>
  </conditionalFormatting>
  <conditionalFormatting sqref="E74:F74">
    <cfRule type="cellIs" dxfId="23552" priority="23509" operator="equal">
      <formula>"غياب"</formula>
    </cfRule>
    <cfRule type="cellIs" dxfId="23551" priority="23510" operator="equal">
      <formula>#N/A</formula>
    </cfRule>
  </conditionalFormatting>
  <conditionalFormatting sqref="E74:F74">
    <cfRule type="cellIs" dxfId="23550" priority="23507" operator="equal">
      <formula>"غياب"</formula>
    </cfRule>
    <cfRule type="cellIs" dxfId="23549" priority="23508" operator="equal">
      <formula>#N/A</formula>
    </cfRule>
  </conditionalFormatting>
  <conditionalFormatting sqref="E74:F74">
    <cfRule type="cellIs" dxfId="23548" priority="23505" operator="equal">
      <formula>"غياب"</formula>
    </cfRule>
    <cfRule type="cellIs" dxfId="23547" priority="23506" operator="equal">
      <formula>#N/A</formula>
    </cfRule>
  </conditionalFormatting>
  <conditionalFormatting sqref="E74:F74">
    <cfRule type="cellIs" dxfId="23546" priority="23503" operator="equal">
      <formula>"غياب"</formula>
    </cfRule>
    <cfRule type="cellIs" dxfId="23545" priority="23504" operator="equal">
      <formula>#N/A</formula>
    </cfRule>
  </conditionalFormatting>
  <conditionalFormatting sqref="E74:F74">
    <cfRule type="cellIs" dxfId="23544" priority="23501" operator="equal">
      <formula>"غياب"</formula>
    </cfRule>
    <cfRule type="cellIs" dxfId="23543" priority="23502" operator="equal">
      <formula>#N/A</formula>
    </cfRule>
  </conditionalFormatting>
  <conditionalFormatting sqref="E74:F74">
    <cfRule type="cellIs" dxfId="23542" priority="23499" operator="equal">
      <formula>"غياب"</formula>
    </cfRule>
    <cfRule type="cellIs" dxfId="23541" priority="23500" operator="equal">
      <formula>#N/A</formula>
    </cfRule>
  </conditionalFormatting>
  <conditionalFormatting sqref="E74:F74">
    <cfRule type="cellIs" dxfId="23540" priority="23497" operator="equal">
      <formula>"غياب"</formula>
    </cfRule>
    <cfRule type="cellIs" dxfId="23539" priority="23498" operator="equal">
      <formula>#N/A</formula>
    </cfRule>
  </conditionalFormatting>
  <conditionalFormatting sqref="E74:F74">
    <cfRule type="cellIs" dxfId="23538" priority="23495" operator="equal">
      <formula>"غياب"</formula>
    </cfRule>
    <cfRule type="cellIs" dxfId="23537" priority="23496" operator="equal">
      <formula>#N/A</formula>
    </cfRule>
  </conditionalFormatting>
  <conditionalFormatting sqref="E74:F74">
    <cfRule type="cellIs" dxfId="23536" priority="23493" operator="equal">
      <formula>"غياب"</formula>
    </cfRule>
    <cfRule type="cellIs" dxfId="23535" priority="23494" operator="equal">
      <formula>#N/A</formula>
    </cfRule>
  </conditionalFormatting>
  <conditionalFormatting sqref="E74:F74">
    <cfRule type="cellIs" dxfId="23534" priority="23491" operator="equal">
      <formula>"غياب"</formula>
    </cfRule>
    <cfRule type="cellIs" dxfId="23533" priority="23492" operator="equal">
      <formula>#N/A</formula>
    </cfRule>
  </conditionalFormatting>
  <conditionalFormatting sqref="E74:F74">
    <cfRule type="cellIs" dxfId="23532" priority="23489" operator="equal">
      <formula>"غياب"</formula>
    </cfRule>
    <cfRule type="cellIs" dxfId="23531" priority="23490" operator="equal">
      <formula>#N/A</formula>
    </cfRule>
  </conditionalFormatting>
  <conditionalFormatting sqref="E74:F74">
    <cfRule type="cellIs" dxfId="23530" priority="23487" operator="equal">
      <formula>"غياب"</formula>
    </cfRule>
    <cfRule type="cellIs" dxfId="23529" priority="23488" operator="equal">
      <formula>#N/A</formula>
    </cfRule>
  </conditionalFormatting>
  <conditionalFormatting sqref="E74:F74">
    <cfRule type="cellIs" dxfId="23528" priority="23485" operator="equal">
      <formula>"غياب"</formula>
    </cfRule>
    <cfRule type="cellIs" dxfId="23527" priority="23486" operator="equal">
      <formula>#N/A</formula>
    </cfRule>
  </conditionalFormatting>
  <conditionalFormatting sqref="E74:F74">
    <cfRule type="cellIs" dxfId="23526" priority="23483" operator="equal">
      <formula>"غياب"</formula>
    </cfRule>
    <cfRule type="cellIs" dxfId="23525" priority="23484" operator="equal">
      <formula>#N/A</formula>
    </cfRule>
  </conditionalFormatting>
  <conditionalFormatting sqref="E74:F74">
    <cfRule type="cellIs" dxfId="23524" priority="23482" operator="equal">
      <formula>"غياب"</formula>
    </cfRule>
  </conditionalFormatting>
  <conditionalFormatting sqref="E74:F74">
    <cfRule type="cellIs" dxfId="23523" priority="23480" operator="equal">
      <formula>"غياب"</formula>
    </cfRule>
    <cfRule type="cellIs" dxfId="23522" priority="23481" operator="equal">
      <formula>#N/A</formula>
    </cfRule>
  </conditionalFormatting>
  <conditionalFormatting sqref="E74:F74">
    <cfRule type="cellIs" dxfId="23521" priority="23478" operator="equal">
      <formula>"غياب"</formula>
    </cfRule>
    <cfRule type="cellIs" dxfId="23520" priority="23479" operator="equal">
      <formula>#N/A</formula>
    </cfRule>
  </conditionalFormatting>
  <conditionalFormatting sqref="E74:F74">
    <cfRule type="cellIs" dxfId="23519" priority="23476" operator="equal">
      <formula>"غياب"</formula>
    </cfRule>
    <cfRule type="cellIs" dxfId="23518" priority="23477" operator="equal">
      <formula>#N/A</formula>
    </cfRule>
  </conditionalFormatting>
  <conditionalFormatting sqref="E74:F74">
    <cfRule type="cellIs" dxfId="23517" priority="23474" operator="equal">
      <formula>"غياب"</formula>
    </cfRule>
    <cfRule type="cellIs" dxfId="23516" priority="23475" operator="equal">
      <formula>#N/A</formula>
    </cfRule>
  </conditionalFormatting>
  <conditionalFormatting sqref="E74:F74">
    <cfRule type="cellIs" dxfId="23515" priority="23472" operator="equal">
      <formula>"غياب"</formula>
    </cfRule>
    <cfRule type="cellIs" dxfId="23514" priority="23473" operator="equal">
      <formula>#N/A</formula>
    </cfRule>
  </conditionalFormatting>
  <conditionalFormatting sqref="E74:F74">
    <cfRule type="cellIs" dxfId="23513" priority="23470" operator="equal">
      <formula>"غياب"</formula>
    </cfRule>
    <cfRule type="cellIs" dxfId="23512" priority="23471" operator="equal">
      <formula>#N/A</formula>
    </cfRule>
  </conditionalFormatting>
  <conditionalFormatting sqref="E74:F74">
    <cfRule type="cellIs" dxfId="23511" priority="23468" operator="equal">
      <formula>"غياب"</formula>
    </cfRule>
    <cfRule type="cellIs" dxfId="23510" priority="23469" operator="equal">
      <formula>#N/A</formula>
    </cfRule>
  </conditionalFormatting>
  <conditionalFormatting sqref="E74:F74">
    <cfRule type="cellIs" dxfId="23509" priority="23466" operator="equal">
      <formula>"غياب"</formula>
    </cfRule>
    <cfRule type="cellIs" dxfId="23508" priority="23467" operator="equal">
      <formula>#N/A</formula>
    </cfRule>
  </conditionalFormatting>
  <conditionalFormatting sqref="E74:F74">
    <cfRule type="cellIs" dxfId="23507" priority="23464" operator="equal">
      <formula>"غياب"</formula>
    </cfRule>
    <cfRule type="cellIs" dxfId="23506" priority="23465" operator="equal">
      <formula>#N/A</formula>
    </cfRule>
  </conditionalFormatting>
  <conditionalFormatting sqref="E74:F74">
    <cfRule type="cellIs" dxfId="23505" priority="23462" operator="equal">
      <formula>"غياب"</formula>
    </cfRule>
    <cfRule type="cellIs" dxfId="23504" priority="23463" operator="equal">
      <formula>#N/A</formula>
    </cfRule>
  </conditionalFormatting>
  <conditionalFormatting sqref="E74:F74">
    <cfRule type="cellIs" dxfId="23503" priority="23460" operator="equal">
      <formula>"غياب"</formula>
    </cfRule>
    <cfRule type="cellIs" dxfId="23502" priority="23461" operator="equal">
      <formula>#N/A</formula>
    </cfRule>
  </conditionalFormatting>
  <conditionalFormatting sqref="E74:F74">
    <cfRule type="cellIs" dxfId="23501" priority="23458" operator="equal">
      <formula>"غياب"</formula>
    </cfRule>
    <cfRule type="cellIs" dxfId="23500" priority="23459" operator="equal">
      <formula>#N/A</formula>
    </cfRule>
  </conditionalFormatting>
  <conditionalFormatting sqref="E74:F74">
    <cfRule type="cellIs" dxfId="23499" priority="23456" operator="equal">
      <formula>"غياب"</formula>
    </cfRule>
    <cfRule type="cellIs" dxfId="23498" priority="23457" operator="equal">
      <formula>#N/A</formula>
    </cfRule>
  </conditionalFormatting>
  <conditionalFormatting sqref="E74:F74">
    <cfRule type="cellIs" dxfId="23497" priority="23454" operator="equal">
      <formula>"غياب"</formula>
    </cfRule>
    <cfRule type="cellIs" dxfId="23496" priority="23455" operator="equal">
      <formula>#N/A</formula>
    </cfRule>
  </conditionalFormatting>
  <conditionalFormatting sqref="E74:F74">
    <cfRule type="cellIs" dxfId="23495" priority="23452" operator="equal">
      <formula>"غياب"</formula>
    </cfRule>
    <cfRule type="cellIs" dxfId="23494" priority="23453" operator="equal">
      <formula>#N/A</formula>
    </cfRule>
  </conditionalFormatting>
  <conditionalFormatting sqref="E74:F74">
    <cfRule type="cellIs" dxfId="23493" priority="23450" operator="equal">
      <formula>"غياب"</formula>
    </cfRule>
    <cfRule type="cellIs" dxfId="23492" priority="23451" operator="equal">
      <formula>#N/A</formula>
    </cfRule>
  </conditionalFormatting>
  <conditionalFormatting sqref="E74:F74">
    <cfRule type="cellIs" dxfId="23491" priority="23448" operator="equal">
      <formula>"غياب"</formula>
    </cfRule>
    <cfRule type="cellIs" dxfId="23490" priority="23449" operator="equal">
      <formula>#N/A</formula>
    </cfRule>
  </conditionalFormatting>
  <conditionalFormatting sqref="E74:F74">
    <cfRule type="cellIs" dxfId="23489" priority="23446" operator="equal">
      <formula>"غياب"</formula>
    </cfRule>
    <cfRule type="cellIs" dxfId="23488" priority="23447" operator="equal">
      <formula>#N/A</formula>
    </cfRule>
  </conditionalFormatting>
  <conditionalFormatting sqref="E74:F74">
    <cfRule type="cellIs" dxfId="23487" priority="23444" operator="equal">
      <formula>"غياب"</formula>
    </cfRule>
    <cfRule type="cellIs" dxfId="23486" priority="23445" operator="equal">
      <formula>#N/A</formula>
    </cfRule>
  </conditionalFormatting>
  <conditionalFormatting sqref="E74:F74">
    <cfRule type="cellIs" dxfId="23485" priority="23442" operator="equal">
      <formula>"غياب"</formula>
    </cfRule>
    <cfRule type="cellIs" dxfId="23484" priority="23443" operator="equal">
      <formula>#N/A</formula>
    </cfRule>
  </conditionalFormatting>
  <conditionalFormatting sqref="E74:F74">
    <cfRule type="cellIs" dxfId="23483" priority="23440" operator="equal">
      <formula>"غياب"</formula>
    </cfRule>
    <cfRule type="cellIs" dxfId="23482" priority="23441" operator="equal">
      <formula>#N/A</formula>
    </cfRule>
  </conditionalFormatting>
  <conditionalFormatting sqref="E74:F74">
    <cfRule type="cellIs" dxfId="23481" priority="23438" operator="equal">
      <formula>"غياب"</formula>
    </cfRule>
    <cfRule type="cellIs" dxfId="23480" priority="23439" operator="equal">
      <formula>#N/A</formula>
    </cfRule>
  </conditionalFormatting>
  <conditionalFormatting sqref="E74:F74">
    <cfRule type="cellIs" dxfId="23479" priority="23436" operator="equal">
      <formula>"غياب"</formula>
    </cfRule>
    <cfRule type="cellIs" dxfId="23478" priority="23437" operator="equal">
      <formula>#N/A</formula>
    </cfRule>
  </conditionalFormatting>
  <conditionalFormatting sqref="E74:F74">
    <cfRule type="cellIs" dxfId="23477" priority="23434" operator="equal">
      <formula>"غياب"</formula>
    </cfRule>
    <cfRule type="cellIs" dxfId="23476" priority="23435" operator="equal">
      <formula>#N/A</formula>
    </cfRule>
  </conditionalFormatting>
  <conditionalFormatting sqref="E74:F74">
    <cfRule type="cellIs" dxfId="23475" priority="23432" operator="equal">
      <formula>"غياب"</formula>
    </cfRule>
    <cfRule type="cellIs" dxfId="23474" priority="23433" operator="equal">
      <formula>#N/A</formula>
    </cfRule>
  </conditionalFormatting>
  <conditionalFormatting sqref="E74:F74">
    <cfRule type="cellIs" dxfId="23473" priority="23430" operator="equal">
      <formula>"غياب"</formula>
    </cfRule>
    <cfRule type="cellIs" dxfId="23472" priority="23431" operator="equal">
      <formula>#N/A</formula>
    </cfRule>
  </conditionalFormatting>
  <conditionalFormatting sqref="E74:F74">
    <cfRule type="cellIs" dxfId="23471" priority="23428" operator="equal">
      <formula>"غياب"</formula>
    </cfRule>
    <cfRule type="cellIs" dxfId="23470" priority="23429" operator="equal">
      <formula>#N/A</formula>
    </cfRule>
  </conditionalFormatting>
  <conditionalFormatting sqref="E74:F74">
    <cfRule type="cellIs" dxfId="23469" priority="23426" operator="equal">
      <formula>"غياب"</formula>
    </cfRule>
    <cfRule type="cellIs" dxfId="23468" priority="23427" operator="equal">
      <formula>#N/A</formula>
    </cfRule>
  </conditionalFormatting>
  <conditionalFormatting sqref="E74:F74">
    <cfRule type="cellIs" dxfId="23467" priority="23424" operator="equal">
      <formula>"غياب"</formula>
    </cfRule>
    <cfRule type="cellIs" dxfId="23466" priority="23425" operator="equal">
      <formula>#N/A</formula>
    </cfRule>
  </conditionalFormatting>
  <conditionalFormatting sqref="E93:F93">
    <cfRule type="cellIs" dxfId="23465" priority="23422" operator="equal">
      <formula>"غياب"</formula>
    </cfRule>
    <cfRule type="cellIs" dxfId="23464" priority="23423" operator="equal">
      <formula>#N/A</formula>
    </cfRule>
  </conditionalFormatting>
  <conditionalFormatting sqref="E93:F93">
    <cfRule type="cellIs" dxfId="23463" priority="23420" operator="equal">
      <formula>"غياب"</formula>
    </cfRule>
    <cfRule type="cellIs" dxfId="23462" priority="23421" operator="equal">
      <formula>#N/A</formula>
    </cfRule>
  </conditionalFormatting>
  <conditionalFormatting sqref="E93:F93">
    <cfRule type="cellIs" dxfId="23461" priority="23418" operator="equal">
      <formula>"غياب"</formula>
    </cfRule>
    <cfRule type="cellIs" dxfId="23460" priority="23419" operator="equal">
      <formula>#N/A</formula>
    </cfRule>
  </conditionalFormatting>
  <conditionalFormatting sqref="E93:F93">
    <cfRule type="cellIs" dxfId="23459" priority="23416" operator="equal">
      <formula>"غياب"</formula>
    </cfRule>
    <cfRule type="cellIs" dxfId="23458" priority="23417" operator="equal">
      <formula>#N/A</formula>
    </cfRule>
  </conditionalFormatting>
  <conditionalFormatting sqref="E93:F93">
    <cfRule type="cellIs" dxfId="23457" priority="23414" operator="equal">
      <formula>"غياب"</formula>
    </cfRule>
    <cfRule type="cellIs" dxfId="23456" priority="23415" operator="equal">
      <formula>#N/A</formula>
    </cfRule>
  </conditionalFormatting>
  <conditionalFormatting sqref="E93:F93">
    <cfRule type="cellIs" dxfId="23455" priority="23412" operator="equal">
      <formula>"غياب"</formula>
    </cfRule>
    <cfRule type="cellIs" dxfId="23454" priority="23413" operator="equal">
      <formula>#N/A</formula>
    </cfRule>
  </conditionalFormatting>
  <conditionalFormatting sqref="E93:F93">
    <cfRule type="cellIs" dxfId="23453" priority="23410" operator="equal">
      <formula>"غياب"</formula>
    </cfRule>
    <cfRule type="cellIs" dxfId="23452" priority="23411" operator="equal">
      <formula>#N/A</formula>
    </cfRule>
  </conditionalFormatting>
  <conditionalFormatting sqref="E93:F93">
    <cfRule type="cellIs" dxfId="23451" priority="23408" operator="equal">
      <formula>"غياب"</formula>
    </cfRule>
    <cfRule type="cellIs" dxfId="23450" priority="23409" operator="equal">
      <formula>#N/A</formula>
    </cfRule>
  </conditionalFormatting>
  <conditionalFormatting sqref="E93:F93">
    <cfRule type="cellIs" dxfId="23449" priority="23406" operator="equal">
      <formula>"غياب"</formula>
    </cfRule>
    <cfRule type="cellIs" dxfId="23448" priority="23407" operator="equal">
      <formula>#N/A</formula>
    </cfRule>
  </conditionalFormatting>
  <conditionalFormatting sqref="E93:F93">
    <cfRule type="cellIs" dxfId="23447" priority="23404" operator="equal">
      <formula>"غياب"</formula>
    </cfRule>
    <cfRule type="cellIs" dxfId="23446" priority="23405" operator="equal">
      <formula>#N/A</formula>
    </cfRule>
  </conditionalFormatting>
  <conditionalFormatting sqref="E93:F93">
    <cfRule type="cellIs" dxfId="23445" priority="23402" operator="equal">
      <formula>"غياب"</formula>
    </cfRule>
    <cfRule type="cellIs" dxfId="23444" priority="23403" operator="equal">
      <formula>#N/A</formula>
    </cfRule>
  </conditionalFormatting>
  <conditionalFormatting sqref="E93:F93">
    <cfRule type="cellIs" dxfId="23443" priority="23400" operator="equal">
      <formula>"غياب"</formula>
    </cfRule>
    <cfRule type="cellIs" dxfId="23442" priority="23401" operator="equal">
      <formula>#N/A</formula>
    </cfRule>
  </conditionalFormatting>
  <conditionalFormatting sqref="E93:F93">
    <cfRule type="cellIs" dxfId="23441" priority="23398" operator="equal">
      <formula>"غياب"</formula>
    </cfRule>
    <cfRule type="cellIs" dxfId="23440" priority="23399" operator="equal">
      <formula>#N/A</formula>
    </cfRule>
  </conditionalFormatting>
  <conditionalFormatting sqref="E93:F93">
    <cfRule type="cellIs" dxfId="23439" priority="23396" operator="equal">
      <formula>"غياب"</formula>
    </cfRule>
    <cfRule type="cellIs" dxfId="23438" priority="23397" operator="equal">
      <formula>#N/A</formula>
    </cfRule>
  </conditionalFormatting>
  <conditionalFormatting sqref="E93:F93">
    <cfRule type="cellIs" dxfId="23437" priority="23394" operator="equal">
      <formula>"غياب"</formula>
    </cfRule>
    <cfRule type="cellIs" dxfId="23436" priority="23395" operator="equal">
      <formula>#N/A</formula>
    </cfRule>
  </conditionalFormatting>
  <conditionalFormatting sqref="E93:F93">
    <cfRule type="cellIs" dxfId="23435" priority="23392" operator="equal">
      <formula>"غياب"</formula>
    </cfRule>
    <cfRule type="cellIs" dxfId="23434" priority="23393" operator="equal">
      <formula>#N/A</formula>
    </cfRule>
  </conditionalFormatting>
  <conditionalFormatting sqref="E93:F93">
    <cfRule type="cellIs" dxfId="23433" priority="23390" operator="equal">
      <formula>"غياب"</formula>
    </cfRule>
    <cfRule type="cellIs" dxfId="23432" priority="23391" operator="equal">
      <formula>#N/A</formula>
    </cfRule>
  </conditionalFormatting>
  <conditionalFormatting sqref="E93:F93">
    <cfRule type="cellIs" dxfId="23431" priority="23388" operator="equal">
      <formula>"غياب"</formula>
    </cfRule>
    <cfRule type="cellIs" dxfId="23430" priority="23389" operator="equal">
      <formula>#N/A</formula>
    </cfRule>
  </conditionalFormatting>
  <conditionalFormatting sqref="E93:F93">
    <cfRule type="cellIs" dxfId="23429" priority="23386" operator="equal">
      <formula>"غياب"</formula>
    </cfRule>
    <cfRule type="cellIs" dxfId="23428" priority="23387" operator="equal">
      <formula>#N/A</formula>
    </cfRule>
  </conditionalFormatting>
  <conditionalFormatting sqref="E93:F93">
    <cfRule type="cellIs" dxfId="23427" priority="23384" operator="equal">
      <formula>"غياب"</formula>
    </cfRule>
    <cfRule type="cellIs" dxfId="23426" priority="23385" operator="equal">
      <formula>#N/A</formula>
    </cfRule>
  </conditionalFormatting>
  <conditionalFormatting sqref="E93:F93">
    <cfRule type="cellIs" dxfId="23425" priority="23382" operator="equal">
      <formula>"غياب"</formula>
    </cfRule>
    <cfRule type="cellIs" dxfId="23424" priority="23383" operator="equal">
      <formula>#N/A</formula>
    </cfRule>
  </conditionalFormatting>
  <conditionalFormatting sqref="E93:F93">
    <cfRule type="cellIs" dxfId="23423" priority="23380" operator="equal">
      <formula>"غياب"</formula>
    </cfRule>
    <cfRule type="cellIs" dxfId="23422" priority="23381" operator="equal">
      <formula>#N/A</formula>
    </cfRule>
  </conditionalFormatting>
  <conditionalFormatting sqref="E93:F93">
    <cfRule type="cellIs" dxfId="23421" priority="23378" operator="equal">
      <formula>"غياب"</formula>
    </cfRule>
    <cfRule type="cellIs" dxfId="23420" priority="23379" operator="equal">
      <formula>#N/A</formula>
    </cfRule>
  </conditionalFormatting>
  <conditionalFormatting sqref="E93:F93">
    <cfRule type="cellIs" dxfId="23419" priority="23376" operator="equal">
      <formula>"غياب"</formula>
    </cfRule>
    <cfRule type="cellIs" dxfId="23418" priority="23377" operator="equal">
      <formula>#N/A</formula>
    </cfRule>
  </conditionalFormatting>
  <conditionalFormatting sqref="E93:F93">
    <cfRule type="cellIs" dxfId="23417" priority="23374" operator="equal">
      <formula>"غياب"</formula>
    </cfRule>
    <cfRule type="cellIs" dxfId="23416" priority="23375" operator="equal">
      <formula>#N/A</formula>
    </cfRule>
  </conditionalFormatting>
  <conditionalFormatting sqref="E93:F93">
    <cfRule type="cellIs" dxfId="23415" priority="23372" operator="equal">
      <formula>"غياب"</formula>
    </cfRule>
    <cfRule type="cellIs" dxfId="23414" priority="23373" operator="equal">
      <formula>#N/A</formula>
    </cfRule>
  </conditionalFormatting>
  <conditionalFormatting sqref="E93:F93">
    <cfRule type="cellIs" dxfId="23413" priority="23370" operator="equal">
      <formula>"غياب"</formula>
    </cfRule>
    <cfRule type="cellIs" dxfId="23412" priority="23371" operator="equal">
      <formula>#N/A</formula>
    </cfRule>
  </conditionalFormatting>
  <conditionalFormatting sqref="E93:F93">
    <cfRule type="cellIs" dxfId="23411" priority="23368" operator="equal">
      <formula>"غياب"</formula>
    </cfRule>
    <cfRule type="cellIs" dxfId="23410" priority="23369" operator="equal">
      <formula>#N/A</formula>
    </cfRule>
  </conditionalFormatting>
  <conditionalFormatting sqref="E93:F93">
    <cfRule type="cellIs" dxfId="23409" priority="23366" operator="equal">
      <formula>"غياب"</formula>
    </cfRule>
    <cfRule type="cellIs" dxfId="23408" priority="23367" operator="equal">
      <formula>#N/A</formula>
    </cfRule>
  </conditionalFormatting>
  <conditionalFormatting sqref="E93:F93">
    <cfRule type="cellIs" dxfId="23407" priority="23364" operator="equal">
      <formula>"غياب"</formula>
    </cfRule>
    <cfRule type="cellIs" dxfId="23406" priority="23365" operator="equal">
      <formula>#N/A</formula>
    </cfRule>
  </conditionalFormatting>
  <conditionalFormatting sqref="E93:F93">
    <cfRule type="cellIs" dxfId="23405" priority="23362" operator="equal">
      <formula>"غياب"</formula>
    </cfRule>
    <cfRule type="cellIs" dxfId="23404" priority="23363" operator="equal">
      <formula>#N/A</formula>
    </cfRule>
  </conditionalFormatting>
  <conditionalFormatting sqref="E93:F93">
    <cfRule type="cellIs" dxfId="23403" priority="23360" operator="equal">
      <formula>"غياب"</formula>
    </cfRule>
    <cfRule type="cellIs" dxfId="23402" priority="23361" operator="equal">
      <formula>#N/A</formula>
    </cfRule>
  </conditionalFormatting>
  <conditionalFormatting sqref="E93:F93">
    <cfRule type="cellIs" dxfId="23401" priority="23359" operator="equal">
      <formula>"غياب"</formula>
    </cfRule>
  </conditionalFormatting>
  <conditionalFormatting sqref="E93:F93">
    <cfRule type="cellIs" dxfId="23400" priority="23357" operator="equal">
      <formula>"غياب"</formula>
    </cfRule>
    <cfRule type="cellIs" dxfId="23399" priority="23358" operator="equal">
      <formula>#N/A</formula>
    </cfRule>
  </conditionalFormatting>
  <conditionalFormatting sqref="E93:F93">
    <cfRule type="cellIs" dxfId="23398" priority="23355" operator="equal">
      <formula>"غياب"</formula>
    </cfRule>
    <cfRule type="cellIs" dxfId="23397" priority="23356" operator="equal">
      <formula>#N/A</formula>
    </cfRule>
  </conditionalFormatting>
  <conditionalFormatting sqref="E93:F93">
    <cfRule type="cellIs" dxfId="23396" priority="23353" operator="equal">
      <formula>"غياب"</formula>
    </cfRule>
    <cfRule type="cellIs" dxfId="23395" priority="23354" operator="equal">
      <formula>#N/A</formula>
    </cfRule>
  </conditionalFormatting>
  <conditionalFormatting sqref="E93:F93">
    <cfRule type="cellIs" dxfId="23394" priority="23351" operator="equal">
      <formula>"غياب"</formula>
    </cfRule>
    <cfRule type="cellIs" dxfId="23393" priority="23352" operator="equal">
      <formula>#N/A</formula>
    </cfRule>
  </conditionalFormatting>
  <conditionalFormatting sqref="E93:F93">
    <cfRule type="cellIs" dxfId="23392" priority="23349" operator="equal">
      <formula>"غياب"</formula>
    </cfRule>
    <cfRule type="cellIs" dxfId="23391" priority="23350" operator="equal">
      <formula>#N/A</formula>
    </cfRule>
  </conditionalFormatting>
  <conditionalFormatting sqref="E93:F93">
    <cfRule type="cellIs" dxfId="23390" priority="23347" operator="equal">
      <formula>"غياب"</formula>
    </cfRule>
    <cfRule type="cellIs" dxfId="23389" priority="23348" operator="equal">
      <formula>#N/A</formula>
    </cfRule>
  </conditionalFormatting>
  <conditionalFormatting sqref="E93:F93">
    <cfRule type="cellIs" dxfId="23388" priority="23345" operator="equal">
      <formula>"غياب"</formula>
    </cfRule>
    <cfRule type="cellIs" dxfId="23387" priority="23346" operator="equal">
      <formula>#N/A</formula>
    </cfRule>
  </conditionalFormatting>
  <conditionalFormatting sqref="E93:F93">
    <cfRule type="cellIs" dxfId="23386" priority="23343" operator="equal">
      <formula>"غياب"</formula>
    </cfRule>
    <cfRule type="cellIs" dxfId="23385" priority="23344" operator="equal">
      <formula>#N/A</formula>
    </cfRule>
  </conditionalFormatting>
  <conditionalFormatting sqref="E93:F93">
    <cfRule type="cellIs" dxfId="23384" priority="23341" operator="equal">
      <formula>"غياب"</formula>
    </cfRule>
    <cfRule type="cellIs" dxfId="23383" priority="23342" operator="equal">
      <formula>#N/A</formula>
    </cfRule>
  </conditionalFormatting>
  <conditionalFormatting sqref="E93:F93">
    <cfRule type="cellIs" dxfId="23382" priority="23339" operator="equal">
      <formula>"غياب"</formula>
    </cfRule>
    <cfRule type="cellIs" dxfId="23381" priority="23340" operator="equal">
      <formula>#N/A</formula>
    </cfRule>
  </conditionalFormatting>
  <conditionalFormatting sqref="E93:F93">
    <cfRule type="cellIs" dxfId="23380" priority="23337" operator="equal">
      <formula>"غياب"</formula>
    </cfRule>
    <cfRule type="cellIs" dxfId="23379" priority="23338" operator="equal">
      <formula>#N/A</formula>
    </cfRule>
  </conditionalFormatting>
  <conditionalFormatting sqref="E93:F93">
    <cfRule type="cellIs" dxfId="23378" priority="23335" operator="equal">
      <formula>"غياب"</formula>
    </cfRule>
    <cfRule type="cellIs" dxfId="23377" priority="23336" operator="equal">
      <formula>#N/A</formula>
    </cfRule>
  </conditionalFormatting>
  <conditionalFormatting sqref="E93:F93">
    <cfRule type="cellIs" dxfId="23376" priority="23333" operator="equal">
      <formula>"غياب"</formula>
    </cfRule>
    <cfRule type="cellIs" dxfId="23375" priority="23334" operator="equal">
      <formula>#N/A</formula>
    </cfRule>
  </conditionalFormatting>
  <conditionalFormatting sqref="E93:F93">
    <cfRule type="cellIs" dxfId="23374" priority="23331" operator="equal">
      <formula>"غياب"</formula>
    </cfRule>
    <cfRule type="cellIs" dxfId="23373" priority="23332" operator="equal">
      <formula>#N/A</formula>
    </cfRule>
  </conditionalFormatting>
  <conditionalFormatting sqref="E93:F93">
    <cfRule type="cellIs" dxfId="23372" priority="23329" operator="equal">
      <formula>"غياب"</formula>
    </cfRule>
    <cfRule type="cellIs" dxfId="23371" priority="23330" operator="equal">
      <formula>#N/A</formula>
    </cfRule>
  </conditionalFormatting>
  <conditionalFormatting sqref="E93:F93">
    <cfRule type="cellIs" dxfId="23370" priority="23327" operator="equal">
      <formula>"غياب"</formula>
    </cfRule>
    <cfRule type="cellIs" dxfId="23369" priority="23328" operator="equal">
      <formula>#N/A</formula>
    </cfRule>
  </conditionalFormatting>
  <conditionalFormatting sqref="E93:F93">
    <cfRule type="cellIs" dxfId="23368" priority="23325" operator="equal">
      <formula>"غياب"</formula>
    </cfRule>
    <cfRule type="cellIs" dxfId="23367" priority="23326" operator="equal">
      <formula>#N/A</formula>
    </cfRule>
  </conditionalFormatting>
  <conditionalFormatting sqref="E93:F93">
    <cfRule type="cellIs" dxfId="23366" priority="23323" operator="equal">
      <formula>"غياب"</formula>
    </cfRule>
    <cfRule type="cellIs" dxfId="23365" priority="23324" operator="equal">
      <formula>#N/A</formula>
    </cfRule>
  </conditionalFormatting>
  <conditionalFormatting sqref="E93:F93">
    <cfRule type="cellIs" dxfId="23364" priority="23321" operator="equal">
      <formula>"غياب"</formula>
    </cfRule>
    <cfRule type="cellIs" dxfId="23363" priority="23322" operator="equal">
      <formula>#N/A</formula>
    </cfRule>
  </conditionalFormatting>
  <conditionalFormatting sqref="E93:F93">
    <cfRule type="cellIs" dxfId="23362" priority="23319" operator="equal">
      <formula>"غياب"</formula>
    </cfRule>
    <cfRule type="cellIs" dxfId="23361" priority="23320" operator="equal">
      <formula>#N/A</formula>
    </cfRule>
  </conditionalFormatting>
  <conditionalFormatting sqref="E93:F93">
    <cfRule type="cellIs" dxfId="23360" priority="23317" operator="equal">
      <formula>"غياب"</formula>
    </cfRule>
    <cfRule type="cellIs" dxfId="23359" priority="23318" operator="equal">
      <formula>#N/A</formula>
    </cfRule>
  </conditionalFormatting>
  <conditionalFormatting sqref="E93:F93">
    <cfRule type="cellIs" dxfId="23358" priority="23315" operator="equal">
      <formula>"غياب"</formula>
    </cfRule>
    <cfRule type="cellIs" dxfId="23357" priority="23316" operator="equal">
      <formula>#N/A</formula>
    </cfRule>
  </conditionalFormatting>
  <conditionalFormatting sqref="E93:F93">
    <cfRule type="cellIs" dxfId="23356" priority="23313" operator="equal">
      <formula>"غياب"</formula>
    </cfRule>
    <cfRule type="cellIs" dxfId="23355" priority="23314" operator="equal">
      <formula>#N/A</formula>
    </cfRule>
  </conditionalFormatting>
  <conditionalFormatting sqref="E93:F93">
    <cfRule type="cellIs" dxfId="23354" priority="23311" operator="equal">
      <formula>"غياب"</formula>
    </cfRule>
    <cfRule type="cellIs" dxfId="23353" priority="23312" operator="equal">
      <formula>#N/A</formula>
    </cfRule>
  </conditionalFormatting>
  <conditionalFormatting sqref="E93:F93">
    <cfRule type="cellIs" dxfId="23352" priority="23309" operator="equal">
      <formula>"غياب"</formula>
    </cfRule>
    <cfRule type="cellIs" dxfId="23351" priority="23310" operator="equal">
      <formula>#N/A</formula>
    </cfRule>
  </conditionalFormatting>
  <conditionalFormatting sqref="E93:F93">
    <cfRule type="cellIs" dxfId="23350" priority="23307" operator="equal">
      <formula>"غياب"</formula>
    </cfRule>
    <cfRule type="cellIs" dxfId="23349" priority="23308" operator="equal">
      <formula>#N/A</formula>
    </cfRule>
  </conditionalFormatting>
  <conditionalFormatting sqref="E93:F93">
    <cfRule type="cellIs" dxfId="23348" priority="23305" operator="equal">
      <formula>"غياب"</formula>
    </cfRule>
    <cfRule type="cellIs" dxfId="23347" priority="23306" operator="equal">
      <formula>#N/A</formula>
    </cfRule>
  </conditionalFormatting>
  <conditionalFormatting sqref="E93:F93">
    <cfRule type="cellIs" dxfId="23346" priority="23303" operator="equal">
      <formula>"غياب"</formula>
    </cfRule>
    <cfRule type="cellIs" dxfId="23345" priority="23304" operator="equal">
      <formula>#N/A</formula>
    </cfRule>
  </conditionalFormatting>
  <conditionalFormatting sqref="E93:F93">
    <cfRule type="cellIs" dxfId="23344" priority="23301" operator="equal">
      <formula>"غياب"</formula>
    </cfRule>
    <cfRule type="cellIs" dxfId="23343" priority="23302" operator="equal">
      <formula>#N/A</formula>
    </cfRule>
  </conditionalFormatting>
  <conditionalFormatting sqref="E93:F93">
    <cfRule type="cellIs" dxfId="23342" priority="23299" operator="equal">
      <formula>"غياب"</formula>
    </cfRule>
    <cfRule type="cellIs" dxfId="23341" priority="23300" operator="equal">
      <formula>#N/A</formula>
    </cfRule>
  </conditionalFormatting>
  <conditionalFormatting sqref="E93:F93">
    <cfRule type="cellIs" dxfId="23340" priority="23297" operator="equal">
      <formula>"غياب"</formula>
    </cfRule>
    <cfRule type="cellIs" dxfId="23339" priority="23298" operator="equal">
      <formula>#N/A</formula>
    </cfRule>
  </conditionalFormatting>
  <conditionalFormatting sqref="E93:F93">
    <cfRule type="cellIs" dxfId="23338" priority="23295" operator="equal">
      <formula>"غياب"</formula>
    </cfRule>
    <cfRule type="cellIs" dxfId="23337" priority="23296" operator="equal">
      <formula>#N/A</formula>
    </cfRule>
  </conditionalFormatting>
  <conditionalFormatting sqref="E93:F93">
    <cfRule type="cellIs" dxfId="23336" priority="23293" operator="equal">
      <formula>"غياب"</formula>
    </cfRule>
    <cfRule type="cellIs" dxfId="23335" priority="23294" operator="equal">
      <formula>#N/A</formula>
    </cfRule>
  </conditionalFormatting>
  <conditionalFormatting sqref="E93:F93">
    <cfRule type="cellIs" dxfId="23334" priority="23291" operator="equal">
      <formula>"غياب"</formula>
    </cfRule>
    <cfRule type="cellIs" dxfId="23333" priority="23292" operator="equal">
      <formula>#N/A</formula>
    </cfRule>
  </conditionalFormatting>
  <conditionalFormatting sqref="E93:F93">
    <cfRule type="cellIs" dxfId="23332" priority="23289" operator="equal">
      <formula>"غياب"</formula>
    </cfRule>
    <cfRule type="cellIs" dxfId="23331" priority="23290" operator="equal">
      <formula>#N/A</formula>
    </cfRule>
  </conditionalFormatting>
  <conditionalFormatting sqref="E93:F93">
    <cfRule type="cellIs" dxfId="23330" priority="23287" operator="equal">
      <formula>"غياب"</formula>
    </cfRule>
    <cfRule type="cellIs" dxfId="23329" priority="23288" operator="equal">
      <formula>#N/A</formula>
    </cfRule>
  </conditionalFormatting>
  <conditionalFormatting sqref="E93:F93">
    <cfRule type="cellIs" dxfId="23328" priority="23285" operator="equal">
      <formula>"غياب"</formula>
    </cfRule>
    <cfRule type="cellIs" dxfId="23327" priority="23286" operator="equal">
      <formula>#N/A</formula>
    </cfRule>
  </conditionalFormatting>
  <conditionalFormatting sqref="E93:F93">
    <cfRule type="cellIs" dxfId="23326" priority="23283" operator="equal">
      <formula>"غياب"</formula>
    </cfRule>
    <cfRule type="cellIs" dxfId="23325" priority="23284" operator="equal">
      <formula>#N/A</formula>
    </cfRule>
  </conditionalFormatting>
  <conditionalFormatting sqref="E93:F93">
    <cfRule type="cellIs" dxfId="23324" priority="23281" operator="equal">
      <formula>"غياب"</formula>
    </cfRule>
    <cfRule type="cellIs" dxfId="23323" priority="23282" operator="equal">
      <formula>#N/A</formula>
    </cfRule>
  </conditionalFormatting>
  <conditionalFormatting sqref="E93:F93">
    <cfRule type="cellIs" dxfId="23322" priority="23279" operator="equal">
      <formula>"غياب"</formula>
    </cfRule>
    <cfRule type="cellIs" dxfId="23321" priority="23280" operator="equal">
      <formula>#N/A</formula>
    </cfRule>
  </conditionalFormatting>
  <conditionalFormatting sqref="E93:F93">
    <cfRule type="cellIs" dxfId="23320" priority="23277" operator="equal">
      <formula>"غياب"</formula>
    </cfRule>
    <cfRule type="cellIs" dxfId="23319" priority="23278" operator="equal">
      <formula>#N/A</formula>
    </cfRule>
  </conditionalFormatting>
  <conditionalFormatting sqref="E93:F93">
    <cfRule type="cellIs" dxfId="23318" priority="23275" operator="equal">
      <formula>"غياب"</formula>
    </cfRule>
    <cfRule type="cellIs" dxfId="23317" priority="23276" operator="equal">
      <formula>#N/A</formula>
    </cfRule>
  </conditionalFormatting>
  <conditionalFormatting sqref="E93:F93">
    <cfRule type="cellIs" dxfId="23316" priority="23273" operator="equal">
      <formula>"غياب"</formula>
    </cfRule>
    <cfRule type="cellIs" dxfId="23315" priority="23274" operator="equal">
      <formula>#N/A</formula>
    </cfRule>
  </conditionalFormatting>
  <conditionalFormatting sqref="E93:F93">
    <cfRule type="cellIs" dxfId="23314" priority="23271" operator="equal">
      <formula>"غياب"</formula>
    </cfRule>
    <cfRule type="cellIs" dxfId="23313" priority="23272" operator="equal">
      <formula>#N/A</formula>
    </cfRule>
  </conditionalFormatting>
  <conditionalFormatting sqref="E93:F93">
    <cfRule type="cellIs" dxfId="23312" priority="23269" operator="equal">
      <formula>"غياب"</formula>
    </cfRule>
    <cfRule type="cellIs" dxfId="23311" priority="23270" operator="equal">
      <formula>#N/A</formula>
    </cfRule>
  </conditionalFormatting>
  <conditionalFormatting sqref="E93:F93">
    <cfRule type="cellIs" dxfId="23310" priority="23267" operator="equal">
      <formula>"غياب"</formula>
    </cfRule>
    <cfRule type="cellIs" dxfId="23309" priority="23268" operator="equal">
      <formula>#N/A</formula>
    </cfRule>
  </conditionalFormatting>
  <conditionalFormatting sqref="E93:F93">
    <cfRule type="cellIs" dxfId="23308" priority="23265" operator="equal">
      <formula>"غياب"</formula>
    </cfRule>
    <cfRule type="cellIs" dxfId="23307" priority="23266" operator="equal">
      <formula>#N/A</formula>
    </cfRule>
  </conditionalFormatting>
  <conditionalFormatting sqref="E93:F93">
    <cfRule type="cellIs" dxfId="23306" priority="23263" operator="equal">
      <formula>"غياب"</formula>
    </cfRule>
    <cfRule type="cellIs" dxfId="23305" priority="23264" operator="equal">
      <formula>#N/A</formula>
    </cfRule>
  </conditionalFormatting>
  <conditionalFormatting sqref="E93:F93">
    <cfRule type="cellIs" dxfId="23304" priority="23261" operator="equal">
      <formula>"غياب"</formula>
    </cfRule>
    <cfRule type="cellIs" dxfId="23303" priority="23262" operator="equal">
      <formula>#N/A</formula>
    </cfRule>
  </conditionalFormatting>
  <conditionalFormatting sqref="E93:F93">
    <cfRule type="cellIs" dxfId="23302" priority="23259" operator="equal">
      <formula>"غياب"</formula>
    </cfRule>
    <cfRule type="cellIs" dxfId="23301" priority="23260" operator="equal">
      <formula>#N/A</formula>
    </cfRule>
  </conditionalFormatting>
  <conditionalFormatting sqref="E93:F93">
    <cfRule type="cellIs" dxfId="23300" priority="23257" operator="equal">
      <formula>"غياب"</formula>
    </cfRule>
    <cfRule type="cellIs" dxfId="23299" priority="23258" operator="equal">
      <formula>#N/A</formula>
    </cfRule>
  </conditionalFormatting>
  <conditionalFormatting sqref="E93:F93">
    <cfRule type="cellIs" dxfId="23298" priority="23255" operator="equal">
      <formula>"غياب"</formula>
    </cfRule>
    <cfRule type="cellIs" dxfId="23297" priority="23256" operator="equal">
      <formula>#N/A</formula>
    </cfRule>
  </conditionalFormatting>
  <conditionalFormatting sqref="E93:F93">
    <cfRule type="cellIs" dxfId="23296" priority="23253" operator="equal">
      <formula>"غياب"</formula>
    </cfRule>
    <cfRule type="cellIs" dxfId="23295" priority="23254" operator="equal">
      <formula>#N/A</formula>
    </cfRule>
  </conditionalFormatting>
  <conditionalFormatting sqref="E93:F93">
    <cfRule type="cellIs" dxfId="23294" priority="23251" operator="equal">
      <formula>"غياب"</formula>
    </cfRule>
    <cfRule type="cellIs" dxfId="23293" priority="23252" operator="equal">
      <formula>#N/A</formula>
    </cfRule>
  </conditionalFormatting>
  <conditionalFormatting sqref="E93:F93">
    <cfRule type="cellIs" dxfId="23292" priority="23249" operator="equal">
      <formula>"غياب"</formula>
    </cfRule>
    <cfRule type="cellIs" dxfId="23291" priority="23250" operator="equal">
      <formula>#N/A</formula>
    </cfRule>
  </conditionalFormatting>
  <conditionalFormatting sqref="E93:F93">
    <cfRule type="cellIs" dxfId="23290" priority="23247" operator="equal">
      <formula>"غياب"</formula>
    </cfRule>
    <cfRule type="cellIs" dxfId="23289" priority="23248" operator="equal">
      <formula>#N/A</formula>
    </cfRule>
  </conditionalFormatting>
  <conditionalFormatting sqref="E93:F93">
    <cfRule type="cellIs" dxfId="23288" priority="23245" operator="equal">
      <formula>"غياب"</formula>
    </cfRule>
    <cfRule type="cellIs" dxfId="23287" priority="23246" operator="equal">
      <formula>#N/A</formula>
    </cfRule>
  </conditionalFormatting>
  <conditionalFormatting sqref="E93:F93">
    <cfRule type="cellIs" dxfId="23286" priority="23243" operator="equal">
      <formula>"غياب"</formula>
    </cfRule>
    <cfRule type="cellIs" dxfId="23285" priority="23244" operator="equal">
      <formula>#N/A</formula>
    </cfRule>
  </conditionalFormatting>
  <conditionalFormatting sqref="E93:F93">
    <cfRule type="cellIs" dxfId="23284" priority="23241" operator="equal">
      <formula>"غياب"</formula>
    </cfRule>
    <cfRule type="cellIs" dxfId="23283" priority="23242" operator="equal">
      <formula>#N/A</formula>
    </cfRule>
  </conditionalFormatting>
  <conditionalFormatting sqref="E93:F93">
    <cfRule type="cellIs" dxfId="23282" priority="23239" operator="equal">
      <formula>"غياب"</formula>
    </cfRule>
    <cfRule type="cellIs" dxfId="23281" priority="23240" operator="equal">
      <formula>#N/A</formula>
    </cfRule>
  </conditionalFormatting>
  <conditionalFormatting sqref="E93:F93">
    <cfRule type="cellIs" dxfId="23280" priority="23237" operator="equal">
      <formula>"غياب"</formula>
    </cfRule>
    <cfRule type="cellIs" dxfId="23279" priority="23238" operator="equal">
      <formula>#N/A</formula>
    </cfRule>
  </conditionalFormatting>
  <conditionalFormatting sqref="E93:F93">
    <cfRule type="cellIs" dxfId="23278" priority="23235" operator="equal">
      <formula>"غياب"</formula>
    </cfRule>
    <cfRule type="cellIs" dxfId="23277" priority="23236" operator="equal">
      <formula>#N/A</formula>
    </cfRule>
  </conditionalFormatting>
  <conditionalFormatting sqref="E93:F93">
    <cfRule type="cellIs" dxfId="23276" priority="23233" operator="equal">
      <formula>"غياب"</formula>
    </cfRule>
    <cfRule type="cellIs" dxfId="23275" priority="23234" operator="equal">
      <formula>#N/A</formula>
    </cfRule>
  </conditionalFormatting>
  <conditionalFormatting sqref="E93:F93">
    <cfRule type="cellIs" dxfId="23274" priority="23231" operator="equal">
      <formula>"غياب"</formula>
    </cfRule>
    <cfRule type="cellIs" dxfId="23273" priority="23232" operator="equal">
      <formula>#N/A</formula>
    </cfRule>
  </conditionalFormatting>
  <conditionalFormatting sqref="E93:F93">
    <cfRule type="cellIs" dxfId="23272" priority="23229" operator="equal">
      <formula>"غياب"</formula>
    </cfRule>
    <cfRule type="cellIs" dxfId="23271" priority="23230" operator="equal">
      <formula>#N/A</formula>
    </cfRule>
  </conditionalFormatting>
  <conditionalFormatting sqref="E93:F93">
    <cfRule type="cellIs" dxfId="23270" priority="23227" operator="equal">
      <formula>"غياب"</formula>
    </cfRule>
    <cfRule type="cellIs" dxfId="23269" priority="23228" operator="equal">
      <formula>#N/A</formula>
    </cfRule>
  </conditionalFormatting>
  <conditionalFormatting sqref="E93:F93">
    <cfRule type="cellIs" dxfId="23268" priority="23225" operator="equal">
      <formula>"غياب"</formula>
    </cfRule>
    <cfRule type="cellIs" dxfId="23267" priority="23226" operator="equal">
      <formula>#N/A</formula>
    </cfRule>
  </conditionalFormatting>
  <conditionalFormatting sqref="E93:F93">
    <cfRule type="cellIs" dxfId="23266" priority="23223" operator="equal">
      <formula>"غياب"</formula>
    </cfRule>
    <cfRule type="cellIs" dxfId="23265" priority="23224" operator="equal">
      <formula>#N/A</formula>
    </cfRule>
  </conditionalFormatting>
  <conditionalFormatting sqref="E93:F93">
    <cfRule type="cellIs" dxfId="23264" priority="23221" operator="equal">
      <formula>"غياب"</formula>
    </cfRule>
    <cfRule type="cellIs" dxfId="23263" priority="23222" operator="equal">
      <formula>#N/A</formula>
    </cfRule>
  </conditionalFormatting>
  <conditionalFormatting sqref="E93:F93">
    <cfRule type="cellIs" dxfId="23262" priority="23219" operator="equal">
      <formula>"غياب"</formula>
    </cfRule>
    <cfRule type="cellIs" dxfId="23261" priority="23220" operator="equal">
      <formula>#N/A</formula>
    </cfRule>
  </conditionalFormatting>
  <conditionalFormatting sqref="E93:F93">
    <cfRule type="cellIs" dxfId="23260" priority="23217" operator="equal">
      <formula>"غياب"</formula>
    </cfRule>
    <cfRule type="cellIs" dxfId="23259" priority="23218" operator="equal">
      <formula>#N/A</formula>
    </cfRule>
  </conditionalFormatting>
  <conditionalFormatting sqref="E93:F93">
    <cfRule type="cellIs" dxfId="23258" priority="23215" operator="equal">
      <formula>"غياب"</formula>
    </cfRule>
    <cfRule type="cellIs" dxfId="23257" priority="23216" operator="equal">
      <formula>#N/A</formula>
    </cfRule>
  </conditionalFormatting>
  <conditionalFormatting sqref="E93:F93">
    <cfRule type="cellIs" dxfId="23256" priority="23213" operator="equal">
      <formula>"غياب"</formula>
    </cfRule>
    <cfRule type="cellIs" dxfId="23255" priority="23214" operator="equal">
      <formula>#N/A</formula>
    </cfRule>
  </conditionalFormatting>
  <conditionalFormatting sqref="E93:F93">
    <cfRule type="cellIs" dxfId="23254" priority="23211" operator="equal">
      <formula>"غياب"</formula>
    </cfRule>
    <cfRule type="cellIs" dxfId="23253" priority="23212" operator="equal">
      <formula>#N/A</formula>
    </cfRule>
  </conditionalFormatting>
  <conditionalFormatting sqref="E93:F93">
    <cfRule type="cellIs" dxfId="23252" priority="23209" operator="equal">
      <formula>"غياب"</formula>
    </cfRule>
    <cfRule type="cellIs" dxfId="23251" priority="23210" operator="equal">
      <formula>#N/A</formula>
    </cfRule>
  </conditionalFormatting>
  <conditionalFormatting sqref="E93:F93">
    <cfRule type="cellIs" dxfId="23250" priority="23207" operator="equal">
      <formula>"غياب"</formula>
    </cfRule>
    <cfRule type="cellIs" dxfId="23249" priority="23208" operator="equal">
      <formula>#N/A</formula>
    </cfRule>
  </conditionalFormatting>
  <conditionalFormatting sqref="E93:F93">
    <cfRule type="cellIs" dxfId="23248" priority="23205" operator="equal">
      <formula>"غياب"</formula>
    </cfRule>
    <cfRule type="cellIs" dxfId="23247" priority="23206" operator="equal">
      <formula>#N/A</formula>
    </cfRule>
  </conditionalFormatting>
  <conditionalFormatting sqref="E93:F93">
    <cfRule type="cellIs" dxfId="23246" priority="23203" operator="equal">
      <formula>"غياب"</formula>
    </cfRule>
    <cfRule type="cellIs" dxfId="23245" priority="23204" operator="equal">
      <formula>#N/A</formula>
    </cfRule>
  </conditionalFormatting>
  <conditionalFormatting sqref="E93:F93">
    <cfRule type="cellIs" dxfId="23244" priority="23201" operator="equal">
      <formula>"غياب"</formula>
    </cfRule>
    <cfRule type="cellIs" dxfId="23243" priority="23202" operator="equal">
      <formula>#N/A</formula>
    </cfRule>
  </conditionalFormatting>
  <conditionalFormatting sqref="E93:F93">
    <cfRule type="cellIs" dxfId="23242" priority="23199" operator="equal">
      <formula>"غياب"</formula>
    </cfRule>
    <cfRule type="cellIs" dxfId="23241" priority="23200" operator="equal">
      <formula>#N/A</formula>
    </cfRule>
  </conditionalFormatting>
  <conditionalFormatting sqref="E93:F93">
    <cfRule type="cellIs" dxfId="23240" priority="23197" operator="equal">
      <formula>"غياب"</formula>
    </cfRule>
    <cfRule type="cellIs" dxfId="23239" priority="23198" operator="equal">
      <formula>#N/A</formula>
    </cfRule>
  </conditionalFormatting>
  <conditionalFormatting sqref="E93:F93">
    <cfRule type="cellIs" dxfId="23238" priority="23195" operator="equal">
      <formula>"غياب"</formula>
    </cfRule>
    <cfRule type="cellIs" dxfId="23237" priority="23196" operator="equal">
      <formula>#N/A</formula>
    </cfRule>
  </conditionalFormatting>
  <conditionalFormatting sqref="E93:F93">
    <cfRule type="cellIs" dxfId="23236" priority="23194" operator="equal">
      <formula>"غياب"</formula>
    </cfRule>
  </conditionalFormatting>
  <conditionalFormatting sqref="E93:F93">
    <cfRule type="cellIs" dxfId="23235" priority="23192" operator="equal">
      <formula>"غياب"</formula>
    </cfRule>
    <cfRule type="cellIs" dxfId="23234" priority="23193" operator="equal">
      <formula>#N/A</formula>
    </cfRule>
  </conditionalFormatting>
  <conditionalFormatting sqref="E93:F93">
    <cfRule type="cellIs" dxfId="23233" priority="23190" operator="equal">
      <formula>"غياب"</formula>
    </cfRule>
    <cfRule type="cellIs" dxfId="23232" priority="23191" operator="equal">
      <formula>#N/A</formula>
    </cfRule>
  </conditionalFormatting>
  <conditionalFormatting sqref="E93:F93">
    <cfRule type="cellIs" dxfId="23231" priority="23188" operator="equal">
      <formula>"غياب"</formula>
    </cfRule>
    <cfRule type="cellIs" dxfId="23230" priority="23189" operator="equal">
      <formula>#N/A</formula>
    </cfRule>
  </conditionalFormatting>
  <conditionalFormatting sqref="E93:F93">
    <cfRule type="cellIs" dxfId="23229" priority="23186" operator="equal">
      <formula>"غياب"</formula>
    </cfRule>
    <cfRule type="cellIs" dxfId="23228" priority="23187" operator="equal">
      <formula>#N/A</formula>
    </cfRule>
  </conditionalFormatting>
  <conditionalFormatting sqref="E93:F93">
    <cfRule type="cellIs" dxfId="23227" priority="23184" operator="equal">
      <formula>"غياب"</formula>
    </cfRule>
    <cfRule type="cellIs" dxfId="23226" priority="23185" operator="equal">
      <formula>#N/A</formula>
    </cfRule>
  </conditionalFormatting>
  <conditionalFormatting sqref="E93:F93">
    <cfRule type="cellIs" dxfId="23225" priority="23182" operator="equal">
      <formula>"غياب"</formula>
    </cfRule>
    <cfRule type="cellIs" dxfId="23224" priority="23183" operator="equal">
      <formula>#N/A</formula>
    </cfRule>
  </conditionalFormatting>
  <conditionalFormatting sqref="E93:F93">
    <cfRule type="cellIs" dxfId="23223" priority="23180" operator="equal">
      <formula>"غياب"</formula>
    </cfRule>
    <cfRule type="cellIs" dxfId="23222" priority="23181" operator="equal">
      <formula>#N/A</formula>
    </cfRule>
  </conditionalFormatting>
  <conditionalFormatting sqref="E93:F93">
    <cfRule type="cellIs" dxfId="23221" priority="23178" operator="equal">
      <formula>"غياب"</formula>
    </cfRule>
    <cfRule type="cellIs" dxfId="23220" priority="23179" operator="equal">
      <formula>#N/A</formula>
    </cfRule>
  </conditionalFormatting>
  <conditionalFormatting sqref="E93:F93">
    <cfRule type="cellIs" dxfId="23219" priority="23176" operator="equal">
      <formula>"غياب"</formula>
    </cfRule>
    <cfRule type="cellIs" dxfId="23218" priority="23177" operator="equal">
      <formula>#N/A</formula>
    </cfRule>
  </conditionalFormatting>
  <conditionalFormatting sqref="E93:F93">
    <cfRule type="cellIs" dxfId="23217" priority="23174" operator="equal">
      <formula>"غياب"</formula>
    </cfRule>
    <cfRule type="cellIs" dxfId="23216" priority="23175" operator="equal">
      <formula>#N/A</formula>
    </cfRule>
  </conditionalFormatting>
  <conditionalFormatting sqref="E93:F93">
    <cfRule type="cellIs" dxfId="23215" priority="23172" operator="equal">
      <formula>"غياب"</formula>
    </cfRule>
    <cfRule type="cellIs" dxfId="23214" priority="23173" operator="equal">
      <formula>#N/A</formula>
    </cfRule>
  </conditionalFormatting>
  <conditionalFormatting sqref="E93:F93">
    <cfRule type="cellIs" dxfId="23213" priority="23170" operator="equal">
      <formula>"غياب"</formula>
    </cfRule>
    <cfRule type="cellIs" dxfId="23212" priority="23171" operator="equal">
      <formula>#N/A</formula>
    </cfRule>
  </conditionalFormatting>
  <conditionalFormatting sqref="E93:F93">
    <cfRule type="cellIs" dxfId="23211" priority="23168" operator="equal">
      <formula>"غياب"</formula>
    </cfRule>
    <cfRule type="cellIs" dxfId="23210" priority="23169" operator="equal">
      <formula>#N/A</formula>
    </cfRule>
  </conditionalFormatting>
  <conditionalFormatting sqref="E93:F93">
    <cfRule type="cellIs" dxfId="23209" priority="23166" operator="equal">
      <formula>"غياب"</formula>
    </cfRule>
    <cfRule type="cellIs" dxfId="23208" priority="23167" operator="equal">
      <formula>#N/A</formula>
    </cfRule>
  </conditionalFormatting>
  <conditionalFormatting sqref="E93:F93">
    <cfRule type="cellIs" dxfId="23207" priority="23164" operator="equal">
      <formula>"غياب"</formula>
    </cfRule>
    <cfRule type="cellIs" dxfId="23206" priority="23165" operator="equal">
      <formula>#N/A</formula>
    </cfRule>
  </conditionalFormatting>
  <conditionalFormatting sqref="E93:F93">
    <cfRule type="cellIs" dxfId="23205" priority="23162" operator="equal">
      <formula>"غياب"</formula>
    </cfRule>
    <cfRule type="cellIs" dxfId="23204" priority="23163" operator="equal">
      <formula>#N/A</formula>
    </cfRule>
  </conditionalFormatting>
  <conditionalFormatting sqref="E93:F93">
    <cfRule type="cellIs" dxfId="23203" priority="23160" operator="equal">
      <formula>"غياب"</formula>
    </cfRule>
    <cfRule type="cellIs" dxfId="23202" priority="23161" operator="equal">
      <formula>#N/A</formula>
    </cfRule>
  </conditionalFormatting>
  <conditionalFormatting sqref="E93:F93">
    <cfRule type="cellIs" dxfId="23201" priority="23158" operator="equal">
      <formula>"غياب"</formula>
    </cfRule>
    <cfRule type="cellIs" dxfId="23200" priority="23159" operator="equal">
      <formula>#N/A</formula>
    </cfRule>
  </conditionalFormatting>
  <conditionalFormatting sqref="E93:F93">
    <cfRule type="cellIs" dxfId="23199" priority="23156" operator="equal">
      <formula>"غياب"</formula>
    </cfRule>
    <cfRule type="cellIs" dxfId="23198" priority="23157" operator="equal">
      <formula>#N/A</formula>
    </cfRule>
  </conditionalFormatting>
  <conditionalFormatting sqref="E93:F93">
    <cfRule type="cellIs" dxfId="23197" priority="23154" operator="equal">
      <formula>"غياب"</formula>
    </cfRule>
    <cfRule type="cellIs" dxfId="23196" priority="23155" operator="equal">
      <formula>#N/A</formula>
    </cfRule>
  </conditionalFormatting>
  <conditionalFormatting sqref="E93:F93">
    <cfRule type="cellIs" dxfId="23195" priority="23152" operator="equal">
      <formula>"غياب"</formula>
    </cfRule>
    <cfRule type="cellIs" dxfId="23194" priority="23153" operator="equal">
      <formula>#N/A</formula>
    </cfRule>
  </conditionalFormatting>
  <conditionalFormatting sqref="E93:F93">
    <cfRule type="cellIs" dxfId="23193" priority="23150" operator="equal">
      <formula>"غياب"</formula>
    </cfRule>
    <cfRule type="cellIs" dxfId="23192" priority="23151" operator="equal">
      <formula>#N/A</formula>
    </cfRule>
  </conditionalFormatting>
  <conditionalFormatting sqref="E93:F93">
    <cfRule type="cellIs" dxfId="23191" priority="23148" operator="equal">
      <formula>"غياب"</formula>
    </cfRule>
    <cfRule type="cellIs" dxfId="23190" priority="23149" operator="equal">
      <formula>#N/A</formula>
    </cfRule>
  </conditionalFormatting>
  <conditionalFormatting sqref="E93:F93">
    <cfRule type="cellIs" dxfId="23189" priority="23146" operator="equal">
      <formula>"غياب"</formula>
    </cfRule>
    <cfRule type="cellIs" dxfId="23188" priority="23147" operator="equal">
      <formula>#N/A</formula>
    </cfRule>
  </conditionalFormatting>
  <conditionalFormatting sqref="E93:F93">
    <cfRule type="cellIs" dxfId="23187" priority="23144" operator="equal">
      <formula>"غياب"</formula>
    </cfRule>
    <cfRule type="cellIs" dxfId="23186" priority="23145" operator="equal">
      <formula>#N/A</formula>
    </cfRule>
  </conditionalFormatting>
  <conditionalFormatting sqref="E93:F93">
    <cfRule type="cellIs" dxfId="23185" priority="23142" operator="equal">
      <formula>"غياب"</formula>
    </cfRule>
    <cfRule type="cellIs" dxfId="23184" priority="23143" operator="equal">
      <formula>#N/A</formula>
    </cfRule>
  </conditionalFormatting>
  <conditionalFormatting sqref="E93:F93">
    <cfRule type="cellIs" dxfId="23183" priority="23140" operator="equal">
      <formula>"غياب"</formula>
    </cfRule>
    <cfRule type="cellIs" dxfId="23182" priority="23141" operator="equal">
      <formula>#N/A</formula>
    </cfRule>
  </conditionalFormatting>
  <conditionalFormatting sqref="E93:F93">
    <cfRule type="cellIs" dxfId="23181" priority="23138" operator="equal">
      <formula>"غياب"</formula>
    </cfRule>
    <cfRule type="cellIs" dxfId="23180" priority="23139" operator="equal">
      <formula>#N/A</formula>
    </cfRule>
  </conditionalFormatting>
  <conditionalFormatting sqref="E93:F93">
    <cfRule type="cellIs" dxfId="23179" priority="23136" operator="equal">
      <formula>"غياب"</formula>
    </cfRule>
    <cfRule type="cellIs" dxfId="23178" priority="23137" operator="equal">
      <formula>#N/A</formula>
    </cfRule>
  </conditionalFormatting>
  <conditionalFormatting sqref="E93:F93">
    <cfRule type="cellIs" dxfId="23177" priority="23134" operator="equal">
      <formula>"غياب"</formula>
    </cfRule>
    <cfRule type="cellIs" dxfId="23176" priority="23135" operator="equal">
      <formula>#N/A</formula>
    </cfRule>
  </conditionalFormatting>
  <conditionalFormatting sqref="E93:F93">
    <cfRule type="cellIs" dxfId="23175" priority="23132" operator="equal">
      <formula>"غياب"</formula>
    </cfRule>
    <cfRule type="cellIs" dxfId="23174" priority="23133" operator="equal">
      <formula>#N/A</formula>
    </cfRule>
  </conditionalFormatting>
  <conditionalFormatting sqref="E93:F93">
    <cfRule type="cellIs" dxfId="23173" priority="23130" operator="equal">
      <formula>"غياب"</formula>
    </cfRule>
    <cfRule type="cellIs" dxfId="23172" priority="23131" operator="equal">
      <formula>#N/A</formula>
    </cfRule>
  </conditionalFormatting>
  <conditionalFormatting sqref="E93:F93">
    <cfRule type="cellIs" dxfId="23171" priority="23128" operator="equal">
      <formula>"غياب"</formula>
    </cfRule>
    <cfRule type="cellIs" dxfId="23170" priority="23129" operator="equal">
      <formula>#N/A</formula>
    </cfRule>
  </conditionalFormatting>
  <conditionalFormatting sqref="E93:F93">
    <cfRule type="cellIs" dxfId="23169" priority="23127" operator="equal">
      <formula>"غياب"</formula>
    </cfRule>
  </conditionalFormatting>
  <conditionalFormatting sqref="E93:F93">
    <cfRule type="cellIs" dxfId="23168" priority="23125" operator="equal">
      <formula>"غياب"</formula>
    </cfRule>
    <cfRule type="cellIs" dxfId="23167" priority="23126" operator="equal">
      <formula>#N/A</formula>
    </cfRule>
  </conditionalFormatting>
  <conditionalFormatting sqref="E93:F93">
    <cfRule type="cellIs" dxfId="23166" priority="23123" operator="equal">
      <formula>"غياب"</formula>
    </cfRule>
    <cfRule type="cellIs" dxfId="23165" priority="23124" operator="equal">
      <formula>#N/A</formula>
    </cfRule>
  </conditionalFormatting>
  <conditionalFormatting sqref="E93:F93">
    <cfRule type="cellIs" dxfId="23164" priority="23121" operator="equal">
      <formula>"غياب"</formula>
    </cfRule>
    <cfRule type="cellIs" dxfId="23163" priority="23122" operator="equal">
      <formula>#N/A</formula>
    </cfRule>
  </conditionalFormatting>
  <conditionalFormatting sqref="E93:F93">
    <cfRule type="cellIs" dxfId="23162" priority="23119" operator="equal">
      <formula>"غياب"</formula>
    </cfRule>
    <cfRule type="cellIs" dxfId="23161" priority="23120" operator="equal">
      <formula>#N/A</formula>
    </cfRule>
  </conditionalFormatting>
  <conditionalFormatting sqref="E93:F93">
    <cfRule type="cellIs" dxfId="23160" priority="23117" operator="equal">
      <formula>"غياب"</formula>
    </cfRule>
    <cfRule type="cellIs" dxfId="23159" priority="23118" operator="equal">
      <formula>#N/A</formula>
    </cfRule>
  </conditionalFormatting>
  <conditionalFormatting sqref="E93:F93">
    <cfRule type="cellIs" dxfId="23158" priority="23115" operator="equal">
      <formula>"غياب"</formula>
    </cfRule>
    <cfRule type="cellIs" dxfId="23157" priority="23116" operator="equal">
      <formula>#N/A</formula>
    </cfRule>
  </conditionalFormatting>
  <conditionalFormatting sqref="E93:F93">
    <cfRule type="cellIs" dxfId="23156" priority="23113" operator="equal">
      <formula>"غياب"</formula>
    </cfRule>
    <cfRule type="cellIs" dxfId="23155" priority="23114" operator="equal">
      <formula>#N/A</formula>
    </cfRule>
  </conditionalFormatting>
  <conditionalFormatting sqref="E93:F93">
    <cfRule type="cellIs" dxfId="23154" priority="23111" operator="equal">
      <formula>"غياب"</formula>
    </cfRule>
    <cfRule type="cellIs" dxfId="23153" priority="23112" operator="equal">
      <formula>#N/A</formula>
    </cfRule>
  </conditionalFormatting>
  <conditionalFormatting sqref="E93:F93">
    <cfRule type="cellIs" dxfId="23152" priority="23109" operator="equal">
      <formula>"غياب"</formula>
    </cfRule>
    <cfRule type="cellIs" dxfId="23151" priority="23110" operator="equal">
      <formula>#N/A</formula>
    </cfRule>
  </conditionalFormatting>
  <conditionalFormatting sqref="E93:F93">
    <cfRule type="cellIs" dxfId="23150" priority="23107" operator="equal">
      <formula>"غياب"</formula>
    </cfRule>
    <cfRule type="cellIs" dxfId="23149" priority="23108" operator="equal">
      <formula>#N/A</formula>
    </cfRule>
  </conditionalFormatting>
  <conditionalFormatting sqref="E93:F93">
    <cfRule type="cellIs" dxfId="23148" priority="23105" operator="equal">
      <formula>"غياب"</formula>
    </cfRule>
    <cfRule type="cellIs" dxfId="23147" priority="23106" operator="equal">
      <formula>#N/A</formula>
    </cfRule>
  </conditionalFormatting>
  <conditionalFormatting sqref="E93:F93">
    <cfRule type="cellIs" dxfId="23146" priority="23103" operator="equal">
      <formula>"غياب"</formula>
    </cfRule>
    <cfRule type="cellIs" dxfId="23145" priority="23104" operator="equal">
      <formula>#N/A</formula>
    </cfRule>
  </conditionalFormatting>
  <conditionalFormatting sqref="E93:F93">
    <cfRule type="cellIs" dxfId="23144" priority="23101" operator="equal">
      <formula>"غياب"</formula>
    </cfRule>
    <cfRule type="cellIs" dxfId="23143" priority="23102" operator="equal">
      <formula>#N/A</formula>
    </cfRule>
  </conditionalFormatting>
  <conditionalFormatting sqref="E93:F93">
    <cfRule type="cellIs" dxfId="23142" priority="23099" operator="equal">
      <formula>"غياب"</formula>
    </cfRule>
    <cfRule type="cellIs" dxfId="23141" priority="23100" operator="equal">
      <formula>#N/A</formula>
    </cfRule>
  </conditionalFormatting>
  <conditionalFormatting sqref="E93:F93">
    <cfRule type="cellIs" dxfId="23140" priority="23097" operator="equal">
      <formula>"غياب"</formula>
    </cfRule>
    <cfRule type="cellIs" dxfId="23139" priority="23098" operator="equal">
      <formula>#N/A</formula>
    </cfRule>
  </conditionalFormatting>
  <conditionalFormatting sqref="E93:F93">
    <cfRule type="cellIs" dxfId="23138" priority="23095" operator="equal">
      <formula>"غياب"</formula>
    </cfRule>
    <cfRule type="cellIs" dxfId="23137" priority="23096" operator="equal">
      <formula>#N/A</formula>
    </cfRule>
  </conditionalFormatting>
  <conditionalFormatting sqref="E93:F93">
    <cfRule type="cellIs" dxfId="23136" priority="23093" operator="equal">
      <formula>"غياب"</formula>
    </cfRule>
    <cfRule type="cellIs" dxfId="23135" priority="23094" operator="equal">
      <formula>#N/A</formula>
    </cfRule>
  </conditionalFormatting>
  <conditionalFormatting sqref="E93:F93">
    <cfRule type="cellIs" dxfId="23134" priority="23091" operator="equal">
      <formula>"غياب"</formula>
    </cfRule>
    <cfRule type="cellIs" dxfId="23133" priority="23092" operator="equal">
      <formula>#N/A</formula>
    </cfRule>
  </conditionalFormatting>
  <conditionalFormatting sqref="E93:F93">
    <cfRule type="cellIs" dxfId="23132" priority="23089" operator="equal">
      <formula>"غياب"</formula>
    </cfRule>
    <cfRule type="cellIs" dxfId="23131" priority="23090" operator="equal">
      <formula>#N/A</formula>
    </cfRule>
  </conditionalFormatting>
  <conditionalFormatting sqref="E93:F93">
    <cfRule type="cellIs" dxfId="23130" priority="23087" operator="equal">
      <formula>"غياب"</formula>
    </cfRule>
    <cfRule type="cellIs" dxfId="23129" priority="23088" operator="equal">
      <formula>#N/A</formula>
    </cfRule>
  </conditionalFormatting>
  <conditionalFormatting sqref="E93:F93">
    <cfRule type="cellIs" dxfId="23128" priority="23085" operator="equal">
      <formula>"غياب"</formula>
    </cfRule>
    <cfRule type="cellIs" dxfId="23127" priority="23086" operator="equal">
      <formula>#N/A</formula>
    </cfRule>
  </conditionalFormatting>
  <conditionalFormatting sqref="E93:F93">
    <cfRule type="cellIs" dxfId="23126" priority="23084" operator="equal">
      <formula>"غياب"</formula>
    </cfRule>
  </conditionalFormatting>
  <conditionalFormatting sqref="E93:F93">
    <cfRule type="cellIs" dxfId="23125" priority="23082" operator="equal">
      <formula>"غياب"</formula>
    </cfRule>
    <cfRule type="cellIs" dxfId="23124" priority="23083" operator="equal">
      <formula>#N/A</formula>
    </cfRule>
  </conditionalFormatting>
  <conditionalFormatting sqref="E93:F93">
    <cfRule type="cellIs" dxfId="23123" priority="23080" operator="equal">
      <formula>"غياب"</formula>
    </cfRule>
    <cfRule type="cellIs" dxfId="23122" priority="23081" operator="equal">
      <formula>#N/A</formula>
    </cfRule>
  </conditionalFormatting>
  <conditionalFormatting sqref="E93:F93">
    <cfRule type="cellIs" dxfId="23121" priority="23078" operator="equal">
      <formula>"غياب"</formula>
    </cfRule>
    <cfRule type="cellIs" dxfId="23120" priority="23079" operator="equal">
      <formula>#N/A</formula>
    </cfRule>
  </conditionalFormatting>
  <conditionalFormatting sqref="E93:F93">
    <cfRule type="cellIs" dxfId="23119" priority="23076" operator="equal">
      <formula>"غياب"</formula>
    </cfRule>
    <cfRule type="cellIs" dxfId="23118" priority="23077" operator="equal">
      <formula>#N/A</formula>
    </cfRule>
  </conditionalFormatting>
  <conditionalFormatting sqref="E93:F93">
    <cfRule type="cellIs" dxfId="23117" priority="23074" operator="equal">
      <formula>"غياب"</formula>
    </cfRule>
    <cfRule type="cellIs" dxfId="23116" priority="23075" operator="equal">
      <formula>#N/A</formula>
    </cfRule>
  </conditionalFormatting>
  <conditionalFormatting sqref="E93:F93">
    <cfRule type="cellIs" dxfId="23115" priority="23072" operator="equal">
      <formula>"غياب"</formula>
    </cfRule>
    <cfRule type="cellIs" dxfId="23114" priority="23073" operator="equal">
      <formula>#N/A</formula>
    </cfRule>
  </conditionalFormatting>
  <conditionalFormatting sqref="E93:F93">
    <cfRule type="cellIs" dxfId="23113" priority="23070" operator="equal">
      <formula>"غياب"</formula>
    </cfRule>
    <cfRule type="cellIs" dxfId="23112" priority="23071" operator="equal">
      <formula>#N/A</formula>
    </cfRule>
  </conditionalFormatting>
  <conditionalFormatting sqref="E93:F93">
    <cfRule type="cellIs" dxfId="23111" priority="23068" operator="equal">
      <formula>"غياب"</formula>
    </cfRule>
    <cfRule type="cellIs" dxfId="23110" priority="23069" operator="equal">
      <formula>#N/A</formula>
    </cfRule>
  </conditionalFormatting>
  <conditionalFormatting sqref="E93:F93">
    <cfRule type="cellIs" dxfId="23109" priority="23066" operator="equal">
      <formula>"غياب"</formula>
    </cfRule>
    <cfRule type="cellIs" dxfId="23108" priority="23067" operator="equal">
      <formula>#N/A</formula>
    </cfRule>
  </conditionalFormatting>
  <conditionalFormatting sqref="E93:F93">
    <cfRule type="cellIs" dxfId="23107" priority="23064" operator="equal">
      <formula>"غياب"</formula>
    </cfRule>
    <cfRule type="cellIs" dxfId="23106" priority="23065" operator="equal">
      <formula>#N/A</formula>
    </cfRule>
  </conditionalFormatting>
  <conditionalFormatting sqref="E93:F93">
    <cfRule type="cellIs" dxfId="23105" priority="23062" operator="equal">
      <formula>"غياب"</formula>
    </cfRule>
    <cfRule type="cellIs" dxfId="23104" priority="23063" operator="equal">
      <formula>#N/A</formula>
    </cfRule>
  </conditionalFormatting>
  <conditionalFormatting sqref="E93:F93">
    <cfRule type="cellIs" dxfId="23103" priority="23060" operator="equal">
      <formula>"غياب"</formula>
    </cfRule>
    <cfRule type="cellIs" dxfId="23102" priority="23061" operator="equal">
      <formula>#N/A</formula>
    </cfRule>
  </conditionalFormatting>
  <conditionalFormatting sqref="E93:F93">
    <cfRule type="cellIs" dxfId="23101" priority="23058" operator="equal">
      <formula>"غياب"</formula>
    </cfRule>
    <cfRule type="cellIs" dxfId="23100" priority="23059" operator="equal">
      <formula>#N/A</formula>
    </cfRule>
  </conditionalFormatting>
  <conditionalFormatting sqref="E93:F93">
    <cfRule type="cellIs" dxfId="23099" priority="23056" operator="equal">
      <formula>"غياب"</formula>
    </cfRule>
    <cfRule type="cellIs" dxfId="23098" priority="23057" operator="equal">
      <formula>#N/A</formula>
    </cfRule>
  </conditionalFormatting>
  <conditionalFormatting sqref="E93:F93">
    <cfRule type="cellIs" dxfId="23097" priority="23054" operator="equal">
      <formula>"غياب"</formula>
    </cfRule>
    <cfRule type="cellIs" dxfId="23096" priority="23055" operator="equal">
      <formula>#N/A</formula>
    </cfRule>
  </conditionalFormatting>
  <conditionalFormatting sqref="E93:F93">
    <cfRule type="cellIs" dxfId="23095" priority="23052" operator="equal">
      <formula>"غياب"</formula>
    </cfRule>
    <cfRule type="cellIs" dxfId="23094" priority="23053" operator="equal">
      <formula>#N/A</formula>
    </cfRule>
  </conditionalFormatting>
  <conditionalFormatting sqref="E93:F93">
    <cfRule type="cellIs" dxfId="23093" priority="23050" operator="equal">
      <formula>"غياب"</formula>
    </cfRule>
    <cfRule type="cellIs" dxfId="23092" priority="23051" operator="equal">
      <formula>#N/A</formula>
    </cfRule>
  </conditionalFormatting>
  <conditionalFormatting sqref="E93:F93">
    <cfRule type="cellIs" dxfId="23091" priority="23048" operator="equal">
      <formula>"غياب"</formula>
    </cfRule>
    <cfRule type="cellIs" dxfId="23090" priority="23049" operator="equal">
      <formula>#N/A</formula>
    </cfRule>
  </conditionalFormatting>
  <conditionalFormatting sqref="E93:F93">
    <cfRule type="cellIs" dxfId="23089" priority="23046" operator="equal">
      <formula>"غياب"</formula>
    </cfRule>
    <cfRule type="cellIs" dxfId="23088" priority="23047" operator="equal">
      <formula>#N/A</formula>
    </cfRule>
  </conditionalFormatting>
  <conditionalFormatting sqref="E93:F93">
    <cfRule type="cellIs" dxfId="23087" priority="23044" operator="equal">
      <formula>"غياب"</formula>
    </cfRule>
    <cfRule type="cellIs" dxfId="23086" priority="23045" operator="equal">
      <formula>#N/A</formula>
    </cfRule>
  </conditionalFormatting>
  <conditionalFormatting sqref="E93:F93">
    <cfRule type="cellIs" dxfId="23085" priority="23042" operator="equal">
      <formula>"غياب"</formula>
    </cfRule>
    <cfRule type="cellIs" dxfId="23084" priority="23043" operator="equal">
      <formula>#N/A</formula>
    </cfRule>
  </conditionalFormatting>
  <conditionalFormatting sqref="E93:F93">
    <cfRule type="cellIs" dxfId="23083" priority="23041" operator="equal">
      <formula>"غياب"</formula>
    </cfRule>
  </conditionalFormatting>
  <conditionalFormatting sqref="E93:F93">
    <cfRule type="cellIs" dxfId="23082" priority="23039" operator="equal">
      <formula>"غياب"</formula>
    </cfRule>
    <cfRule type="cellIs" dxfId="23081" priority="23040" operator="equal">
      <formula>#N/A</formula>
    </cfRule>
  </conditionalFormatting>
  <conditionalFormatting sqref="E93:F93">
    <cfRule type="cellIs" dxfId="23080" priority="23037" operator="equal">
      <formula>"غياب"</formula>
    </cfRule>
    <cfRule type="cellIs" dxfId="23079" priority="23038" operator="equal">
      <formula>#N/A</formula>
    </cfRule>
  </conditionalFormatting>
  <conditionalFormatting sqref="E93:F93">
    <cfRule type="cellIs" dxfId="23078" priority="23035" operator="equal">
      <formula>"غياب"</formula>
    </cfRule>
    <cfRule type="cellIs" dxfId="23077" priority="23036" operator="equal">
      <formula>#N/A</formula>
    </cfRule>
  </conditionalFormatting>
  <conditionalFormatting sqref="E93:F93">
    <cfRule type="cellIs" dxfId="23076" priority="23033" operator="equal">
      <formula>"غياب"</formula>
    </cfRule>
    <cfRule type="cellIs" dxfId="23075" priority="23034" operator="equal">
      <formula>#N/A</formula>
    </cfRule>
  </conditionalFormatting>
  <conditionalFormatting sqref="E93:F93">
    <cfRule type="cellIs" dxfId="23074" priority="23031" operator="equal">
      <formula>"غياب"</formula>
    </cfRule>
    <cfRule type="cellIs" dxfId="23073" priority="23032" operator="equal">
      <formula>#N/A</formula>
    </cfRule>
  </conditionalFormatting>
  <conditionalFormatting sqref="E93:F93">
    <cfRule type="cellIs" dxfId="23072" priority="23029" operator="equal">
      <formula>"غياب"</formula>
    </cfRule>
    <cfRule type="cellIs" dxfId="23071" priority="23030" operator="equal">
      <formula>#N/A</formula>
    </cfRule>
  </conditionalFormatting>
  <conditionalFormatting sqref="E93:F93">
    <cfRule type="cellIs" dxfId="23070" priority="23027" operator="equal">
      <formula>"غياب"</formula>
    </cfRule>
    <cfRule type="cellIs" dxfId="23069" priority="23028" operator="equal">
      <formula>#N/A</formula>
    </cfRule>
  </conditionalFormatting>
  <conditionalFormatting sqref="E93:F93">
    <cfRule type="cellIs" dxfId="23068" priority="23025" operator="equal">
      <formula>"غياب"</formula>
    </cfRule>
    <cfRule type="cellIs" dxfId="23067" priority="23026" operator="equal">
      <formula>#N/A</formula>
    </cfRule>
  </conditionalFormatting>
  <conditionalFormatting sqref="E93:F93">
    <cfRule type="cellIs" dxfId="23066" priority="23023" operator="equal">
      <formula>"غياب"</formula>
    </cfRule>
    <cfRule type="cellIs" dxfId="23065" priority="23024" operator="equal">
      <formula>#N/A</formula>
    </cfRule>
  </conditionalFormatting>
  <conditionalFormatting sqref="E93:F93">
    <cfRule type="cellIs" dxfId="23064" priority="23021" operator="equal">
      <formula>"غياب"</formula>
    </cfRule>
    <cfRule type="cellIs" dxfId="23063" priority="23022" operator="equal">
      <formula>#N/A</formula>
    </cfRule>
  </conditionalFormatting>
  <conditionalFormatting sqref="E93:F93">
    <cfRule type="cellIs" dxfId="23062" priority="23019" operator="equal">
      <formula>"غياب"</formula>
    </cfRule>
    <cfRule type="cellIs" dxfId="23061" priority="23020" operator="equal">
      <formula>#N/A</formula>
    </cfRule>
  </conditionalFormatting>
  <conditionalFormatting sqref="E93:F93">
    <cfRule type="cellIs" dxfId="23060" priority="23017" operator="equal">
      <formula>"غياب"</formula>
    </cfRule>
    <cfRule type="cellIs" dxfId="23059" priority="23018" operator="equal">
      <formula>#N/A</formula>
    </cfRule>
  </conditionalFormatting>
  <conditionalFormatting sqref="E93:F93">
    <cfRule type="cellIs" dxfId="23058" priority="23015" operator="equal">
      <formula>"غياب"</formula>
    </cfRule>
    <cfRule type="cellIs" dxfId="23057" priority="23016" operator="equal">
      <formula>#N/A</formula>
    </cfRule>
  </conditionalFormatting>
  <conditionalFormatting sqref="E93:F93">
    <cfRule type="cellIs" dxfId="23056" priority="23013" operator="equal">
      <formula>"غياب"</formula>
    </cfRule>
    <cfRule type="cellIs" dxfId="23055" priority="23014" operator="equal">
      <formula>#N/A</formula>
    </cfRule>
  </conditionalFormatting>
  <conditionalFormatting sqref="E93:F93">
    <cfRule type="cellIs" dxfId="23054" priority="23011" operator="equal">
      <formula>"غياب"</formula>
    </cfRule>
    <cfRule type="cellIs" dxfId="23053" priority="23012" operator="equal">
      <formula>#N/A</formula>
    </cfRule>
  </conditionalFormatting>
  <conditionalFormatting sqref="E93:F93">
    <cfRule type="cellIs" dxfId="23052" priority="23009" operator="equal">
      <formula>"غياب"</formula>
    </cfRule>
    <cfRule type="cellIs" dxfId="23051" priority="23010" operator="equal">
      <formula>#N/A</formula>
    </cfRule>
  </conditionalFormatting>
  <conditionalFormatting sqref="E93:F93">
    <cfRule type="cellIs" dxfId="23050" priority="23007" operator="equal">
      <formula>"غياب"</formula>
    </cfRule>
    <cfRule type="cellIs" dxfId="23049" priority="23008" operator="equal">
      <formula>#N/A</formula>
    </cfRule>
  </conditionalFormatting>
  <conditionalFormatting sqref="E93:F93">
    <cfRule type="cellIs" dxfId="23048" priority="23005" operator="equal">
      <formula>"غياب"</formula>
    </cfRule>
    <cfRule type="cellIs" dxfId="23047" priority="23006" operator="equal">
      <formula>#N/A</formula>
    </cfRule>
  </conditionalFormatting>
  <conditionalFormatting sqref="E93:F93">
    <cfRule type="cellIs" dxfId="23046" priority="23003" operator="equal">
      <formula>"غياب"</formula>
    </cfRule>
    <cfRule type="cellIs" dxfId="23045" priority="23004" operator="equal">
      <formula>#N/A</formula>
    </cfRule>
  </conditionalFormatting>
  <conditionalFormatting sqref="E93:F93">
    <cfRule type="cellIs" dxfId="23044" priority="23001" operator="equal">
      <formula>"غياب"</formula>
    </cfRule>
    <cfRule type="cellIs" dxfId="23043" priority="23002" operator="equal">
      <formula>#N/A</formula>
    </cfRule>
  </conditionalFormatting>
  <conditionalFormatting sqref="E93:F93">
    <cfRule type="cellIs" dxfId="23042" priority="22999" operator="equal">
      <formula>"غياب"</formula>
    </cfRule>
    <cfRule type="cellIs" dxfId="23041" priority="23000" operator="equal">
      <formula>#N/A</formula>
    </cfRule>
  </conditionalFormatting>
  <conditionalFormatting sqref="E93:F93">
    <cfRule type="cellIs" dxfId="23040" priority="22998" operator="equal">
      <formula>"غياب"</formula>
    </cfRule>
  </conditionalFormatting>
  <conditionalFormatting sqref="E93:F93">
    <cfRule type="cellIs" dxfId="23039" priority="22996" operator="equal">
      <formula>"غياب"</formula>
    </cfRule>
    <cfRule type="cellIs" dxfId="23038" priority="22997" operator="equal">
      <formula>#N/A</formula>
    </cfRule>
  </conditionalFormatting>
  <conditionalFormatting sqref="E93:F93">
    <cfRule type="cellIs" dxfId="23037" priority="22994" operator="equal">
      <formula>"غياب"</formula>
    </cfRule>
    <cfRule type="cellIs" dxfId="23036" priority="22995" operator="equal">
      <formula>#N/A</formula>
    </cfRule>
  </conditionalFormatting>
  <conditionalFormatting sqref="E93:F93">
    <cfRule type="cellIs" dxfId="23035" priority="22992" operator="equal">
      <formula>"غياب"</formula>
    </cfRule>
    <cfRule type="cellIs" dxfId="23034" priority="22993" operator="equal">
      <formula>#N/A</formula>
    </cfRule>
  </conditionalFormatting>
  <conditionalFormatting sqref="E93:F93">
    <cfRule type="cellIs" dxfId="23033" priority="22990" operator="equal">
      <formula>"غياب"</formula>
    </cfRule>
    <cfRule type="cellIs" dxfId="23032" priority="22991" operator="equal">
      <formula>#N/A</formula>
    </cfRule>
  </conditionalFormatting>
  <conditionalFormatting sqref="E93:F93">
    <cfRule type="cellIs" dxfId="23031" priority="22988" operator="equal">
      <formula>"غياب"</formula>
    </cfRule>
    <cfRule type="cellIs" dxfId="23030" priority="22989" operator="equal">
      <formula>#N/A</formula>
    </cfRule>
  </conditionalFormatting>
  <conditionalFormatting sqref="E93:F93">
    <cfRule type="cellIs" dxfId="23029" priority="22986" operator="equal">
      <formula>"غياب"</formula>
    </cfRule>
    <cfRule type="cellIs" dxfId="23028" priority="22987" operator="equal">
      <formula>#N/A</formula>
    </cfRule>
  </conditionalFormatting>
  <conditionalFormatting sqref="E93:F93">
    <cfRule type="cellIs" dxfId="23027" priority="22984" operator="equal">
      <formula>"غياب"</formula>
    </cfRule>
    <cfRule type="cellIs" dxfId="23026" priority="22985" operator="equal">
      <formula>#N/A</formula>
    </cfRule>
  </conditionalFormatting>
  <conditionalFormatting sqref="E93:F93">
    <cfRule type="cellIs" dxfId="23025" priority="22982" operator="equal">
      <formula>"غياب"</formula>
    </cfRule>
    <cfRule type="cellIs" dxfId="23024" priority="22983" operator="equal">
      <formula>#N/A</formula>
    </cfRule>
  </conditionalFormatting>
  <conditionalFormatting sqref="E93:F93">
    <cfRule type="cellIs" dxfId="23023" priority="22980" operator="equal">
      <formula>"غياب"</formula>
    </cfRule>
    <cfRule type="cellIs" dxfId="23022" priority="22981" operator="equal">
      <formula>#N/A</formula>
    </cfRule>
  </conditionalFormatting>
  <conditionalFormatting sqref="E93:F93">
    <cfRule type="cellIs" dxfId="23021" priority="22978" operator="equal">
      <formula>"غياب"</formula>
    </cfRule>
    <cfRule type="cellIs" dxfId="23020" priority="22979" operator="equal">
      <formula>#N/A</formula>
    </cfRule>
  </conditionalFormatting>
  <conditionalFormatting sqref="E93:F93">
    <cfRule type="cellIs" dxfId="23019" priority="22976" operator="equal">
      <formula>"غياب"</formula>
    </cfRule>
    <cfRule type="cellIs" dxfId="23018" priority="22977" operator="equal">
      <formula>#N/A</formula>
    </cfRule>
  </conditionalFormatting>
  <conditionalFormatting sqref="E93:F93">
    <cfRule type="cellIs" dxfId="23017" priority="22974" operator="equal">
      <formula>"غياب"</formula>
    </cfRule>
    <cfRule type="cellIs" dxfId="23016" priority="22975" operator="equal">
      <formula>#N/A</formula>
    </cfRule>
  </conditionalFormatting>
  <conditionalFormatting sqref="E93:F93">
    <cfRule type="cellIs" dxfId="23015" priority="22972" operator="equal">
      <formula>"غياب"</formula>
    </cfRule>
    <cfRule type="cellIs" dxfId="23014" priority="22973" operator="equal">
      <formula>#N/A</formula>
    </cfRule>
  </conditionalFormatting>
  <conditionalFormatting sqref="E93:F93">
    <cfRule type="cellIs" dxfId="23013" priority="22970" operator="equal">
      <formula>"غياب"</formula>
    </cfRule>
    <cfRule type="cellIs" dxfId="23012" priority="22971" operator="equal">
      <formula>#N/A</formula>
    </cfRule>
  </conditionalFormatting>
  <conditionalFormatting sqref="E93:F93">
    <cfRule type="cellIs" dxfId="23011" priority="22968" operator="equal">
      <formula>"غياب"</formula>
    </cfRule>
    <cfRule type="cellIs" dxfId="23010" priority="22969" operator="equal">
      <formula>#N/A</formula>
    </cfRule>
  </conditionalFormatting>
  <conditionalFormatting sqref="E93:F93">
    <cfRule type="cellIs" dxfId="23009" priority="22966" operator="equal">
      <formula>"غياب"</formula>
    </cfRule>
    <cfRule type="cellIs" dxfId="23008" priority="22967" operator="equal">
      <formula>#N/A</formula>
    </cfRule>
  </conditionalFormatting>
  <conditionalFormatting sqref="E93:F93">
    <cfRule type="cellIs" dxfId="23007" priority="22964" operator="equal">
      <formula>"غياب"</formula>
    </cfRule>
    <cfRule type="cellIs" dxfId="23006" priority="22965" operator="equal">
      <formula>#N/A</formula>
    </cfRule>
  </conditionalFormatting>
  <conditionalFormatting sqref="E93:F93">
    <cfRule type="cellIs" dxfId="23005" priority="22962" operator="equal">
      <formula>"غياب"</formula>
    </cfRule>
    <cfRule type="cellIs" dxfId="23004" priority="22963" operator="equal">
      <formula>#N/A</formula>
    </cfRule>
  </conditionalFormatting>
  <conditionalFormatting sqref="E93:F93">
    <cfRule type="cellIs" dxfId="23003" priority="22960" operator="equal">
      <formula>"غياب"</formula>
    </cfRule>
    <cfRule type="cellIs" dxfId="23002" priority="22961" operator="equal">
      <formula>#N/A</formula>
    </cfRule>
  </conditionalFormatting>
  <conditionalFormatting sqref="E93:F93">
    <cfRule type="cellIs" dxfId="23001" priority="22958" operator="equal">
      <formula>"غياب"</formula>
    </cfRule>
    <cfRule type="cellIs" dxfId="23000" priority="22959" operator="equal">
      <formula>#N/A</formula>
    </cfRule>
  </conditionalFormatting>
  <conditionalFormatting sqref="E93:F93">
    <cfRule type="cellIs" dxfId="22999" priority="22956" operator="equal">
      <formula>"غياب"</formula>
    </cfRule>
    <cfRule type="cellIs" dxfId="22998" priority="22957" operator="equal">
      <formula>#N/A</formula>
    </cfRule>
  </conditionalFormatting>
  <conditionalFormatting sqref="E93:F93">
    <cfRule type="cellIs" dxfId="22997" priority="22954" operator="equal">
      <formula>"غياب"</formula>
    </cfRule>
    <cfRule type="cellIs" dxfId="22996" priority="22955" operator="equal">
      <formula>#N/A</formula>
    </cfRule>
  </conditionalFormatting>
  <conditionalFormatting sqref="E93:F93">
    <cfRule type="cellIs" dxfId="22995" priority="22952" operator="equal">
      <formula>"غياب"</formula>
    </cfRule>
    <cfRule type="cellIs" dxfId="22994" priority="22953" operator="equal">
      <formula>#N/A</formula>
    </cfRule>
  </conditionalFormatting>
  <conditionalFormatting sqref="E93:F93">
    <cfRule type="cellIs" dxfId="22993" priority="22950" operator="equal">
      <formula>"غياب"</formula>
    </cfRule>
    <cfRule type="cellIs" dxfId="22992" priority="22951" operator="equal">
      <formula>#N/A</formula>
    </cfRule>
  </conditionalFormatting>
  <conditionalFormatting sqref="E93:F93">
    <cfRule type="cellIs" dxfId="22991" priority="22948" operator="equal">
      <formula>"غياب"</formula>
    </cfRule>
    <cfRule type="cellIs" dxfId="22990" priority="22949" operator="equal">
      <formula>#N/A</formula>
    </cfRule>
  </conditionalFormatting>
  <conditionalFormatting sqref="E93:F93">
    <cfRule type="cellIs" dxfId="22989" priority="22946" operator="equal">
      <formula>"غياب"</formula>
    </cfRule>
    <cfRule type="cellIs" dxfId="22988" priority="22947" operator="equal">
      <formula>#N/A</formula>
    </cfRule>
  </conditionalFormatting>
  <conditionalFormatting sqref="E93:F93">
    <cfRule type="cellIs" dxfId="22987" priority="22944" operator="equal">
      <formula>"غياب"</formula>
    </cfRule>
    <cfRule type="cellIs" dxfId="22986" priority="22945" operator="equal">
      <formula>#N/A</formula>
    </cfRule>
  </conditionalFormatting>
  <conditionalFormatting sqref="E93:F93">
    <cfRule type="cellIs" dxfId="22985" priority="22942" operator="equal">
      <formula>"غياب"</formula>
    </cfRule>
    <cfRule type="cellIs" dxfId="22984" priority="22943" operator="equal">
      <formula>#N/A</formula>
    </cfRule>
  </conditionalFormatting>
  <conditionalFormatting sqref="E93:F93">
    <cfRule type="cellIs" dxfId="22983" priority="22940" operator="equal">
      <formula>"غياب"</formula>
    </cfRule>
    <cfRule type="cellIs" dxfId="22982" priority="22941" operator="equal">
      <formula>#N/A</formula>
    </cfRule>
  </conditionalFormatting>
  <conditionalFormatting sqref="E93:F93">
    <cfRule type="cellIs" dxfId="22981" priority="22938" operator="equal">
      <formula>"غياب"</formula>
    </cfRule>
    <cfRule type="cellIs" dxfId="22980" priority="22939" operator="equal">
      <formula>#N/A</formula>
    </cfRule>
  </conditionalFormatting>
  <conditionalFormatting sqref="E93:F93">
    <cfRule type="cellIs" dxfId="22979" priority="22936" operator="equal">
      <formula>"غياب"</formula>
    </cfRule>
    <cfRule type="cellIs" dxfId="22978" priority="22937" operator="equal">
      <formula>#N/A</formula>
    </cfRule>
  </conditionalFormatting>
  <conditionalFormatting sqref="E93:F93">
    <cfRule type="cellIs" dxfId="22977" priority="22934" operator="equal">
      <formula>"غياب"</formula>
    </cfRule>
    <cfRule type="cellIs" dxfId="22976" priority="22935" operator="equal">
      <formula>#N/A</formula>
    </cfRule>
  </conditionalFormatting>
  <conditionalFormatting sqref="E93:F93">
    <cfRule type="cellIs" dxfId="22975" priority="22932" operator="equal">
      <formula>"غياب"</formula>
    </cfRule>
    <cfRule type="cellIs" dxfId="22974" priority="22933" operator="equal">
      <formula>#N/A</formula>
    </cfRule>
  </conditionalFormatting>
  <conditionalFormatting sqref="E93:F93">
    <cfRule type="cellIs" dxfId="22973" priority="22930" operator="equal">
      <formula>"غياب"</formula>
    </cfRule>
    <cfRule type="cellIs" dxfId="22972" priority="22931" operator="equal">
      <formula>#N/A</formula>
    </cfRule>
  </conditionalFormatting>
  <conditionalFormatting sqref="E93:F93">
    <cfRule type="cellIs" dxfId="22971" priority="22928" operator="equal">
      <formula>"غياب"</formula>
    </cfRule>
    <cfRule type="cellIs" dxfId="22970" priority="22929" operator="equal">
      <formula>#N/A</formula>
    </cfRule>
  </conditionalFormatting>
  <conditionalFormatting sqref="E93:F93">
    <cfRule type="cellIs" dxfId="22969" priority="22926" operator="equal">
      <formula>"غياب"</formula>
    </cfRule>
    <cfRule type="cellIs" dxfId="22968" priority="22927" operator="equal">
      <formula>#N/A</formula>
    </cfRule>
  </conditionalFormatting>
  <conditionalFormatting sqref="E93:F93">
    <cfRule type="cellIs" dxfId="22967" priority="22925" operator="equal">
      <formula>"غياب"</formula>
    </cfRule>
  </conditionalFormatting>
  <conditionalFormatting sqref="E93:F93">
    <cfRule type="cellIs" dxfId="22966" priority="22923" operator="equal">
      <formula>"غياب"</formula>
    </cfRule>
    <cfRule type="cellIs" dxfId="22965" priority="22924" operator="equal">
      <formula>#N/A</formula>
    </cfRule>
  </conditionalFormatting>
  <conditionalFormatting sqref="E93:F93">
    <cfRule type="cellIs" dxfId="22964" priority="22921" operator="equal">
      <formula>"غياب"</formula>
    </cfRule>
    <cfRule type="cellIs" dxfId="22963" priority="22922" operator="equal">
      <formula>#N/A</formula>
    </cfRule>
  </conditionalFormatting>
  <conditionalFormatting sqref="E93:F93">
    <cfRule type="cellIs" dxfId="22962" priority="22919" operator="equal">
      <formula>"غياب"</formula>
    </cfRule>
    <cfRule type="cellIs" dxfId="22961" priority="22920" operator="equal">
      <formula>#N/A</formula>
    </cfRule>
  </conditionalFormatting>
  <conditionalFormatting sqref="E93:F93">
    <cfRule type="cellIs" dxfId="22960" priority="22917" operator="equal">
      <formula>"غياب"</formula>
    </cfRule>
    <cfRule type="cellIs" dxfId="22959" priority="22918" operator="equal">
      <formula>#N/A</formula>
    </cfRule>
  </conditionalFormatting>
  <conditionalFormatting sqref="E93:F93">
    <cfRule type="cellIs" dxfId="22958" priority="22915" operator="equal">
      <formula>"غياب"</formula>
    </cfRule>
    <cfRule type="cellIs" dxfId="22957" priority="22916" operator="equal">
      <formula>#N/A</formula>
    </cfRule>
  </conditionalFormatting>
  <conditionalFormatting sqref="E93:F93">
    <cfRule type="cellIs" dxfId="22956" priority="22913" operator="equal">
      <formula>"غياب"</formula>
    </cfRule>
    <cfRule type="cellIs" dxfId="22955" priority="22914" operator="equal">
      <formula>#N/A</formula>
    </cfRule>
  </conditionalFormatting>
  <conditionalFormatting sqref="E93:F93">
    <cfRule type="cellIs" dxfId="22954" priority="22911" operator="equal">
      <formula>"غياب"</formula>
    </cfRule>
    <cfRule type="cellIs" dxfId="22953" priority="22912" operator="equal">
      <formula>#N/A</formula>
    </cfRule>
  </conditionalFormatting>
  <conditionalFormatting sqref="E93:F93">
    <cfRule type="cellIs" dxfId="22952" priority="22909" operator="equal">
      <formula>"غياب"</formula>
    </cfRule>
    <cfRule type="cellIs" dxfId="22951" priority="22910" operator="equal">
      <formula>#N/A</formula>
    </cfRule>
  </conditionalFormatting>
  <conditionalFormatting sqref="E93:F93">
    <cfRule type="cellIs" dxfId="22950" priority="22907" operator="equal">
      <formula>"غياب"</formula>
    </cfRule>
    <cfRule type="cellIs" dxfId="22949" priority="22908" operator="equal">
      <formula>#N/A</formula>
    </cfRule>
  </conditionalFormatting>
  <conditionalFormatting sqref="E93:F93">
    <cfRule type="cellIs" dxfId="22948" priority="22905" operator="equal">
      <formula>"غياب"</formula>
    </cfRule>
    <cfRule type="cellIs" dxfId="22947" priority="22906" operator="equal">
      <formula>#N/A</formula>
    </cfRule>
  </conditionalFormatting>
  <conditionalFormatting sqref="E93:F93">
    <cfRule type="cellIs" dxfId="22946" priority="22903" operator="equal">
      <formula>"غياب"</formula>
    </cfRule>
    <cfRule type="cellIs" dxfId="22945" priority="22904" operator="equal">
      <formula>#N/A</formula>
    </cfRule>
  </conditionalFormatting>
  <conditionalFormatting sqref="E93:F93">
    <cfRule type="cellIs" dxfId="22944" priority="22901" operator="equal">
      <formula>"غياب"</formula>
    </cfRule>
    <cfRule type="cellIs" dxfId="22943" priority="22902" operator="equal">
      <formula>#N/A</formula>
    </cfRule>
  </conditionalFormatting>
  <conditionalFormatting sqref="E93:F93">
    <cfRule type="cellIs" dxfId="22942" priority="22899" operator="equal">
      <formula>"غياب"</formula>
    </cfRule>
    <cfRule type="cellIs" dxfId="22941" priority="22900" operator="equal">
      <formula>#N/A</formula>
    </cfRule>
  </conditionalFormatting>
  <conditionalFormatting sqref="E93:F93">
    <cfRule type="cellIs" dxfId="22940" priority="22897" operator="equal">
      <formula>"غياب"</formula>
    </cfRule>
    <cfRule type="cellIs" dxfId="22939" priority="22898" operator="equal">
      <formula>#N/A</formula>
    </cfRule>
  </conditionalFormatting>
  <conditionalFormatting sqref="E93:F93">
    <cfRule type="cellIs" dxfId="22938" priority="22895" operator="equal">
      <formula>"غياب"</formula>
    </cfRule>
    <cfRule type="cellIs" dxfId="22937" priority="22896" operator="equal">
      <formula>#N/A</formula>
    </cfRule>
  </conditionalFormatting>
  <conditionalFormatting sqref="E93:F93">
    <cfRule type="cellIs" dxfId="22936" priority="22893" operator="equal">
      <formula>"غياب"</formula>
    </cfRule>
    <cfRule type="cellIs" dxfId="22935" priority="22894" operator="equal">
      <formula>#N/A</formula>
    </cfRule>
  </conditionalFormatting>
  <conditionalFormatting sqref="E93:F93">
    <cfRule type="cellIs" dxfId="22934" priority="22891" operator="equal">
      <formula>"غياب"</formula>
    </cfRule>
    <cfRule type="cellIs" dxfId="22933" priority="22892" operator="equal">
      <formula>#N/A</formula>
    </cfRule>
  </conditionalFormatting>
  <conditionalFormatting sqref="E93:F93">
    <cfRule type="cellIs" dxfId="22932" priority="22889" operator="equal">
      <formula>"غياب"</formula>
    </cfRule>
    <cfRule type="cellIs" dxfId="22931" priority="22890" operator="equal">
      <formula>#N/A</formula>
    </cfRule>
  </conditionalFormatting>
  <conditionalFormatting sqref="E93:F93">
    <cfRule type="cellIs" dxfId="22930" priority="22887" operator="equal">
      <formula>"غياب"</formula>
    </cfRule>
    <cfRule type="cellIs" dxfId="22929" priority="22888" operator="equal">
      <formula>#N/A</formula>
    </cfRule>
  </conditionalFormatting>
  <conditionalFormatting sqref="E93:F93">
    <cfRule type="cellIs" dxfId="22928" priority="22885" operator="equal">
      <formula>"غياب"</formula>
    </cfRule>
    <cfRule type="cellIs" dxfId="22927" priority="22886" operator="equal">
      <formula>#N/A</formula>
    </cfRule>
  </conditionalFormatting>
  <conditionalFormatting sqref="E93:F93">
    <cfRule type="cellIs" dxfId="22926" priority="22883" operator="equal">
      <formula>"غياب"</formula>
    </cfRule>
    <cfRule type="cellIs" dxfId="22925" priority="22884" operator="equal">
      <formula>#N/A</formula>
    </cfRule>
  </conditionalFormatting>
  <conditionalFormatting sqref="E93:F93">
    <cfRule type="cellIs" dxfId="22924" priority="22882" operator="equal">
      <formula>"غياب"</formula>
    </cfRule>
  </conditionalFormatting>
  <conditionalFormatting sqref="E93:F93">
    <cfRule type="cellIs" dxfId="22923" priority="22880" operator="equal">
      <formula>"غياب"</formula>
    </cfRule>
    <cfRule type="cellIs" dxfId="22922" priority="22881" operator="equal">
      <formula>#N/A</formula>
    </cfRule>
  </conditionalFormatting>
  <conditionalFormatting sqref="E93:F93">
    <cfRule type="cellIs" dxfId="22921" priority="22878" operator="equal">
      <formula>"غياب"</formula>
    </cfRule>
    <cfRule type="cellIs" dxfId="22920" priority="22879" operator="equal">
      <formula>#N/A</formula>
    </cfRule>
  </conditionalFormatting>
  <conditionalFormatting sqref="E93:F93">
    <cfRule type="cellIs" dxfId="22919" priority="22876" operator="equal">
      <formula>"غياب"</formula>
    </cfRule>
    <cfRule type="cellIs" dxfId="22918" priority="22877" operator="equal">
      <formula>#N/A</formula>
    </cfRule>
  </conditionalFormatting>
  <conditionalFormatting sqref="E93:F93">
    <cfRule type="cellIs" dxfId="22917" priority="22874" operator="equal">
      <formula>"غياب"</formula>
    </cfRule>
    <cfRule type="cellIs" dxfId="22916" priority="22875" operator="equal">
      <formula>#N/A</formula>
    </cfRule>
  </conditionalFormatting>
  <conditionalFormatting sqref="E93:F93">
    <cfRule type="cellIs" dxfId="22915" priority="22872" operator="equal">
      <formula>"غياب"</formula>
    </cfRule>
    <cfRule type="cellIs" dxfId="22914" priority="22873" operator="equal">
      <formula>#N/A</formula>
    </cfRule>
  </conditionalFormatting>
  <conditionalFormatting sqref="E93:F93">
    <cfRule type="cellIs" dxfId="22913" priority="22870" operator="equal">
      <formula>"غياب"</formula>
    </cfRule>
    <cfRule type="cellIs" dxfId="22912" priority="22871" operator="equal">
      <formula>#N/A</formula>
    </cfRule>
  </conditionalFormatting>
  <conditionalFormatting sqref="E93:F93">
    <cfRule type="cellIs" dxfId="22911" priority="22868" operator="equal">
      <formula>"غياب"</formula>
    </cfRule>
    <cfRule type="cellIs" dxfId="22910" priority="22869" operator="equal">
      <formula>#N/A</formula>
    </cfRule>
  </conditionalFormatting>
  <conditionalFormatting sqref="E93:F93">
    <cfRule type="cellIs" dxfId="22909" priority="22866" operator="equal">
      <formula>"غياب"</formula>
    </cfRule>
    <cfRule type="cellIs" dxfId="22908" priority="22867" operator="equal">
      <formula>#N/A</formula>
    </cfRule>
  </conditionalFormatting>
  <conditionalFormatting sqref="E93:F93">
    <cfRule type="cellIs" dxfId="22907" priority="22864" operator="equal">
      <formula>"غياب"</formula>
    </cfRule>
    <cfRule type="cellIs" dxfId="22906" priority="22865" operator="equal">
      <formula>#N/A</formula>
    </cfRule>
  </conditionalFormatting>
  <conditionalFormatting sqref="E93:F93">
    <cfRule type="cellIs" dxfId="22905" priority="22862" operator="equal">
      <formula>"غياب"</formula>
    </cfRule>
    <cfRule type="cellIs" dxfId="22904" priority="22863" operator="equal">
      <formula>#N/A</formula>
    </cfRule>
  </conditionalFormatting>
  <conditionalFormatting sqref="E93:F93">
    <cfRule type="cellIs" dxfId="22903" priority="22860" operator="equal">
      <formula>"غياب"</formula>
    </cfRule>
    <cfRule type="cellIs" dxfId="22902" priority="22861" operator="equal">
      <formula>#N/A</formula>
    </cfRule>
  </conditionalFormatting>
  <conditionalFormatting sqref="E93:F93">
    <cfRule type="cellIs" dxfId="22901" priority="22858" operator="equal">
      <formula>"غياب"</formula>
    </cfRule>
    <cfRule type="cellIs" dxfId="22900" priority="22859" operator="equal">
      <formula>#N/A</formula>
    </cfRule>
  </conditionalFormatting>
  <conditionalFormatting sqref="E93:F93">
    <cfRule type="cellIs" dxfId="22899" priority="22856" operator="equal">
      <formula>"غياب"</formula>
    </cfRule>
    <cfRule type="cellIs" dxfId="22898" priority="22857" operator="equal">
      <formula>#N/A</formula>
    </cfRule>
  </conditionalFormatting>
  <conditionalFormatting sqref="E93:F93">
    <cfRule type="cellIs" dxfId="22897" priority="22854" operator="equal">
      <formula>"غياب"</formula>
    </cfRule>
    <cfRule type="cellIs" dxfId="22896" priority="22855" operator="equal">
      <formula>#N/A</formula>
    </cfRule>
  </conditionalFormatting>
  <conditionalFormatting sqref="E93:F93">
    <cfRule type="cellIs" dxfId="22895" priority="22852" operator="equal">
      <formula>"غياب"</formula>
    </cfRule>
    <cfRule type="cellIs" dxfId="22894" priority="22853" operator="equal">
      <formula>#N/A</formula>
    </cfRule>
  </conditionalFormatting>
  <conditionalFormatting sqref="E93:F93">
    <cfRule type="cellIs" dxfId="22893" priority="22850" operator="equal">
      <formula>"غياب"</formula>
    </cfRule>
    <cfRule type="cellIs" dxfId="22892" priority="22851" operator="equal">
      <formula>#N/A</formula>
    </cfRule>
  </conditionalFormatting>
  <conditionalFormatting sqref="E93:F93">
    <cfRule type="cellIs" dxfId="22891" priority="22848" operator="equal">
      <formula>"غياب"</formula>
    </cfRule>
    <cfRule type="cellIs" dxfId="22890" priority="22849" operator="equal">
      <formula>#N/A</formula>
    </cfRule>
  </conditionalFormatting>
  <conditionalFormatting sqref="E93:F93">
    <cfRule type="cellIs" dxfId="22889" priority="22846" operator="equal">
      <formula>"غياب"</formula>
    </cfRule>
    <cfRule type="cellIs" dxfId="22888" priority="22847" operator="equal">
      <formula>#N/A</formula>
    </cfRule>
  </conditionalFormatting>
  <conditionalFormatting sqref="E93:F93">
    <cfRule type="cellIs" dxfId="22887" priority="22844" operator="equal">
      <formula>"غياب"</formula>
    </cfRule>
    <cfRule type="cellIs" dxfId="22886" priority="22845" operator="equal">
      <formula>#N/A</formula>
    </cfRule>
  </conditionalFormatting>
  <conditionalFormatting sqref="E93:F93">
    <cfRule type="cellIs" dxfId="22885" priority="22842" operator="equal">
      <formula>"غياب"</formula>
    </cfRule>
    <cfRule type="cellIs" dxfId="22884" priority="22843" operator="equal">
      <formula>#N/A</formula>
    </cfRule>
  </conditionalFormatting>
  <conditionalFormatting sqref="E93:F93">
    <cfRule type="cellIs" dxfId="22883" priority="22840" operator="equal">
      <formula>"غياب"</formula>
    </cfRule>
    <cfRule type="cellIs" dxfId="22882" priority="22841" operator="equal">
      <formula>#N/A</formula>
    </cfRule>
  </conditionalFormatting>
  <conditionalFormatting sqref="E93:F93">
    <cfRule type="cellIs" dxfId="22881" priority="22839" operator="equal">
      <formula>"غياب"</formula>
    </cfRule>
  </conditionalFormatting>
  <conditionalFormatting sqref="E93:F93">
    <cfRule type="cellIs" dxfId="22880" priority="22837" operator="equal">
      <formula>"غياب"</formula>
    </cfRule>
    <cfRule type="cellIs" dxfId="22879" priority="22838" operator="equal">
      <formula>#N/A</formula>
    </cfRule>
  </conditionalFormatting>
  <conditionalFormatting sqref="E93:F93">
    <cfRule type="cellIs" dxfId="22878" priority="22835" operator="equal">
      <formula>"غياب"</formula>
    </cfRule>
    <cfRule type="cellIs" dxfId="22877" priority="22836" operator="equal">
      <formula>#N/A</formula>
    </cfRule>
  </conditionalFormatting>
  <conditionalFormatting sqref="E93:F93">
    <cfRule type="cellIs" dxfId="22876" priority="22833" operator="equal">
      <formula>"غياب"</formula>
    </cfRule>
    <cfRule type="cellIs" dxfId="22875" priority="22834" operator="equal">
      <formula>#N/A</formula>
    </cfRule>
  </conditionalFormatting>
  <conditionalFormatting sqref="E93:F93">
    <cfRule type="cellIs" dxfId="22874" priority="22831" operator="equal">
      <formula>"غياب"</formula>
    </cfRule>
    <cfRule type="cellIs" dxfId="22873" priority="22832" operator="equal">
      <formula>#N/A</formula>
    </cfRule>
  </conditionalFormatting>
  <conditionalFormatting sqref="E93:F93">
    <cfRule type="cellIs" dxfId="22872" priority="22829" operator="equal">
      <formula>"غياب"</formula>
    </cfRule>
    <cfRule type="cellIs" dxfId="22871" priority="22830" operator="equal">
      <formula>#N/A</formula>
    </cfRule>
  </conditionalFormatting>
  <conditionalFormatting sqref="E93:F93">
    <cfRule type="cellIs" dxfId="22870" priority="22827" operator="equal">
      <formula>"غياب"</formula>
    </cfRule>
    <cfRule type="cellIs" dxfId="22869" priority="22828" operator="equal">
      <formula>#N/A</formula>
    </cfRule>
  </conditionalFormatting>
  <conditionalFormatting sqref="E93:F93">
    <cfRule type="cellIs" dxfId="22868" priority="22825" operator="equal">
      <formula>"غياب"</formula>
    </cfRule>
    <cfRule type="cellIs" dxfId="22867" priority="22826" operator="equal">
      <formula>#N/A</formula>
    </cfRule>
  </conditionalFormatting>
  <conditionalFormatting sqref="E93:F93">
    <cfRule type="cellIs" dxfId="22866" priority="22823" operator="equal">
      <formula>"غياب"</formula>
    </cfRule>
    <cfRule type="cellIs" dxfId="22865" priority="22824" operator="equal">
      <formula>#N/A</formula>
    </cfRule>
  </conditionalFormatting>
  <conditionalFormatting sqref="E93:F93">
    <cfRule type="cellIs" dxfId="22864" priority="22821" operator="equal">
      <formula>"غياب"</formula>
    </cfRule>
    <cfRule type="cellIs" dxfId="22863" priority="22822" operator="equal">
      <formula>#N/A</formula>
    </cfRule>
  </conditionalFormatting>
  <conditionalFormatting sqref="E93:F93">
    <cfRule type="cellIs" dxfId="22862" priority="22819" operator="equal">
      <formula>"غياب"</formula>
    </cfRule>
    <cfRule type="cellIs" dxfId="22861" priority="22820" operator="equal">
      <formula>#N/A</formula>
    </cfRule>
  </conditionalFormatting>
  <conditionalFormatting sqref="E93:F93">
    <cfRule type="cellIs" dxfId="22860" priority="22817" operator="equal">
      <formula>"غياب"</formula>
    </cfRule>
    <cfRule type="cellIs" dxfId="22859" priority="22818" operator="equal">
      <formula>#N/A</formula>
    </cfRule>
  </conditionalFormatting>
  <conditionalFormatting sqref="E93:F93">
    <cfRule type="cellIs" dxfId="22858" priority="22815" operator="equal">
      <formula>"غياب"</formula>
    </cfRule>
    <cfRule type="cellIs" dxfId="22857" priority="22816" operator="equal">
      <formula>#N/A</formula>
    </cfRule>
  </conditionalFormatting>
  <conditionalFormatting sqref="E93:F93">
    <cfRule type="cellIs" dxfId="22856" priority="22813" operator="equal">
      <formula>"غياب"</formula>
    </cfRule>
    <cfRule type="cellIs" dxfId="22855" priority="22814" operator="equal">
      <formula>#N/A</formula>
    </cfRule>
  </conditionalFormatting>
  <conditionalFormatting sqref="E93:F93">
    <cfRule type="cellIs" dxfId="22854" priority="22811" operator="equal">
      <formula>"غياب"</formula>
    </cfRule>
    <cfRule type="cellIs" dxfId="22853" priority="22812" operator="equal">
      <formula>#N/A</formula>
    </cfRule>
  </conditionalFormatting>
  <conditionalFormatting sqref="E93:F93">
    <cfRule type="cellIs" dxfId="22852" priority="22809" operator="equal">
      <formula>"غياب"</formula>
    </cfRule>
    <cfRule type="cellIs" dxfId="22851" priority="22810" operator="equal">
      <formula>#N/A</formula>
    </cfRule>
  </conditionalFormatting>
  <conditionalFormatting sqref="E93:F93">
    <cfRule type="cellIs" dxfId="22850" priority="22807" operator="equal">
      <formula>"غياب"</formula>
    </cfRule>
    <cfRule type="cellIs" dxfId="22849" priority="22808" operator="equal">
      <formula>#N/A</formula>
    </cfRule>
  </conditionalFormatting>
  <conditionalFormatting sqref="E93:F93">
    <cfRule type="cellIs" dxfId="22848" priority="22805" operator="equal">
      <formula>"غياب"</formula>
    </cfRule>
    <cfRule type="cellIs" dxfId="22847" priority="22806" operator="equal">
      <formula>#N/A</formula>
    </cfRule>
  </conditionalFormatting>
  <conditionalFormatting sqref="E93:F93">
    <cfRule type="cellIs" dxfId="22846" priority="22803" operator="equal">
      <formula>"غياب"</formula>
    </cfRule>
    <cfRule type="cellIs" dxfId="22845" priority="22804" operator="equal">
      <formula>#N/A</formula>
    </cfRule>
  </conditionalFormatting>
  <conditionalFormatting sqref="E93:F93">
    <cfRule type="cellIs" dxfId="22844" priority="22801" operator="equal">
      <formula>"غياب"</formula>
    </cfRule>
    <cfRule type="cellIs" dxfId="22843" priority="22802" operator="equal">
      <formula>#N/A</formula>
    </cfRule>
  </conditionalFormatting>
  <conditionalFormatting sqref="E93:F93">
    <cfRule type="cellIs" dxfId="22842" priority="22799" operator="equal">
      <formula>"غياب"</formula>
    </cfRule>
    <cfRule type="cellIs" dxfId="22841" priority="22800" operator="equal">
      <formula>#N/A</formula>
    </cfRule>
  </conditionalFormatting>
  <conditionalFormatting sqref="E93:F93">
    <cfRule type="cellIs" dxfId="22840" priority="22797" operator="equal">
      <formula>"غياب"</formula>
    </cfRule>
    <cfRule type="cellIs" dxfId="22839" priority="22798" operator="equal">
      <formula>#N/A</formula>
    </cfRule>
  </conditionalFormatting>
  <conditionalFormatting sqref="E93:F93">
    <cfRule type="cellIs" dxfId="22838" priority="22796" operator="equal">
      <formula>"غياب"</formula>
    </cfRule>
  </conditionalFormatting>
  <conditionalFormatting sqref="E93:F93">
    <cfRule type="cellIs" dxfId="22837" priority="22794" operator="equal">
      <formula>"غياب"</formula>
    </cfRule>
    <cfRule type="cellIs" dxfId="22836" priority="22795" operator="equal">
      <formula>#N/A</formula>
    </cfRule>
  </conditionalFormatting>
  <conditionalFormatting sqref="E93:F93">
    <cfRule type="cellIs" dxfId="22835" priority="22792" operator="equal">
      <formula>"غياب"</formula>
    </cfRule>
    <cfRule type="cellIs" dxfId="22834" priority="22793" operator="equal">
      <formula>#N/A</formula>
    </cfRule>
  </conditionalFormatting>
  <conditionalFormatting sqref="E93:F93">
    <cfRule type="cellIs" dxfId="22833" priority="22790" operator="equal">
      <formula>"غياب"</formula>
    </cfRule>
    <cfRule type="cellIs" dxfId="22832" priority="22791" operator="equal">
      <formula>#N/A</formula>
    </cfRule>
  </conditionalFormatting>
  <conditionalFormatting sqref="E93:F93">
    <cfRule type="cellIs" dxfId="22831" priority="22788" operator="equal">
      <formula>"غياب"</formula>
    </cfRule>
    <cfRule type="cellIs" dxfId="22830" priority="22789" operator="equal">
      <formula>#N/A</formula>
    </cfRule>
  </conditionalFormatting>
  <conditionalFormatting sqref="E93:F93">
    <cfRule type="cellIs" dxfId="22829" priority="22786" operator="equal">
      <formula>"غياب"</formula>
    </cfRule>
    <cfRule type="cellIs" dxfId="22828" priority="22787" operator="equal">
      <formula>#N/A</formula>
    </cfRule>
  </conditionalFormatting>
  <conditionalFormatting sqref="E93:F93">
    <cfRule type="cellIs" dxfId="22827" priority="22784" operator="equal">
      <formula>"غياب"</formula>
    </cfRule>
    <cfRule type="cellIs" dxfId="22826" priority="22785" operator="equal">
      <formula>#N/A</formula>
    </cfRule>
  </conditionalFormatting>
  <conditionalFormatting sqref="E93:F93">
    <cfRule type="cellIs" dxfId="22825" priority="22782" operator="equal">
      <formula>"غياب"</formula>
    </cfRule>
    <cfRule type="cellIs" dxfId="22824" priority="22783" operator="equal">
      <formula>#N/A</formula>
    </cfRule>
  </conditionalFormatting>
  <conditionalFormatting sqref="E93:F93">
    <cfRule type="cellIs" dxfId="22823" priority="22780" operator="equal">
      <formula>"غياب"</formula>
    </cfRule>
    <cfRule type="cellIs" dxfId="22822" priority="22781" operator="equal">
      <formula>#N/A</formula>
    </cfRule>
  </conditionalFormatting>
  <conditionalFormatting sqref="E93:F93">
    <cfRule type="cellIs" dxfId="22821" priority="22778" operator="equal">
      <formula>"غياب"</formula>
    </cfRule>
    <cfRule type="cellIs" dxfId="22820" priority="22779" operator="equal">
      <formula>#N/A</formula>
    </cfRule>
  </conditionalFormatting>
  <conditionalFormatting sqref="E93:F93">
    <cfRule type="cellIs" dxfId="22819" priority="22776" operator="equal">
      <formula>"غياب"</formula>
    </cfRule>
    <cfRule type="cellIs" dxfId="22818" priority="22777" operator="equal">
      <formula>#N/A</formula>
    </cfRule>
  </conditionalFormatting>
  <conditionalFormatting sqref="E93:F93">
    <cfRule type="cellIs" dxfId="22817" priority="22774" operator="equal">
      <formula>"غياب"</formula>
    </cfRule>
    <cfRule type="cellIs" dxfId="22816" priority="22775" operator="equal">
      <formula>#N/A</formula>
    </cfRule>
  </conditionalFormatting>
  <conditionalFormatting sqref="E93:F93">
    <cfRule type="cellIs" dxfId="22815" priority="22772" operator="equal">
      <formula>"غياب"</formula>
    </cfRule>
    <cfRule type="cellIs" dxfId="22814" priority="22773" operator="equal">
      <formula>#N/A</formula>
    </cfRule>
  </conditionalFormatting>
  <conditionalFormatting sqref="E93:F93">
    <cfRule type="cellIs" dxfId="22813" priority="22770" operator="equal">
      <formula>"غياب"</formula>
    </cfRule>
    <cfRule type="cellIs" dxfId="22812" priority="22771" operator="equal">
      <formula>#N/A</formula>
    </cfRule>
  </conditionalFormatting>
  <conditionalFormatting sqref="E93:F93">
    <cfRule type="cellIs" dxfId="22811" priority="22768" operator="equal">
      <formula>"غياب"</formula>
    </cfRule>
    <cfRule type="cellIs" dxfId="22810" priority="22769" operator="equal">
      <formula>#N/A</formula>
    </cfRule>
  </conditionalFormatting>
  <conditionalFormatting sqref="E93:F93">
    <cfRule type="cellIs" dxfId="22809" priority="22766" operator="equal">
      <formula>"غياب"</formula>
    </cfRule>
    <cfRule type="cellIs" dxfId="22808" priority="22767" operator="equal">
      <formula>#N/A</formula>
    </cfRule>
  </conditionalFormatting>
  <conditionalFormatting sqref="E93:F93">
    <cfRule type="cellIs" dxfId="22807" priority="22764" operator="equal">
      <formula>"غياب"</formula>
    </cfRule>
    <cfRule type="cellIs" dxfId="22806" priority="22765" operator="equal">
      <formula>#N/A</formula>
    </cfRule>
  </conditionalFormatting>
  <conditionalFormatting sqref="E93:F93">
    <cfRule type="cellIs" dxfId="22805" priority="22762" operator="equal">
      <formula>"غياب"</formula>
    </cfRule>
    <cfRule type="cellIs" dxfId="22804" priority="22763" operator="equal">
      <formula>#N/A</formula>
    </cfRule>
  </conditionalFormatting>
  <conditionalFormatting sqref="E93:F93">
    <cfRule type="cellIs" dxfId="22803" priority="22760" operator="equal">
      <formula>"غياب"</formula>
    </cfRule>
    <cfRule type="cellIs" dxfId="22802" priority="22761" operator="equal">
      <formula>#N/A</formula>
    </cfRule>
  </conditionalFormatting>
  <conditionalFormatting sqref="E93:F93">
    <cfRule type="cellIs" dxfId="22801" priority="22758" operator="equal">
      <formula>"غياب"</formula>
    </cfRule>
    <cfRule type="cellIs" dxfId="22800" priority="22759" operator="equal">
      <formula>#N/A</formula>
    </cfRule>
  </conditionalFormatting>
  <conditionalFormatting sqref="E93:F93">
    <cfRule type="cellIs" dxfId="22799" priority="22756" operator="equal">
      <formula>"غياب"</formula>
    </cfRule>
    <cfRule type="cellIs" dxfId="22798" priority="22757" operator="equal">
      <formula>#N/A</formula>
    </cfRule>
  </conditionalFormatting>
  <conditionalFormatting sqref="E93:F93">
    <cfRule type="cellIs" dxfId="22797" priority="22754" operator="equal">
      <formula>"غياب"</formula>
    </cfRule>
    <cfRule type="cellIs" dxfId="22796" priority="22755" operator="equal">
      <formula>#N/A</formula>
    </cfRule>
  </conditionalFormatting>
  <conditionalFormatting sqref="E93:F93">
    <cfRule type="cellIs" dxfId="22795" priority="22752" operator="equal">
      <formula>"غياب"</formula>
    </cfRule>
    <cfRule type="cellIs" dxfId="22794" priority="22753" operator="equal">
      <formula>#N/A</formula>
    </cfRule>
  </conditionalFormatting>
  <conditionalFormatting sqref="E93:F93">
    <cfRule type="cellIs" dxfId="22793" priority="22750" operator="equal">
      <formula>"غياب"</formula>
    </cfRule>
    <cfRule type="cellIs" dxfId="22792" priority="22751" operator="equal">
      <formula>#N/A</formula>
    </cfRule>
  </conditionalFormatting>
  <conditionalFormatting sqref="E93:F93">
    <cfRule type="cellIs" dxfId="22791" priority="22748" operator="equal">
      <formula>"غياب"</formula>
    </cfRule>
    <cfRule type="cellIs" dxfId="22790" priority="22749" operator="equal">
      <formula>#N/A</formula>
    </cfRule>
  </conditionalFormatting>
  <conditionalFormatting sqref="E93:F93">
    <cfRule type="cellIs" dxfId="22789" priority="22746" operator="equal">
      <formula>"غياب"</formula>
    </cfRule>
    <cfRule type="cellIs" dxfId="22788" priority="22747" operator="equal">
      <formula>#N/A</formula>
    </cfRule>
  </conditionalFormatting>
  <conditionalFormatting sqref="E93:F93">
    <cfRule type="cellIs" dxfId="22787" priority="22744" operator="equal">
      <formula>"غياب"</formula>
    </cfRule>
    <cfRule type="cellIs" dxfId="22786" priority="22745" operator="equal">
      <formula>#N/A</formula>
    </cfRule>
  </conditionalFormatting>
  <conditionalFormatting sqref="E93:F93">
    <cfRule type="cellIs" dxfId="22785" priority="22742" operator="equal">
      <formula>"غياب"</formula>
    </cfRule>
    <cfRule type="cellIs" dxfId="22784" priority="22743" operator="equal">
      <formula>#N/A</formula>
    </cfRule>
  </conditionalFormatting>
  <conditionalFormatting sqref="E93:F93">
    <cfRule type="cellIs" dxfId="22783" priority="22740" operator="equal">
      <formula>"غياب"</formula>
    </cfRule>
    <cfRule type="cellIs" dxfId="22782" priority="22741" operator="equal">
      <formula>#N/A</formula>
    </cfRule>
  </conditionalFormatting>
  <conditionalFormatting sqref="E93:F93">
    <cfRule type="cellIs" dxfId="22781" priority="22738" operator="equal">
      <formula>"غياب"</formula>
    </cfRule>
    <cfRule type="cellIs" dxfId="22780" priority="22739" operator="equal">
      <formula>#N/A</formula>
    </cfRule>
  </conditionalFormatting>
  <conditionalFormatting sqref="E116:F116">
    <cfRule type="cellIs" dxfId="22779" priority="22736" operator="equal">
      <formula>"غياب"</formula>
    </cfRule>
    <cfRule type="cellIs" dxfId="22778" priority="22737" operator="equal">
      <formula>#N/A</formula>
    </cfRule>
  </conditionalFormatting>
  <conditionalFormatting sqref="E116:F116">
    <cfRule type="cellIs" dxfId="22777" priority="22735" operator="equal">
      <formula>"غياب"</formula>
    </cfRule>
  </conditionalFormatting>
  <conditionalFormatting sqref="E116:F116">
    <cfRule type="cellIs" dxfId="22776" priority="22733" operator="equal">
      <formula>"غياب"</formula>
    </cfRule>
    <cfRule type="cellIs" dxfId="22775" priority="22734" operator="equal">
      <formula>#N/A</formula>
    </cfRule>
  </conditionalFormatting>
  <conditionalFormatting sqref="E116:F116">
    <cfRule type="cellIs" dxfId="22774" priority="22731" operator="equal">
      <formula>"غياب"</formula>
    </cfRule>
    <cfRule type="cellIs" dxfId="22773" priority="22732" operator="equal">
      <formula>#N/A</formula>
    </cfRule>
  </conditionalFormatting>
  <conditionalFormatting sqref="E116:F116">
    <cfRule type="cellIs" dxfId="22772" priority="22729" operator="equal">
      <formula>"غياب"</formula>
    </cfRule>
    <cfRule type="cellIs" dxfId="22771" priority="22730" operator="equal">
      <formula>#N/A</formula>
    </cfRule>
  </conditionalFormatting>
  <conditionalFormatting sqref="E116:F116">
    <cfRule type="cellIs" dxfId="22770" priority="22727" operator="equal">
      <formula>"غياب"</formula>
    </cfRule>
    <cfRule type="cellIs" dxfId="22769" priority="22728" operator="equal">
      <formula>#N/A</formula>
    </cfRule>
  </conditionalFormatting>
  <conditionalFormatting sqref="E116:F116">
    <cfRule type="cellIs" dxfId="22768" priority="22725" operator="equal">
      <formula>"غياب"</formula>
    </cfRule>
    <cfRule type="cellIs" dxfId="22767" priority="22726" operator="equal">
      <formula>#N/A</formula>
    </cfRule>
  </conditionalFormatting>
  <conditionalFormatting sqref="E116:F116">
    <cfRule type="cellIs" dxfId="22766" priority="22723" operator="equal">
      <formula>"غياب"</formula>
    </cfRule>
    <cfRule type="cellIs" dxfId="22765" priority="22724" operator="equal">
      <formula>#N/A</formula>
    </cfRule>
  </conditionalFormatting>
  <conditionalFormatting sqref="E116:F116">
    <cfRule type="cellIs" dxfId="22764" priority="22721" operator="equal">
      <formula>"غياب"</formula>
    </cfRule>
    <cfRule type="cellIs" dxfId="22763" priority="22722" operator="equal">
      <formula>#N/A</formula>
    </cfRule>
  </conditionalFormatting>
  <conditionalFormatting sqref="E116:F116">
    <cfRule type="cellIs" dxfId="22762" priority="22719" operator="equal">
      <formula>"غياب"</formula>
    </cfRule>
    <cfRule type="cellIs" dxfId="22761" priority="22720" operator="equal">
      <formula>#N/A</formula>
    </cfRule>
  </conditionalFormatting>
  <conditionalFormatting sqref="E116:F116">
    <cfRule type="cellIs" dxfId="22760" priority="22717" operator="equal">
      <formula>"غياب"</formula>
    </cfRule>
    <cfRule type="cellIs" dxfId="22759" priority="22718" operator="equal">
      <formula>#N/A</formula>
    </cfRule>
  </conditionalFormatting>
  <conditionalFormatting sqref="E116:F116">
    <cfRule type="cellIs" dxfId="22758" priority="22715" operator="equal">
      <formula>"غياب"</formula>
    </cfRule>
    <cfRule type="cellIs" dxfId="22757" priority="22716" operator="equal">
      <formula>#N/A</formula>
    </cfRule>
  </conditionalFormatting>
  <conditionalFormatting sqref="E116:F116">
    <cfRule type="cellIs" dxfId="22756" priority="22713" operator="equal">
      <formula>"غياب"</formula>
    </cfRule>
    <cfRule type="cellIs" dxfId="22755" priority="22714" operator="equal">
      <formula>#N/A</formula>
    </cfRule>
  </conditionalFormatting>
  <conditionalFormatting sqref="E116:F116">
    <cfRule type="cellIs" dxfId="22754" priority="22711" operator="equal">
      <formula>"غياب"</formula>
    </cfRule>
    <cfRule type="cellIs" dxfId="22753" priority="22712" operator="equal">
      <formula>#N/A</formula>
    </cfRule>
  </conditionalFormatting>
  <conditionalFormatting sqref="E116:F116">
    <cfRule type="cellIs" dxfId="22752" priority="22709" operator="equal">
      <formula>"غياب"</formula>
    </cfRule>
    <cfRule type="cellIs" dxfId="22751" priority="22710" operator="equal">
      <formula>#N/A</formula>
    </cfRule>
  </conditionalFormatting>
  <conditionalFormatting sqref="E116:F116">
    <cfRule type="cellIs" dxfId="22750" priority="22707" operator="equal">
      <formula>"غياب"</formula>
    </cfRule>
    <cfRule type="cellIs" dxfId="22749" priority="22708" operator="equal">
      <formula>#N/A</formula>
    </cfRule>
  </conditionalFormatting>
  <conditionalFormatting sqref="E116:F116">
    <cfRule type="cellIs" dxfId="22748" priority="22705" operator="equal">
      <formula>"غياب"</formula>
    </cfRule>
    <cfRule type="cellIs" dxfId="22747" priority="22706" operator="equal">
      <formula>#N/A</formula>
    </cfRule>
  </conditionalFormatting>
  <conditionalFormatting sqref="E116:F116">
    <cfRule type="cellIs" dxfId="22746" priority="22703" operator="equal">
      <formula>"غياب"</formula>
    </cfRule>
    <cfRule type="cellIs" dxfId="22745" priority="22704" operator="equal">
      <formula>#N/A</formula>
    </cfRule>
  </conditionalFormatting>
  <conditionalFormatting sqref="E116:F116">
    <cfRule type="cellIs" dxfId="22744" priority="22701" operator="equal">
      <formula>"غياب"</formula>
    </cfRule>
    <cfRule type="cellIs" dxfId="22743" priority="22702" operator="equal">
      <formula>#N/A</formula>
    </cfRule>
  </conditionalFormatting>
  <conditionalFormatting sqref="E116:F116">
    <cfRule type="cellIs" dxfId="22742" priority="22699" operator="equal">
      <formula>"غياب"</formula>
    </cfRule>
    <cfRule type="cellIs" dxfId="22741" priority="22700" operator="equal">
      <formula>#N/A</formula>
    </cfRule>
  </conditionalFormatting>
  <conditionalFormatting sqref="E116:F116">
    <cfRule type="cellIs" dxfId="22740" priority="22697" operator="equal">
      <formula>"غياب"</formula>
    </cfRule>
    <cfRule type="cellIs" dxfId="22739" priority="22698" operator="equal">
      <formula>#N/A</formula>
    </cfRule>
  </conditionalFormatting>
  <conditionalFormatting sqref="E116:F116">
    <cfRule type="cellIs" dxfId="22738" priority="22695" operator="equal">
      <formula>"غياب"</formula>
    </cfRule>
    <cfRule type="cellIs" dxfId="22737" priority="22696" operator="equal">
      <formula>#N/A</formula>
    </cfRule>
  </conditionalFormatting>
  <conditionalFormatting sqref="E116:F116">
    <cfRule type="cellIs" dxfId="22736" priority="22693" operator="equal">
      <formula>"غياب"</formula>
    </cfRule>
    <cfRule type="cellIs" dxfId="22735" priority="22694" operator="equal">
      <formula>#N/A</formula>
    </cfRule>
  </conditionalFormatting>
  <conditionalFormatting sqref="E116:F116">
    <cfRule type="cellIs" dxfId="22734" priority="22691" operator="equal">
      <formula>"غياب"</formula>
    </cfRule>
    <cfRule type="cellIs" dxfId="22733" priority="22692" operator="equal">
      <formula>#N/A</formula>
    </cfRule>
  </conditionalFormatting>
  <conditionalFormatting sqref="E116:F116">
    <cfRule type="cellIs" dxfId="22732" priority="22689" operator="equal">
      <formula>"غياب"</formula>
    </cfRule>
    <cfRule type="cellIs" dxfId="22731" priority="22690" operator="equal">
      <formula>#N/A</formula>
    </cfRule>
  </conditionalFormatting>
  <conditionalFormatting sqref="E116:F116">
    <cfRule type="cellIs" dxfId="22730" priority="22687" operator="equal">
      <formula>"غياب"</formula>
    </cfRule>
    <cfRule type="cellIs" dxfId="22729" priority="22688" operator="equal">
      <formula>#N/A</formula>
    </cfRule>
  </conditionalFormatting>
  <conditionalFormatting sqref="E116:F116">
    <cfRule type="cellIs" dxfId="22728" priority="22685" operator="equal">
      <formula>"غياب"</formula>
    </cfRule>
    <cfRule type="cellIs" dxfId="22727" priority="22686" operator="equal">
      <formula>#N/A</formula>
    </cfRule>
  </conditionalFormatting>
  <conditionalFormatting sqref="E116:F116">
    <cfRule type="cellIs" dxfId="22726" priority="22683" operator="equal">
      <formula>"غياب"</formula>
    </cfRule>
    <cfRule type="cellIs" dxfId="22725" priority="22684" operator="equal">
      <formula>#N/A</formula>
    </cfRule>
  </conditionalFormatting>
  <conditionalFormatting sqref="E116:F116">
    <cfRule type="cellIs" dxfId="22724" priority="22681" operator="equal">
      <formula>"غياب"</formula>
    </cfRule>
    <cfRule type="cellIs" dxfId="22723" priority="22682" operator="equal">
      <formula>#N/A</formula>
    </cfRule>
  </conditionalFormatting>
  <conditionalFormatting sqref="E116:F116">
    <cfRule type="cellIs" dxfId="22722" priority="22679" operator="equal">
      <formula>"غياب"</formula>
    </cfRule>
    <cfRule type="cellIs" dxfId="22721" priority="22680" operator="equal">
      <formula>#N/A</formula>
    </cfRule>
  </conditionalFormatting>
  <conditionalFormatting sqref="E116:F116">
    <cfRule type="cellIs" dxfId="22720" priority="22677" operator="equal">
      <formula>"غياب"</formula>
    </cfRule>
    <cfRule type="cellIs" dxfId="22719" priority="22678" operator="equal">
      <formula>#N/A</formula>
    </cfRule>
  </conditionalFormatting>
  <conditionalFormatting sqref="E116:F116">
    <cfRule type="cellIs" dxfId="22718" priority="22675" operator="equal">
      <formula>"غياب"</formula>
    </cfRule>
    <cfRule type="cellIs" dxfId="22717" priority="22676" operator="equal">
      <formula>#N/A</formula>
    </cfRule>
  </conditionalFormatting>
  <conditionalFormatting sqref="E116:F116">
    <cfRule type="cellIs" dxfId="22716" priority="22673" operator="equal">
      <formula>"غياب"</formula>
    </cfRule>
    <cfRule type="cellIs" dxfId="22715" priority="22674" operator="equal">
      <formula>#N/A</formula>
    </cfRule>
  </conditionalFormatting>
  <conditionalFormatting sqref="E116:F116">
    <cfRule type="cellIs" dxfId="22714" priority="22671" operator="equal">
      <formula>"غياب"</formula>
    </cfRule>
    <cfRule type="cellIs" dxfId="22713" priority="22672" operator="equal">
      <formula>#N/A</formula>
    </cfRule>
  </conditionalFormatting>
  <conditionalFormatting sqref="E116:F116">
    <cfRule type="cellIs" dxfId="22712" priority="22670" operator="equal">
      <formula>"غياب"</formula>
    </cfRule>
  </conditionalFormatting>
  <conditionalFormatting sqref="E116:F116">
    <cfRule type="cellIs" dxfId="22711" priority="22668" operator="equal">
      <formula>"غياب"</formula>
    </cfRule>
    <cfRule type="cellIs" dxfId="22710" priority="22669" operator="equal">
      <formula>#N/A</formula>
    </cfRule>
  </conditionalFormatting>
  <conditionalFormatting sqref="E116:F116">
    <cfRule type="cellIs" dxfId="22709" priority="22666" operator="equal">
      <formula>"غياب"</formula>
    </cfRule>
    <cfRule type="cellIs" dxfId="22708" priority="22667" operator="equal">
      <formula>#N/A</formula>
    </cfRule>
  </conditionalFormatting>
  <conditionalFormatting sqref="E116:F116">
    <cfRule type="cellIs" dxfId="22707" priority="22664" operator="equal">
      <formula>"غياب"</formula>
    </cfRule>
    <cfRule type="cellIs" dxfId="22706" priority="22665" operator="equal">
      <formula>#N/A</formula>
    </cfRule>
  </conditionalFormatting>
  <conditionalFormatting sqref="E116:F116">
    <cfRule type="cellIs" dxfId="22705" priority="22662" operator="equal">
      <formula>"غياب"</formula>
    </cfRule>
    <cfRule type="cellIs" dxfId="22704" priority="22663" operator="equal">
      <formula>#N/A</formula>
    </cfRule>
  </conditionalFormatting>
  <conditionalFormatting sqref="E116:F116">
    <cfRule type="cellIs" dxfId="22703" priority="22660" operator="equal">
      <formula>"غياب"</formula>
    </cfRule>
    <cfRule type="cellIs" dxfId="22702" priority="22661" operator="equal">
      <formula>#N/A</formula>
    </cfRule>
  </conditionalFormatting>
  <conditionalFormatting sqref="E116:F116">
    <cfRule type="cellIs" dxfId="22701" priority="22658" operator="equal">
      <formula>"غياب"</formula>
    </cfRule>
    <cfRule type="cellIs" dxfId="22700" priority="22659" operator="equal">
      <formula>#N/A</formula>
    </cfRule>
  </conditionalFormatting>
  <conditionalFormatting sqref="E116:F116">
    <cfRule type="cellIs" dxfId="22699" priority="22656" operator="equal">
      <formula>"غياب"</formula>
    </cfRule>
    <cfRule type="cellIs" dxfId="22698" priority="22657" operator="equal">
      <formula>#N/A</formula>
    </cfRule>
  </conditionalFormatting>
  <conditionalFormatting sqref="E116:F116">
    <cfRule type="cellIs" dxfId="22697" priority="22654" operator="equal">
      <formula>"غياب"</formula>
    </cfRule>
    <cfRule type="cellIs" dxfId="22696" priority="22655" operator="equal">
      <formula>#N/A</formula>
    </cfRule>
  </conditionalFormatting>
  <conditionalFormatting sqref="E116:F116">
    <cfRule type="cellIs" dxfId="22695" priority="22652" operator="equal">
      <formula>"غياب"</formula>
    </cfRule>
    <cfRule type="cellIs" dxfId="22694" priority="22653" operator="equal">
      <formula>#N/A</formula>
    </cfRule>
  </conditionalFormatting>
  <conditionalFormatting sqref="E116:F116">
    <cfRule type="cellIs" dxfId="22693" priority="22650" operator="equal">
      <formula>"غياب"</formula>
    </cfRule>
    <cfRule type="cellIs" dxfId="22692" priority="22651" operator="equal">
      <formula>#N/A</formula>
    </cfRule>
  </conditionalFormatting>
  <conditionalFormatting sqref="E116:F116">
    <cfRule type="cellIs" dxfId="22691" priority="22648" operator="equal">
      <formula>"غياب"</formula>
    </cfRule>
    <cfRule type="cellIs" dxfId="22690" priority="22649" operator="equal">
      <formula>#N/A</formula>
    </cfRule>
  </conditionalFormatting>
  <conditionalFormatting sqref="E116:F116">
    <cfRule type="cellIs" dxfId="22689" priority="22646" operator="equal">
      <formula>"غياب"</formula>
    </cfRule>
    <cfRule type="cellIs" dxfId="22688" priority="22647" operator="equal">
      <formula>#N/A</formula>
    </cfRule>
  </conditionalFormatting>
  <conditionalFormatting sqref="E116:F116">
    <cfRule type="cellIs" dxfId="22687" priority="22644" operator="equal">
      <formula>"غياب"</formula>
    </cfRule>
    <cfRule type="cellIs" dxfId="22686" priority="22645" operator="equal">
      <formula>#N/A</formula>
    </cfRule>
  </conditionalFormatting>
  <conditionalFormatting sqref="E116:F116">
    <cfRule type="cellIs" dxfId="22685" priority="22642" operator="equal">
      <formula>"غياب"</formula>
    </cfRule>
    <cfRule type="cellIs" dxfId="22684" priority="22643" operator="equal">
      <formula>#N/A</formula>
    </cfRule>
  </conditionalFormatting>
  <conditionalFormatting sqref="E116:F116">
    <cfRule type="cellIs" dxfId="22683" priority="22640" operator="equal">
      <formula>"غياب"</formula>
    </cfRule>
    <cfRule type="cellIs" dxfId="22682" priority="22641" operator="equal">
      <formula>#N/A</formula>
    </cfRule>
  </conditionalFormatting>
  <conditionalFormatting sqref="E116:F116">
    <cfRule type="cellIs" dxfId="22681" priority="22638" operator="equal">
      <formula>"غياب"</formula>
    </cfRule>
    <cfRule type="cellIs" dxfId="22680" priority="22639" operator="equal">
      <formula>#N/A</formula>
    </cfRule>
  </conditionalFormatting>
  <conditionalFormatting sqref="E116:F116">
    <cfRule type="cellIs" dxfId="22679" priority="22636" operator="equal">
      <formula>"غياب"</formula>
    </cfRule>
    <cfRule type="cellIs" dxfId="22678" priority="22637" operator="equal">
      <formula>#N/A</formula>
    </cfRule>
  </conditionalFormatting>
  <conditionalFormatting sqref="E116:F116">
    <cfRule type="cellIs" dxfId="22677" priority="22634" operator="equal">
      <formula>"غياب"</formula>
    </cfRule>
    <cfRule type="cellIs" dxfId="22676" priority="22635" operator="equal">
      <formula>#N/A</formula>
    </cfRule>
  </conditionalFormatting>
  <conditionalFormatting sqref="E116:F116">
    <cfRule type="cellIs" dxfId="22675" priority="22632" operator="equal">
      <formula>"غياب"</formula>
    </cfRule>
    <cfRule type="cellIs" dxfId="22674" priority="22633" operator="equal">
      <formula>#N/A</formula>
    </cfRule>
  </conditionalFormatting>
  <conditionalFormatting sqref="E116:F116">
    <cfRule type="cellIs" dxfId="22673" priority="22630" operator="equal">
      <formula>"غياب"</formula>
    </cfRule>
    <cfRule type="cellIs" dxfId="22672" priority="22631" operator="equal">
      <formula>#N/A</formula>
    </cfRule>
  </conditionalFormatting>
  <conditionalFormatting sqref="E116:F116">
    <cfRule type="cellIs" dxfId="22671" priority="22628" operator="equal">
      <formula>"غياب"</formula>
    </cfRule>
    <cfRule type="cellIs" dxfId="22670" priority="22629" operator="equal">
      <formula>#N/A</formula>
    </cfRule>
  </conditionalFormatting>
  <conditionalFormatting sqref="E116:F116">
    <cfRule type="cellIs" dxfId="22669" priority="22626" operator="equal">
      <formula>"غياب"</formula>
    </cfRule>
    <cfRule type="cellIs" dxfId="22668" priority="22627" operator="equal">
      <formula>#N/A</formula>
    </cfRule>
  </conditionalFormatting>
  <conditionalFormatting sqref="E116:F116">
    <cfRule type="cellIs" dxfId="22667" priority="22624" operator="equal">
      <formula>"غياب"</formula>
    </cfRule>
    <cfRule type="cellIs" dxfId="22666" priority="22625" operator="equal">
      <formula>#N/A</formula>
    </cfRule>
  </conditionalFormatting>
  <conditionalFormatting sqref="E116:F116">
    <cfRule type="cellIs" dxfId="22665" priority="22622" operator="equal">
      <formula>"غياب"</formula>
    </cfRule>
    <cfRule type="cellIs" dxfId="22664" priority="22623" operator="equal">
      <formula>#N/A</formula>
    </cfRule>
  </conditionalFormatting>
  <conditionalFormatting sqref="E116:F116">
    <cfRule type="cellIs" dxfId="22663" priority="22620" operator="equal">
      <formula>"غياب"</formula>
    </cfRule>
    <cfRule type="cellIs" dxfId="22662" priority="22621" operator="equal">
      <formula>#N/A</formula>
    </cfRule>
  </conditionalFormatting>
  <conditionalFormatting sqref="E116:F116">
    <cfRule type="cellIs" dxfId="22661" priority="22618" operator="equal">
      <formula>"غياب"</formula>
    </cfRule>
    <cfRule type="cellIs" dxfId="22660" priority="22619" operator="equal">
      <formula>#N/A</formula>
    </cfRule>
  </conditionalFormatting>
  <conditionalFormatting sqref="E116:F116">
    <cfRule type="cellIs" dxfId="22659" priority="22616" operator="equal">
      <formula>"غياب"</formula>
    </cfRule>
    <cfRule type="cellIs" dxfId="22658" priority="22617" operator="equal">
      <formula>#N/A</formula>
    </cfRule>
  </conditionalFormatting>
  <conditionalFormatting sqref="E116:F116">
    <cfRule type="cellIs" dxfId="22657" priority="22614" operator="equal">
      <formula>"غياب"</formula>
    </cfRule>
    <cfRule type="cellIs" dxfId="22656" priority="22615" operator="equal">
      <formula>#N/A</formula>
    </cfRule>
  </conditionalFormatting>
  <conditionalFormatting sqref="E116:F116">
    <cfRule type="cellIs" dxfId="22655" priority="22612" operator="equal">
      <formula>"غياب"</formula>
    </cfRule>
    <cfRule type="cellIs" dxfId="22654" priority="22613" operator="equal">
      <formula>#N/A</formula>
    </cfRule>
  </conditionalFormatting>
  <conditionalFormatting sqref="E116:F116">
    <cfRule type="cellIs" dxfId="22653" priority="22610" operator="equal">
      <formula>"غياب"</formula>
    </cfRule>
    <cfRule type="cellIs" dxfId="22652" priority="22611" operator="equal">
      <formula>#N/A</formula>
    </cfRule>
  </conditionalFormatting>
  <conditionalFormatting sqref="E116:F116">
    <cfRule type="cellIs" dxfId="22651" priority="22608" operator="equal">
      <formula>"غياب"</formula>
    </cfRule>
    <cfRule type="cellIs" dxfId="22650" priority="22609" operator="equal">
      <formula>#N/A</formula>
    </cfRule>
  </conditionalFormatting>
  <conditionalFormatting sqref="E116:F116">
    <cfRule type="cellIs" dxfId="22649" priority="22606" operator="equal">
      <formula>"غياب"</formula>
    </cfRule>
    <cfRule type="cellIs" dxfId="22648" priority="22607" operator="equal">
      <formula>#N/A</formula>
    </cfRule>
  </conditionalFormatting>
  <conditionalFormatting sqref="E116:F116">
    <cfRule type="cellIs" dxfId="22647" priority="22604" operator="equal">
      <formula>"غياب"</formula>
    </cfRule>
    <cfRule type="cellIs" dxfId="22646" priority="22605" operator="equal">
      <formula>#N/A</formula>
    </cfRule>
  </conditionalFormatting>
  <conditionalFormatting sqref="E116:F116">
    <cfRule type="cellIs" dxfId="22645" priority="22602" operator="equal">
      <formula>"غياب"</formula>
    </cfRule>
    <cfRule type="cellIs" dxfId="22644" priority="22603" operator="equal">
      <formula>#N/A</formula>
    </cfRule>
  </conditionalFormatting>
  <conditionalFormatting sqref="E116:F116">
    <cfRule type="cellIs" dxfId="22643" priority="22600" operator="equal">
      <formula>"غياب"</formula>
    </cfRule>
    <cfRule type="cellIs" dxfId="22642" priority="22601" operator="equal">
      <formula>#N/A</formula>
    </cfRule>
  </conditionalFormatting>
  <conditionalFormatting sqref="E116:F116">
    <cfRule type="cellIs" dxfId="22641" priority="22598" operator="equal">
      <formula>"غياب"</formula>
    </cfRule>
    <cfRule type="cellIs" dxfId="22640" priority="22599" operator="equal">
      <formula>#N/A</formula>
    </cfRule>
  </conditionalFormatting>
  <conditionalFormatting sqref="E116:F116">
    <cfRule type="cellIs" dxfId="22639" priority="22596" operator="equal">
      <formula>"غياب"</formula>
    </cfRule>
    <cfRule type="cellIs" dxfId="22638" priority="22597" operator="equal">
      <formula>#N/A</formula>
    </cfRule>
  </conditionalFormatting>
  <conditionalFormatting sqref="E116:F116">
    <cfRule type="cellIs" dxfId="22637" priority="22594" operator="equal">
      <formula>"غياب"</formula>
    </cfRule>
    <cfRule type="cellIs" dxfId="22636" priority="22595" operator="equal">
      <formula>#N/A</formula>
    </cfRule>
  </conditionalFormatting>
  <conditionalFormatting sqref="E116:F116">
    <cfRule type="cellIs" dxfId="22635" priority="22592" operator="equal">
      <formula>"غياب"</formula>
    </cfRule>
    <cfRule type="cellIs" dxfId="22634" priority="22593" operator="equal">
      <formula>#N/A</formula>
    </cfRule>
  </conditionalFormatting>
  <conditionalFormatting sqref="E116:F116">
    <cfRule type="cellIs" dxfId="22633" priority="22590" operator="equal">
      <formula>"غياب"</formula>
    </cfRule>
    <cfRule type="cellIs" dxfId="22632" priority="22591" operator="equal">
      <formula>#N/A</formula>
    </cfRule>
  </conditionalFormatting>
  <conditionalFormatting sqref="E116:F116">
    <cfRule type="cellIs" dxfId="22631" priority="22588" operator="equal">
      <formula>"غياب"</formula>
    </cfRule>
    <cfRule type="cellIs" dxfId="22630" priority="22589" operator="equal">
      <formula>#N/A</formula>
    </cfRule>
  </conditionalFormatting>
  <conditionalFormatting sqref="E116:F116">
    <cfRule type="cellIs" dxfId="22629" priority="22586" operator="equal">
      <formula>"غياب"</formula>
    </cfRule>
    <cfRule type="cellIs" dxfId="22628" priority="22587" operator="equal">
      <formula>#N/A</formula>
    </cfRule>
  </conditionalFormatting>
  <conditionalFormatting sqref="E116:F116">
    <cfRule type="cellIs" dxfId="22627" priority="22584" operator="equal">
      <formula>"غياب"</formula>
    </cfRule>
    <cfRule type="cellIs" dxfId="22626" priority="22585" operator="equal">
      <formula>#N/A</formula>
    </cfRule>
  </conditionalFormatting>
  <conditionalFormatting sqref="E116:F116">
    <cfRule type="cellIs" dxfId="22625" priority="22582" operator="equal">
      <formula>"غياب"</formula>
    </cfRule>
    <cfRule type="cellIs" dxfId="22624" priority="22583" operator="equal">
      <formula>#N/A</formula>
    </cfRule>
  </conditionalFormatting>
  <conditionalFormatting sqref="E116:F116">
    <cfRule type="cellIs" dxfId="22623" priority="22580" operator="equal">
      <formula>"غياب"</formula>
    </cfRule>
    <cfRule type="cellIs" dxfId="22622" priority="22581" operator="equal">
      <formula>#N/A</formula>
    </cfRule>
  </conditionalFormatting>
  <conditionalFormatting sqref="E116:F116">
    <cfRule type="cellIs" dxfId="22621" priority="22578" operator="equal">
      <formula>"غياب"</formula>
    </cfRule>
    <cfRule type="cellIs" dxfId="22620" priority="22579" operator="equal">
      <formula>#N/A</formula>
    </cfRule>
  </conditionalFormatting>
  <conditionalFormatting sqref="E116:F116">
    <cfRule type="cellIs" dxfId="22619" priority="22576" operator="equal">
      <formula>"غياب"</formula>
    </cfRule>
    <cfRule type="cellIs" dxfId="22618" priority="22577" operator="equal">
      <formula>#N/A</formula>
    </cfRule>
  </conditionalFormatting>
  <conditionalFormatting sqref="E116:F116">
    <cfRule type="cellIs" dxfId="22617" priority="22574" operator="equal">
      <formula>"غياب"</formula>
    </cfRule>
    <cfRule type="cellIs" dxfId="22616" priority="22575" operator="equal">
      <formula>#N/A</formula>
    </cfRule>
  </conditionalFormatting>
  <conditionalFormatting sqref="E116:F116">
    <cfRule type="cellIs" dxfId="22615" priority="22572" operator="equal">
      <formula>"غياب"</formula>
    </cfRule>
    <cfRule type="cellIs" dxfId="22614" priority="22573" operator="equal">
      <formula>#N/A</formula>
    </cfRule>
  </conditionalFormatting>
  <conditionalFormatting sqref="E116:F116">
    <cfRule type="cellIs" dxfId="22613" priority="22570" operator="equal">
      <formula>"غياب"</formula>
    </cfRule>
    <cfRule type="cellIs" dxfId="22612" priority="22571" operator="equal">
      <formula>#N/A</formula>
    </cfRule>
  </conditionalFormatting>
  <conditionalFormatting sqref="E116:F116">
    <cfRule type="cellIs" dxfId="22611" priority="22568" operator="equal">
      <formula>"غياب"</formula>
    </cfRule>
    <cfRule type="cellIs" dxfId="22610" priority="22569" operator="equal">
      <formula>#N/A</formula>
    </cfRule>
  </conditionalFormatting>
  <conditionalFormatting sqref="E116:F116">
    <cfRule type="cellIs" dxfId="22609" priority="22566" operator="equal">
      <formula>"غياب"</formula>
    </cfRule>
    <cfRule type="cellIs" dxfId="22608" priority="22567" operator="equal">
      <formula>#N/A</formula>
    </cfRule>
  </conditionalFormatting>
  <conditionalFormatting sqref="E116:F116">
    <cfRule type="cellIs" dxfId="22607" priority="22564" operator="equal">
      <formula>"غياب"</formula>
    </cfRule>
    <cfRule type="cellIs" dxfId="22606" priority="22565" operator="equal">
      <formula>#N/A</formula>
    </cfRule>
  </conditionalFormatting>
  <conditionalFormatting sqref="E116:F116">
    <cfRule type="cellIs" dxfId="22605" priority="22562" operator="equal">
      <formula>"غياب"</formula>
    </cfRule>
    <cfRule type="cellIs" dxfId="22604" priority="22563" operator="equal">
      <formula>#N/A</formula>
    </cfRule>
  </conditionalFormatting>
  <conditionalFormatting sqref="E116:F116">
    <cfRule type="cellIs" dxfId="22603" priority="22560" operator="equal">
      <formula>"غياب"</formula>
    </cfRule>
    <cfRule type="cellIs" dxfId="22602" priority="22561" operator="equal">
      <formula>#N/A</formula>
    </cfRule>
  </conditionalFormatting>
  <conditionalFormatting sqref="E116:F116">
    <cfRule type="cellIs" dxfId="22601" priority="22558" operator="equal">
      <formula>"غياب"</formula>
    </cfRule>
    <cfRule type="cellIs" dxfId="22600" priority="22559" operator="equal">
      <formula>#N/A</formula>
    </cfRule>
  </conditionalFormatting>
  <conditionalFormatting sqref="E116:F116">
    <cfRule type="cellIs" dxfId="22599" priority="22556" operator="equal">
      <formula>"غياب"</formula>
    </cfRule>
    <cfRule type="cellIs" dxfId="22598" priority="22557" operator="equal">
      <formula>#N/A</formula>
    </cfRule>
  </conditionalFormatting>
  <conditionalFormatting sqref="E116:F116">
    <cfRule type="cellIs" dxfId="22597" priority="22554" operator="equal">
      <formula>"غياب"</formula>
    </cfRule>
    <cfRule type="cellIs" dxfId="22596" priority="22555" operator="equal">
      <formula>#N/A</formula>
    </cfRule>
  </conditionalFormatting>
  <conditionalFormatting sqref="E116:F116">
    <cfRule type="cellIs" dxfId="22595" priority="22552" operator="equal">
      <formula>"غياب"</formula>
    </cfRule>
    <cfRule type="cellIs" dxfId="22594" priority="22553" operator="equal">
      <formula>#N/A</formula>
    </cfRule>
  </conditionalFormatting>
  <conditionalFormatting sqref="E116:F116">
    <cfRule type="cellIs" dxfId="22593" priority="22550" operator="equal">
      <formula>"غياب"</formula>
    </cfRule>
    <cfRule type="cellIs" dxfId="22592" priority="22551" operator="equal">
      <formula>#N/A</formula>
    </cfRule>
  </conditionalFormatting>
  <conditionalFormatting sqref="E116:F116">
    <cfRule type="cellIs" dxfId="22591" priority="22548" operator="equal">
      <formula>"غياب"</formula>
    </cfRule>
    <cfRule type="cellIs" dxfId="22590" priority="22549" operator="equal">
      <formula>#N/A</formula>
    </cfRule>
  </conditionalFormatting>
  <conditionalFormatting sqref="E116:F116">
    <cfRule type="cellIs" dxfId="22589" priority="22546" operator="equal">
      <formula>"غياب"</formula>
    </cfRule>
    <cfRule type="cellIs" dxfId="22588" priority="22547" operator="equal">
      <formula>#N/A</formula>
    </cfRule>
  </conditionalFormatting>
  <conditionalFormatting sqref="E116:F116">
    <cfRule type="cellIs" dxfId="22587" priority="22544" operator="equal">
      <formula>"غياب"</formula>
    </cfRule>
    <cfRule type="cellIs" dxfId="22586" priority="22545" operator="equal">
      <formula>#N/A</formula>
    </cfRule>
  </conditionalFormatting>
  <conditionalFormatting sqref="E116:F116">
    <cfRule type="cellIs" dxfId="22585" priority="22542" operator="equal">
      <formula>"غياب"</formula>
    </cfRule>
    <cfRule type="cellIs" dxfId="22584" priority="22543" operator="equal">
      <formula>#N/A</formula>
    </cfRule>
  </conditionalFormatting>
  <conditionalFormatting sqref="E116:F116">
    <cfRule type="cellIs" dxfId="22583" priority="22540" operator="equal">
      <formula>"غياب"</formula>
    </cfRule>
    <cfRule type="cellIs" dxfId="22582" priority="22541" operator="equal">
      <formula>#N/A</formula>
    </cfRule>
  </conditionalFormatting>
  <conditionalFormatting sqref="E116:F116">
    <cfRule type="cellIs" dxfId="22581" priority="22538" operator="equal">
      <formula>"غياب"</formula>
    </cfRule>
    <cfRule type="cellIs" dxfId="22580" priority="22539" operator="equal">
      <formula>#N/A</formula>
    </cfRule>
  </conditionalFormatting>
  <conditionalFormatting sqref="E116:F116">
    <cfRule type="cellIs" dxfId="22579" priority="22536" operator="equal">
      <formula>"غياب"</formula>
    </cfRule>
    <cfRule type="cellIs" dxfId="22578" priority="22537" operator="equal">
      <formula>#N/A</formula>
    </cfRule>
  </conditionalFormatting>
  <conditionalFormatting sqref="E116:F116">
    <cfRule type="cellIs" dxfId="22577" priority="22534" operator="equal">
      <formula>"غياب"</formula>
    </cfRule>
    <cfRule type="cellIs" dxfId="22576" priority="22535" operator="equal">
      <formula>#N/A</formula>
    </cfRule>
  </conditionalFormatting>
  <conditionalFormatting sqref="E116:F116">
    <cfRule type="cellIs" dxfId="22575" priority="22532" operator="equal">
      <formula>"غياب"</formula>
    </cfRule>
    <cfRule type="cellIs" dxfId="22574" priority="22533" operator="equal">
      <formula>#N/A</formula>
    </cfRule>
  </conditionalFormatting>
  <conditionalFormatting sqref="E116:F116">
    <cfRule type="cellIs" dxfId="22573" priority="22530" operator="equal">
      <formula>"غياب"</formula>
    </cfRule>
    <cfRule type="cellIs" dxfId="22572" priority="22531" operator="equal">
      <formula>#N/A</formula>
    </cfRule>
  </conditionalFormatting>
  <conditionalFormatting sqref="E116:F116">
    <cfRule type="cellIs" dxfId="22571" priority="22528" operator="equal">
      <formula>"غياب"</formula>
    </cfRule>
    <cfRule type="cellIs" dxfId="22570" priority="22529" operator="equal">
      <formula>#N/A</formula>
    </cfRule>
  </conditionalFormatting>
  <conditionalFormatting sqref="E116:F116">
    <cfRule type="cellIs" dxfId="22569" priority="22526" operator="equal">
      <formula>"غياب"</formula>
    </cfRule>
    <cfRule type="cellIs" dxfId="22568" priority="22527" operator="equal">
      <formula>#N/A</formula>
    </cfRule>
  </conditionalFormatting>
  <conditionalFormatting sqref="E116:F116">
    <cfRule type="cellIs" dxfId="22567" priority="22524" operator="equal">
      <formula>"غياب"</formula>
    </cfRule>
    <cfRule type="cellIs" dxfId="22566" priority="22525" operator="equal">
      <formula>#N/A</formula>
    </cfRule>
  </conditionalFormatting>
  <conditionalFormatting sqref="E116:F116">
    <cfRule type="cellIs" dxfId="22565" priority="22522" operator="equal">
      <formula>"غياب"</formula>
    </cfRule>
    <cfRule type="cellIs" dxfId="22564" priority="22523" operator="equal">
      <formula>#N/A</formula>
    </cfRule>
  </conditionalFormatting>
  <conditionalFormatting sqref="E116:F116">
    <cfRule type="cellIs" dxfId="22563" priority="22520" operator="equal">
      <formula>"غياب"</formula>
    </cfRule>
    <cfRule type="cellIs" dxfId="22562" priority="22521" operator="equal">
      <formula>#N/A</formula>
    </cfRule>
  </conditionalFormatting>
  <conditionalFormatting sqref="E116:F116">
    <cfRule type="cellIs" dxfId="22561" priority="22518" operator="equal">
      <formula>"غياب"</formula>
    </cfRule>
    <cfRule type="cellIs" dxfId="22560" priority="22519" operator="equal">
      <formula>#N/A</formula>
    </cfRule>
  </conditionalFormatting>
  <conditionalFormatting sqref="E116:F116">
    <cfRule type="cellIs" dxfId="22559" priority="22516" operator="equal">
      <formula>"غياب"</formula>
    </cfRule>
    <cfRule type="cellIs" dxfId="22558" priority="22517" operator="equal">
      <formula>#N/A</formula>
    </cfRule>
  </conditionalFormatting>
  <conditionalFormatting sqref="E116:F116">
    <cfRule type="cellIs" dxfId="22557" priority="22514" operator="equal">
      <formula>"غياب"</formula>
    </cfRule>
    <cfRule type="cellIs" dxfId="22556" priority="22515" operator="equal">
      <formula>#N/A</formula>
    </cfRule>
  </conditionalFormatting>
  <conditionalFormatting sqref="E116:F116">
    <cfRule type="cellIs" dxfId="22555" priority="22512" operator="equal">
      <formula>"غياب"</formula>
    </cfRule>
    <cfRule type="cellIs" dxfId="22554" priority="22513" operator="equal">
      <formula>#N/A</formula>
    </cfRule>
  </conditionalFormatting>
  <conditionalFormatting sqref="E116:F116">
    <cfRule type="cellIs" dxfId="22553" priority="22510" operator="equal">
      <formula>"غياب"</formula>
    </cfRule>
    <cfRule type="cellIs" dxfId="22552" priority="22511" operator="equal">
      <formula>#N/A</formula>
    </cfRule>
  </conditionalFormatting>
  <conditionalFormatting sqref="E116:F116">
    <cfRule type="cellIs" dxfId="22551" priority="22508" operator="equal">
      <formula>"غياب"</formula>
    </cfRule>
    <cfRule type="cellIs" dxfId="22550" priority="22509" operator="equal">
      <formula>#N/A</formula>
    </cfRule>
  </conditionalFormatting>
  <conditionalFormatting sqref="E116:F116">
    <cfRule type="cellIs" dxfId="22549" priority="22506" operator="equal">
      <formula>"غياب"</formula>
    </cfRule>
    <cfRule type="cellIs" dxfId="22548" priority="22507" operator="equal">
      <formula>#N/A</formula>
    </cfRule>
  </conditionalFormatting>
  <conditionalFormatting sqref="E116:F116">
    <cfRule type="cellIs" dxfId="22547" priority="22505" operator="equal">
      <formula>"غياب"</formula>
    </cfRule>
  </conditionalFormatting>
  <conditionalFormatting sqref="E116:F116">
    <cfRule type="cellIs" dxfId="22546" priority="22503" operator="equal">
      <formula>"غياب"</formula>
    </cfRule>
    <cfRule type="cellIs" dxfId="22545" priority="22504" operator="equal">
      <formula>#N/A</formula>
    </cfRule>
  </conditionalFormatting>
  <conditionalFormatting sqref="E116:F116">
    <cfRule type="cellIs" dxfId="22544" priority="22501" operator="equal">
      <formula>"غياب"</formula>
    </cfRule>
    <cfRule type="cellIs" dxfId="22543" priority="22502" operator="equal">
      <formula>#N/A</formula>
    </cfRule>
  </conditionalFormatting>
  <conditionalFormatting sqref="E116:F116">
    <cfRule type="cellIs" dxfId="22542" priority="22499" operator="equal">
      <formula>"غياب"</formula>
    </cfRule>
    <cfRule type="cellIs" dxfId="22541" priority="22500" operator="equal">
      <formula>#N/A</formula>
    </cfRule>
  </conditionalFormatting>
  <conditionalFormatting sqref="E116:F116">
    <cfRule type="cellIs" dxfId="22540" priority="22497" operator="equal">
      <formula>"غياب"</formula>
    </cfRule>
    <cfRule type="cellIs" dxfId="22539" priority="22498" operator="equal">
      <formula>#N/A</formula>
    </cfRule>
  </conditionalFormatting>
  <conditionalFormatting sqref="E116:F116">
    <cfRule type="cellIs" dxfId="22538" priority="22495" operator="equal">
      <formula>"غياب"</formula>
    </cfRule>
    <cfRule type="cellIs" dxfId="22537" priority="22496" operator="equal">
      <formula>#N/A</formula>
    </cfRule>
  </conditionalFormatting>
  <conditionalFormatting sqref="E116:F116">
    <cfRule type="cellIs" dxfId="22536" priority="22493" operator="equal">
      <formula>"غياب"</formula>
    </cfRule>
    <cfRule type="cellIs" dxfId="22535" priority="22494" operator="equal">
      <formula>#N/A</formula>
    </cfRule>
  </conditionalFormatting>
  <conditionalFormatting sqref="E116:F116">
    <cfRule type="cellIs" dxfId="22534" priority="22491" operator="equal">
      <formula>"غياب"</formula>
    </cfRule>
    <cfRule type="cellIs" dxfId="22533" priority="22492" operator="equal">
      <formula>#N/A</formula>
    </cfRule>
  </conditionalFormatting>
  <conditionalFormatting sqref="E116:F116">
    <cfRule type="cellIs" dxfId="22532" priority="22489" operator="equal">
      <formula>"غياب"</formula>
    </cfRule>
    <cfRule type="cellIs" dxfId="22531" priority="22490" operator="equal">
      <formula>#N/A</formula>
    </cfRule>
  </conditionalFormatting>
  <conditionalFormatting sqref="E116:F116">
    <cfRule type="cellIs" dxfId="22530" priority="22487" operator="equal">
      <formula>"غياب"</formula>
    </cfRule>
    <cfRule type="cellIs" dxfId="22529" priority="22488" operator="equal">
      <formula>#N/A</formula>
    </cfRule>
  </conditionalFormatting>
  <conditionalFormatting sqref="E116:F116">
    <cfRule type="cellIs" dxfId="22528" priority="22485" operator="equal">
      <formula>"غياب"</formula>
    </cfRule>
    <cfRule type="cellIs" dxfId="22527" priority="22486" operator="equal">
      <formula>#N/A</formula>
    </cfRule>
  </conditionalFormatting>
  <conditionalFormatting sqref="E116:F116">
    <cfRule type="cellIs" dxfId="22526" priority="22483" operator="equal">
      <formula>"غياب"</formula>
    </cfRule>
    <cfRule type="cellIs" dxfId="22525" priority="22484" operator="equal">
      <formula>#N/A</formula>
    </cfRule>
  </conditionalFormatting>
  <conditionalFormatting sqref="E116:F116">
    <cfRule type="cellIs" dxfId="22524" priority="22481" operator="equal">
      <formula>"غياب"</formula>
    </cfRule>
    <cfRule type="cellIs" dxfId="22523" priority="22482" operator="equal">
      <formula>#N/A</formula>
    </cfRule>
  </conditionalFormatting>
  <conditionalFormatting sqref="E116:F116">
    <cfRule type="cellIs" dxfId="22522" priority="22479" operator="equal">
      <formula>"غياب"</formula>
    </cfRule>
    <cfRule type="cellIs" dxfId="22521" priority="22480" operator="equal">
      <formula>#N/A</formula>
    </cfRule>
  </conditionalFormatting>
  <conditionalFormatting sqref="E116:F116">
    <cfRule type="cellIs" dxfId="22520" priority="22477" operator="equal">
      <formula>"غياب"</formula>
    </cfRule>
    <cfRule type="cellIs" dxfId="22519" priority="22478" operator="equal">
      <formula>#N/A</formula>
    </cfRule>
  </conditionalFormatting>
  <conditionalFormatting sqref="E116:F116">
    <cfRule type="cellIs" dxfId="22518" priority="22475" operator="equal">
      <formula>"غياب"</formula>
    </cfRule>
    <cfRule type="cellIs" dxfId="22517" priority="22476" operator="equal">
      <formula>#N/A</formula>
    </cfRule>
  </conditionalFormatting>
  <conditionalFormatting sqref="E116:F116">
    <cfRule type="cellIs" dxfId="22516" priority="22473" operator="equal">
      <formula>"غياب"</formula>
    </cfRule>
    <cfRule type="cellIs" dxfId="22515" priority="22474" operator="equal">
      <formula>#N/A</formula>
    </cfRule>
  </conditionalFormatting>
  <conditionalFormatting sqref="E116:F116">
    <cfRule type="cellIs" dxfId="22514" priority="22471" operator="equal">
      <formula>"غياب"</formula>
    </cfRule>
    <cfRule type="cellIs" dxfId="22513" priority="22472" operator="equal">
      <formula>#N/A</formula>
    </cfRule>
  </conditionalFormatting>
  <conditionalFormatting sqref="E116:F116">
    <cfRule type="cellIs" dxfId="22512" priority="22469" operator="equal">
      <formula>"غياب"</formula>
    </cfRule>
    <cfRule type="cellIs" dxfId="22511" priority="22470" operator="equal">
      <formula>#N/A</formula>
    </cfRule>
  </conditionalFormatting>
  <conditionalFormatting sqref="E116:F116">
    <cfRule type="cellIs" dxfId="22510" priority="22467" operator="equal">
      <formula>"غياب"</formula>
    </cfRule>
    <cfRule type="cellIs" dxfId="22509" priority="22468" operator="equal">
      <formula>#N/A</formula>
    </cfRule>
  </conditionalFormatting>
  <conditionalFormatting sqref="E116:F116">
    <cfRule type="cellIs" dxfId="22508" priority="22465" operator="equal">
      <formula>"غياب"</formula>
    </cfRule>
    <cfRule type="cellIs" dxfId="22507" priority="22466" operator="equal">
      <formula>#N/A</formula>
    </cfRule>
  </conditionalFormatting>
  <conditionalFormatting sqref="E116:F116">
    <cfRule type="cellIs" dxfId="22506" priority="22463" operator="equal">
      <formula>"غياب"</formula>
    </cfRule>
    <cfRule type="cellIs" dxfId="22505" priority="22464" operator="equal">
      <formula>#N/A</formula>
    </cfRule>
  </conditionalFormatting>
  <conditionalFormatting sqref="E116:F116">
    <cfRule type="cellIs" dxfId="22504" priority="22461" operator="equal">
      <formula>"غياب"</formula>
    </cfRule>
    <cfRule type="cellIs" dxfId="22503" priority="22462" operator="equal">
      <formula>#N/A</formula>
    </cfRule>
  </conditionalFormatting>
  <conditionalFormatting sqref="E116:F116">
    <cfRule type="cellIs" dxfId="22502" priority="22459" operator="equal">
      <formula>"غياب"</formula>
    </cfRule>
    <cfRule type="cellIs" dxfId="22501" priority="22460" operator="equal">
      <formula>#N/A</formula>
    </cfRule>
  </conditionalFormatting>
  <conditionalFormatting sqref="E116:F116">
    <cfRule type="cellIs" dxfId="22500" priority="22457" operator="equal">
      <formula>"غياب"</formula>
    </cfRule>
    <cfRule type="cellIs" dxfId="22499" priority="22458" operator="equal">
      <formula>#N/A</formula>
    </cfRule>
  </conditionalFormatting>
  <conditionalFormatting sqref="E116:F116">
    <cfRule type="cellIs" dxfId="22498" priority="22455" operator="equal">
      <formula>"غياب"</formula>
    </cfRule>
    <cfRule type="cellIs" dxfId="22497" priority="22456" operator="equal">
      <formula>#N/A</formula>
    </cfRule>
  </conditionalFormatting>
  <conditionalFormatting sqref="E116:F116">
    <cfRule type="cellIs" dxfId="22496" priority="22453" operator="equal">
      <formula>"غياب"</formula>
    </cfRule>
    <cfRule type="cellIs" dxfId="22495" priority="22454" operator="equal">
      <formula>#N/A</formula>
    </cfRule>
  </conditionalFormatting>
  <conditionalFormatting sqref="E116:F116">
    <cfRule type="cellIs" dxfId="22494" priority="22451" operator="equal">
      <formula>"غياب"</formula>
    </cfRule>
    <cfRule type="cellIs" dxfId="22493" priority="22452" operator="equal">
      <formula>#N/A</formula>
    </cfRule>
  </conditionalFormatting>
  <conditionalFormatting sqref="E116:F116">
    <cfRule type="cellIs" dxfId="22492" priority="22449" operator="equal">
      <formula>"غياب"</formula>
    </cfRule>
    <cfRule type="cellIs" dxfId="22491" priority="22450" operator="equal">
      <formula>#N/A</formula>
    </cfRule>
  </conditionalFormatting>
  <conditionalFormatting sqref="E116:F116">
    <cfRule type="cellIs" dxfId="22490" priority="22447" operator="equal">
      <formula>"غياب"</formula>
    </cfRule>
    <cfRule type="cellIs" dxfId="22489" priority="22448" operator="equal">
      <formula>#N/A</formula>
    </cfRule>
  </conditionalFormatting>
  <conditionalFormatting sqref="E116:F116">
    <cfRule type="cellIs" dxfId="22488" priority="22445" operator="equal">
      <formula>"غياب"</formula>
    </cfRule>
    <cfRule type="cellIs" dxfId="22487" priority="22446" operator="equal">
      <formula>#N/A</formula>
    </cfRule>
  </conditionalFormatting>
  <conditionalFormatting sqref="E116:F116">
    <cfRule type="cellIs" dxfId="22486" priority="22443" operator="equal">
      <formula>"غياب"</formula>
    </cfRule>
    <cfRule type="cellIs" dxfId="22485" priority="22444" operator="equal">
      <formula>#N/A</formula>
    </cfRule>
  </conditionalFormatting>
  <conditionalFormatting sqref="E116:F116">
    <cfRule type="cellIs" dxfId="22484" priority="22441" operator="equal">
      <formula>"غياب"</formula>
    </cfRule>
    <cfRule type="cellIs" dxfId="22483" priority="22442" operator="equal">
      <formula>#N/A</formula>
    </cfRule>
  </conditionalFormatting>
  <conditionalFormatting sqref="E116:F116">
    <cfRule type="cellIs" dxfId="22482" priority="22439" operator="equal">
      <formula>"غياب"</formula>
    </cfRule>
    <cfRule type="cellIs" dxfId="22481" priority="22440" operator="equal">
      <formula>#N/A</formula>
    </cfRule>
  </conditionalFormatting>
  <conditionalFormatting sqref="E116:F116">
    <cfRule type="cellIs" dxfId="22480" priority="22438" operator="equal">
      <formula>"غياب"</formula>
    </cfRule>
  </conditionalFormatting>
  <conditionalFormatting sqref="E116:F116">
    <cfRule type="cellIs" dxfId="22479" priority="22436" operator="equal">
      <formula>"غياب"</formula>
    </cfRule>
    <cfRule type="cellIs" dxfId="22478" priority="22437" operator="equal">
      <formula>#N/A</formula>
    </cfRule>
  </conditionalFormatting>
  <conditionalFormatting sqref="E116:F116">
    <cfRule type="cellIs" dxfId="22477" priority="22434" operator="equal">
      <formula>"غياب"</formula>
    </cfRule>
    <cfRule type="cellIs" dxfId="22476" priority="22435" operator="equal">
      <formula>#N/A</formula>
    </cfRule>
  </conditionalFormatting>
  <conditionalFormatting sqref="E116:F116">
    <cfRule type="cellIs" dxfId="22475" priority="22432" operator="equal">
      <formula>"غياب"</formula>
    </cfRule>
    <cfRule type="cellIs" dxfId="22474" priority="22433" operator="equal">
      <formula>#N/A</formula>
    </cfRule>
  </conditionalFormatting>
  <conditionalFormatting sqref="E116:F116">
    <cfRule type="cellIs" dxfId="22473" priority="22430" operator="equal">
      <formula>"غياب"</formula>
    </cfRule>
    <cfRule type="cellIs" dxfId="22472" priority="22431" operator="equal">
      <formula>#N/A</formula>
    </cfRule>
  </conditionalFormatting>
  <conditionalFormatting sqref="E116:F116">
    <cfRule type="cellIs" dxfId="22471" priority="22428" operator="equal">
      <formula>"غياب"</formula>
    </cfRule>
    <cfRule type="cellIs" dxfId="22470" priority="22429" operator="equal">
      <formula>#N/A</formula>
    </cfRule>
  </conditionalFormatting>
  <conditionalFormatting sqref="E116:F116">
    <cfRule type="cellIs" dxfId="22469" priority="22426" operator="equal">
      <formula>"غياب"</formula>
    </cfRule>
    <cfRule type="cellIs" dxfId="22468" priority="22427" operator="equal">
      <formula>#N/A</formula>
    </cfRule>
  </conditionalFormatting>
  <conditionalFormatting sqref="E116:F116">
    <cfRule type="cellIs" dxfId="22467" priority="22424" operator="equal">
      <formula>"غياب"</formula>
    </cfRule>
    <cfRule type="cellIs" dxfId="22466" priority="22425" operator="equal">
      <formula>#N/A</formula>
    </cfRule>
  </conditionalFormatting>
  <conditionalFormatting sqref="E116:F116">
    <cfRule type="cellIs" dxfId="22465" priority="22422" operator="equal">
      <formula>"غياب"</formula>
    </cfRule>
    <cfRule type="cellIs" dxfId="22464" priority="22423" operator="equal">
      <formula>#N/A</formula>
    </cfRule>
  </conditionalFormatting>
  <conditionalFormatting sqref="E116:F116">
    <cfRule type="cellIs" dxfId="22463" priority="22420" operator="equal">
      <formula>"غياب"</formula>
    </cfRule>
    <cfRule type="cellIs" dxfId="22462" priority="22421" operator="equal">
      <formula>#N/A</formula>
    </cfRule>
  </conditionalFormatting>
  <conditionalFormatting sqref="E116:F116">
    <cfRule type="cellIs" dxfId="22461" priority="22418" operator="equal">
      <formula>"غياب"</formula>
    </cfRule>
    <cfRule type="cellIs" dxfId="22460" priority="22419" operator="equal">
      <formula>#N/A</formula>
    </cfRule>
  </conditionalFormatting>
  <conditionalFormatting sqref="E116:F116">
    <cfRule type="cellIs" dxfId="22459" priority="22416" operator="equal">
      <formula>"غياب"</formula>
    </cfRule>
    <cfRule type="cellIs" dxfId="22458" priority="22417" operator="equal">
      <formula>#N/A</formula>
    </cfRule>
  </conditionalFormatting>
  <conditionalFormatting sqref="E116:F116">
    <cfRule type="cellIs" dxfId="22457" priority="22414" operator="equal">
      <formula>"غياب"</formula>
    </cfRule>
    <cfRule type="cellIs" dxfId="22456" priority="22415" operator="equal">
      <formula>#N/A</formula>
    </cfRule>
  </conditionalFormatting>
  <conditionalFormatting sqref="E116:F116">
    <cfRule type="cellIs" dxfId="22455" priority="22412" operator="equal">
      <formula>"غياب"</formula>
    </cfRule>
    <cfRule type="cellIs" dxfId="22454" priority="22413" operator="equal">
      <formula>#N/A</formula>
    </cfRule>
  </conditionalFormatting>
  <conditionalFormatting sqref="E116:F116">
    <cfRule type="cellIs" dxfId="22453" priority="22410" operator="equal">
      <formula>"غياب"</formula>
    </cfRule>
    <cfRule type="cellIs" dxfId="22452" priority="22411" operator="equal">
      <formula>#N/A</formula>
    </cfRule>
  </conditionalFormatting>
  <conditionalFormatting sqref="E116:F116">
    <cfRule type="cellIs" dxfId="22451" priority="22408" operator="equal">
      <formula>"غياب"</formula>
    </cfRule>
    <cfRule type="cellIs" dxfId="22450" priority="22409" operator="equal">
      <formula>#N/A</formula>
    </cfRule>
  </conditionalFormatting>
  <conditionalFormatting sqref="E116:F116">
    <cfRule type="cellIs" dxfId="22449" priority="22406" operator="equal">
      <formula>"غياب"</formula>
    </cfRule>
    <cfRule type="cellIs" dxfId="22448" priority="22407" operator="equal">
      <formula>#N/A</formula>
    </cfRule>
  </conditionalFormatting>
  <conditionalFormatting sqref="E116:F116">
    <cfRule type="cellIs" dxfId="22447" priority="22404" operator="equal">
      <formula>"غياب"</formula>
    </cfRule>
    <cfRule type="cellIs" dxfId="22446" priority="22405" operator="equal">
      <formula>#N/A</formula>
    </cfRule>
  </conditionalFormatting>
  <conditionalFormatting sqref="E116:F116">
    <cfRule type="cellIs" dxfId="22445" priority="22402" operator="equal">
      <formula>"غياب"</formula>
    </cfRule>
    <cfRule type="cellIs" dxfId="22444" priority="22403" operator="equal">
      <formula>#N/A</formula>
    </cfRule>
  </conditionalFormatting>
  <conditionalFormatting sqref="E116:F116">
    <cfRule type="cellIs" dxfId="22443" priority="22400" operator="equal">
      <formula>"غياب"</formula>
    </cfRule>
    <cfRule type="cellIs" dxfId="22442" priority="22401" operator="equal">
      <formula>#N/A</formula>
    </cfRule>
  </conditionalFormatting>
  <conditionalFormatting sqref="E116:F116">
    <cfRule type="cellIs" dxfId="22441" priority="22398" operator="equal">
      <formula>"غياب"</formula>
    </cfRule>
    <cfRule type="cellIs" dxfId="22440" priority="22399" operator="equal">
      <formula>#N/A</formula>
    </cfRule>
  </conditionalFormatting>
  <conditionalFormatting sqref="E116:F116">
    <cfRule type="cellIs" dxfId="22439" priority="22396" operator="equal">
      <formula>"غياب"</formula>
    </cfRule>
    <cfRule type="cellIs" dxfId="22438" priority="22397" operator="equal">
      <formula>#N/A</formula>
    </cfRule>
  </conditionalFormatting>
  <conditionalFormatting sqref="E116:F116">
    <cfRule type="cellIs" dxfId="22437" priority="22395" operator="equal">
      <formula>"غياب"</formula>
    </cfRule>
  </conditionalFormatting>
  <conditionalFormatting sqref="E116:F116">
    <cfRule type="cellIs" dxfId="22436" priority="22393" operator="equal">
      <formula>"غياب"</formula>
    </cfRule>
    <cfRule type="cellIs" dxfId="22435" priority="22394" operator="equal">
      <formula>#N/A</formula>
    </cfRule>
  </conditionalFormatting>
  <conditionalFormatting sqref="E116:F116">
    <cfRule type="cellIs" dxfId="22434" priority="22391" operator="equal">
      <formula>"غياب"</formula>
    </cfRule>
    <cfRule type="cellIs" dxfId="22433" priority="22392" operator="equal">
      <formula>#N/A</formula>
    </cfRule>
  </conditionalFormatting>
  <conditionalFormatting sqref="E116:F116">
    <cfRule type="cellIs" dxfId="22432" priority="22389" operator="equal">
      <formula>"غياب"</formula>
    </cfRule>
    <cfRule type="cellIs" dxfId="22431" priority="22390" operator="equal">
      <formula>#N/A</formula>
    </cfRule>
  </conditionalFormatting>
  <conditionalFormatting sqref="E116:F116">
    <cfRule type="cellIs" dxfId="22430" priority="22387" operator="equal">
      <formula>"غياب"</formula>
    </cfRule>
    <cfRule type="cellIs" dxfId="22429" priority="22388" operator="equal">
      <formula>#N/A</formula>
    </cfRule>
  </conditionalFormatting>
  <conditionalFormatting sqref="E116:F116">
    <cfRule type="cellIs" dxfId="22428" priority="22385" operator="equal">
      <formula>"غياب"</formula>
    </cfRule>
    <cfRule type="cellIs" dxfId="22427" priority="22386" operator="equal">
      <formula>#N/A</formula>
    </cfRule>
  </conditionalFormatting>
  <conditionalFormatting sqref="E116:F116">
    <cfRule type="cellIs" dxfId="22426" priority="22383" operator="equal">
      <formula>"غياب"</formula>
    </cfRule>
    <cfRule type="cellIs" dxfId="22425" priority="22384" operator="equal">
      <formula>#N/A</formula>
    </cfRule>
  </conditionalFormatting>
  <conditionalFormatting sqref="E116:F116">
    <cfRule type="cellIs" dxfId="22424" priority="22381" operator="equal">
      <formula>"غياب"</formula>
    </cfRule>
    <cfRule type="cellIs" dxfId="22423" priority="22382" operator="equal">
      <formula>#N/A</formula>
    </cfRule>
  </conditionalFormatting>
  <conditionalFormatting sqref="E116:F116">
    <cfRule type="cellIs" dxfId="22422" priority="22379" operator="equal">
      <formula>"غياب"</formula>
    </cfRule>
    <cfRule type="cellIs" dxfId="22421" priority="22380" operator="equal">
      <formula>#N/A</formula>
    </cfRule>
  </conditionalFormatting>
  <conditionalFormatting sqref="E116:F116">
    <cfRule type="cellIs" dxfId="22420" priority="22377" operator="equal">
      <formula>"غياب"</formula>
    </cfRule>
    <cfRule type="cellIs" dxfId="22419" priority="22378" operator="equal">
      <formula>#N/A</formula>
    </cfRule>
  </conditionalFormatting>
  <conditionalFormatting sqref="E116:F116">
    <cfRule type="cellIs" dxfId="22418" priority="22375" operator="equal">
      <formula>"غياب"</formula>
    </cfRule>
    <cfRule type="cellIs" dxfId="22417" priority="22376" operator="equal">
      <formula>#N/A</formula>
    </cfRule>
  </conditionalFormatting>
  <conditionalFormatting sqref="E116:F116">
    <cfRule type="cellIs" dxfId="22416" priority="22373" operator="equal">
      <formula>"غياب"</formula>
    </cfRule>
    <cfRule type="cellIs" dxfId="22415" priority="22374" operator="equal">
      <formula>#N/A</formula>
    </cfRule>
  </conditionalFormatting>
  <conditionalFormatting sqref="E116:F116">
    <cfRule type="cellIs" dxfId="22414" priority="22371" operator="equal">
      <formula>"غياب"</formula>
    </cfRule>
    <cfRule type="cellIs" dxfId="22413" priority="22372" operator="equal">
      <formula>#N/A</formula>
    </cfRule>
  </conditionalFormatting>
  <conditionalFormatting sqref="E116:F116">
    <cfRule type="cellIs" dxfId="22412" priority="22369" operator="equal">
      <formula>"غياب"</formula>
    </cfRule>
    <cfRule type="cellIs" dxfId="22411" priority="22370" operator="equal">
      <formula>#N/A</formula>
    </cfRule>
  </conditionalFormatting>
  <conditionalFormatting sqref="E116:F116">
    <cfRule type="cellIs" dxfId="22410" priority="22367" operator="equal">
      <formula>"غياب"</formula>
    </cfRule>
    <cfRule type="cellIs" dxfId="22409" priority="22368" operator="equal">
      <formula>#N/A</formula>
    </cfRule>
  </conditionalFormatting>
  <conditionalFormatting sqref="E116:F116">
    <cfRule type="cellIs" dxfId="22408" priority="22365" operator="equal">
      <formula>"غياب"</formula>
    </cfRule>
    <cfRule type="cellIs" dxfId="22407" priority="22366" operator="equal">
      <formula>#N/A</formula>
    </cfRule>
  </conditionalFormatting>
  <conditionalFormatting sqref="E116:F116">
    <cfRule type="cellIs" dxfId="22406" priority="22363" operator="equal">
      <formula>"غياب"</formula>
    </cfRule>
    <cfRule type="cellIs" dxfId="22405" priority="22364" operator="equal">
      <formula>#N/A</formula>
    </cfRule>
  </conditionalFormatting>
  <conditionalFormatting sqref="E116:F116">
    <cfRule type="cellIs" dxfId="22404" priority="22361" operator="equal">
      <formula>"غياب"</formula>
    </cfRule>
    <cfRule type="cellIs" dxfId="22403" priority="22362" operator="equal">
      <formula>#N/A</formula>
    </cfRule>
  </conditionalFormatting>
  <conditionalFormatting sqref="E116:F116">
    <cfRule type="cellIs" dxfId="22402" priority="22359" operator="equal">
      <formula>"غياب"</formula>
    </cfRule>
    <cfRule type="cellIs" dxfId="22401" priority="22360" operator="equal">
      <formula>#N/A</formula>
    </cfRule>
  </conditionalFormatting>
  <conditionalFormatting sqref="E116:F116">
    <cfRule type="cellIs" dxfId="22400" priority="22357" operator="equal">
      <formula>"غياب"</formula>
    </cfRule>
    <cfRule type="cellIs" dxfId="22399" priority="22358" operator="equal">
      <formula>#N/A</formula>
    </cfRule>
  </conditionalFormatting>
  <conditionalFormatting sqref="E116:F116">
    <cfRule type="cellIs" dxfId="22398" priority="22355" operator="equal">
      <formula>"غياب"</formula>
    </cfRule>
    <cfRule type="cellIs" dxfId="22397" priority="22356" operator="equal">
      <formula>#N/A</formula>
    </cfRule>
  </conditionalFormatting>
  <conditionalFormatting sqref="E116:F116">
    <cfRule type="cellIs" dxfId="22396" priority="22353" operator="equal">
      <formula>"غياب"</formula>
    </cfRule>
    <cfRule type="cellIs" dxfId="22395" priority="22354" operator="equal">
      <formula>#N/A</formula>
    </cfRule>
  </conditionalFormatting>
  <conditionalFormatting sqref="E116:F116">
    <cfRule type="cellIs" dxfId="22394" priority="22352" operator="equal">
      <formula>"غياب"</formula>
    </cfRule>
  </conditionalFormatting>
  <conditionalFormatting sqref="E116:F116">
    <cfRule type="cellIs" dxfId="22393" priority="22350" operator="equal">
      <formula>"غياب"</formula>
    </cfRule>
    <cfRule type="cellIs" dxfId="22392" priority="22351" operator="equal">
      <formula>#N/A</formula>
    </cfRule>
  </conditionalFormatting>
  <conditionalFormatting sqref="E116:F116">
    <cfRule type="cellIs" dxfId="22391" priority="22348" operator="equal">
      <formula>"غياب"</formula>
    </cfRule>
    <cfRule type="cellIs" dxfId="22390" priority="22349" operator="equal">
      <formula>#N/A</formula>
    </cfRule>
  </conditionalFormatting>
  <conditionalFormatting sqref="E116:F116">
    <cfRule type="cellIs" dxfId="22389" priority="22346" operator="equal">
      <formula>"غياب"</formula>
    </cfRule>
    <cfRule type="cellIs" dxfId="22388" priority="22347" operator="equal">
      <formula>#N/A</formula>
    </cfRule>
  </conditionalFormatting>
  <conditionalFormatting sqref="E116:F116">
    <cfRule type="cellIs" dxfId="22387" priority="22344" operator="equal">
      <formula>"غياب"</formula>
    </cfRule>
    <cfRule type="cellIs" dxfId="22386" priority="22345" operator="equal">
      <formula>#N/A</formula>
    </cfRule>
  </conditionalFormatting>
  <conditionalFormatting sqref="E116:F116">
    <cfRule type="cellIs" dxfId="22385" priority="22342" operator="equal">
      <formula>"غياب"</formula>
    </cfRule>
    <cfRule type="cellIs" dxfId="22384" priority="22343" operator="equal">
      <formula>#N/A</formula>
    </cfRule>
  </conditionalFormatting>
  <conditionalFormatting sqref="E116:F116">
    <cfRule type="cellIs" dxfId="22383" priority="22340" operator="equal">
      <formula>"غياب"</formula>
    </cfRule>
    <cfRule type="cellIs" dxfId="22382" priority="22341" operator="equal">
      <formula>#N/A</formula>
    </cfRule>
  </conditionalFormatting>
  <conditionalFormatting sqref="E116:F116">
    <cfRule type="cellIs" dxfId="22381" priority="22338" operator="equal">
      <formula>"غياب"</formula>
    </cfRule>
    <cfRule type="cellIs" dxfId="22380" priority="22339" operator="equal">
      <formula>#N/A</formula>
    </cfRule>
  </conditionalFormatting>
  <conditionalFormatting sqref="E116:F116">
    <cfRule type="cellIs" dxfId="22379" priority="22336" operator="equal">
      <formula>"غياب"</formula>
    </cfRule>
    <cfRule type="cellIs" dxfId="22378" priority="22337" operator="equal">
      <formula>#N/A</formula>
    </cfRule>
  </conditionalFormatting>
  <conditionalFormatting sqref="E116:F116">
    <cfRule type="cellIs" dxfId="22377" priority="22334" operator="equal">
      <formula>"غياب"</formula>
    </cfRule>
    <cfRule type="cellIs" dxfId="22376" priority="22335" operator="equal">
      <formula>#N/A</formula>
    </cfRule>
  </conditionalFormatting>
  <conditionalFormatting sqref="E116:F116">
    <cfRule type="cellIs" dxfId="22375" priority="22332" operator="equal">
      <formula>"غياب"</formula>
    </cfRule>
    <cfRule type="cellIs" dxfId="22374" priority="22333" operator="equal">
      <formula>#N/A</formula>
    </cfRule>
  </conditionalFormatting>
  <conditionalFormatting sqref="E116:F116">
    <cfRule type="cellIs" dxfId="22373" priority="22330" operator="equal">
      <formula>"غياب"</formula>
    </cfRule>
    <cfRule type="cellIs" dxfId="22372" priority="22331" operator="equal">
      <formula>#N/A</formula>
    </cfRule>
  </conditionalFormatting>
  <conditionalFormatting sqref="E116:F116">
    <cfRule type="cellIs" dxfId="22371" priority="22328" operator="equal">
      <formula>"غياب"</formula>
    </cfRule>
    <cfRule type="cellIs" dxfId="22370" priority="22329" operator="equal">
      <formula>#N/A</formula>
    </cfRule>
  </conditionalFormatting>
  <conditionalFormatting sqref="E116:F116">
    <cfRule type="cellIs" dxfId="22369" priority="22326" operator="equal">
      <formula>"غياب"</formula>
    </cfRule>
    <cfRule type="cellIs" dxfId="22368" priority="22327" operator="equal">
      <formula>#N/A</formula>
    </cfRule>
  </conditionalFormatting>
  <conditionalFormatting sqref="E116:F116">
    <cfRule type="cellIs" dxfId="22367" priority="22324" operator="equal">
      <formula>"غياب"</formula>
    </cfRule>
    <cfRule type="cellIs" dxfId="22366" priority="22325" operator="equal">
      <formula>#N/A</formula>
    </cfRule>
  </conditionalFormatting>
  <conditionalFormatting sqref="E116:F116">
    <cfRule type="cellIs" dxfId="22365" priority="22322" operator="equal">
      <formula>"غياب"</formula>
    </cfRule>
    <cfRule type="cellIs" dxfId="22364" priority="22323" operator="equal">
      <formula>#N/A</formula>
    </cfRule>
  </conditionalFormatting>
  <conditionalFormatting sqref="E116:F116">
    <cfRule type="cellIs" dxfId="22363" priority="22320" operator="equal">
      <formula>"غياب"</formula>
    </cfRule>
    <cfRule type="cellIs" dxfId="22362" priority="22321" operator="equal">
      <formula>#N/A</formula>
    </cfRule>
  </conditionalFormatting>
  <conditionalFormatting sqref="E116:F116">
    <cfRule type="cellIs" dxfId="22361" priority="22318" operator="equal">
      <formula>"غياب"</formula>
    </cfRule>
    <cfRule type="cellIs" dxfId="22360" priority="22319" operator="equal">
      <formula>#N/A</formula>
    </cfRule>
  </conditionalFormatting>
  <conditionalFormatting sqref="E116:F116">
    <cfRule type="cellIs" dxfId="22359" priority="22316" operator="equal">
      <formula>"غياب"</formula>
    </cfRule>
    <cfRule type="cellIs" dxfId="22358" priority="22317" operator="equal">
      <formula>#N/A</formula>
    </cfRule>
  </conditionalFormatting>
  <conditionalFormatting sqref="E116:F116">
    <cfRule type="cellIs" dxfId="22357" priority="22314" operator="equal">
      <formula>"غياب"</formula>
    </cfRule>
    <cfRule type="cellIs" dxfId="22356" priority="22315" operator="equal">
      <formula>#N/A</formula>
    </cfRule>
  </conditionalFormatting>
  <conditionalFormatting sqref="E116:F116">
    <cfRule type="cellIs" dxfId="22355" priority="22312" operator="equal">
      <formula>"غياب"</formula>
    </cfRule>
    <cfRule type="cellIs" dxfId="22354" priority="22313" operator="equal">
      <formula>#N/A</formula>
    </cfRule>
  </conditionalFormatting>
  <conditionalFormatting sqref="E116:F116">
    <cfRule type="cellIs" dxfId="22353" priority="22310" operator="equal">
      <formula>"غياب"</formula>
    </cfRule>
    <cfRule type="cellIs" dxfId="22352" priority="22311" operator="equal">
      <formula>#N/A</formula>
    </cfRule>
  </conditionalFormatting>
  <conditionalFormatting sqref="E116:F116">
    <cfRule type="cellIs" dxfId="22351" priority="22309" operator="equal">
      <formula>"غياب"</formula>
    </cfRule>
  </conditionalFormatting>
  <conditionalFormatting sqref="E116:F116">
    <cfRule type="cellIs" dxfId="22350" priority="22307" operator="equal">
      <formula>"غياب"</formula>
    </cfRule>
    <cfRule type="cellIs" dxfId="22349" priority="22308" operator="equal">
      <formula>#N/A</formula>
    </cfRule>
  </conditionalFormatting>
  <conditionalFormatting sqref="E116:F116">
    <cfRule type="cellIs" dxfId="22348" priority="22305" operator="equal">
      <formula>"غياب"</formula>
    </cfRule>
    <cfRule type="cellIs" dxfId="22347" priority="22306" operator="equal">
      <formula>#N/A</formula>
    </cfRule>
  </conditionalFormatting>
  <conditionalFormatting sqref="E116:F116">
    <cfRule type="cellIs" dxfId="22346" priority="22303" operator="equal">
      <formula>"غياب"</formula>
    </cfRule>
    <cfRule type="cellIs" dxfId="22345" priority="22304" operator="equal">
      <formula>#N/A</formula>
    </cfRule>
  </conditionalFormatting>
  <conditionalFormatting sqref="E116:F116">
    <cfRule type="cellIs" dxfId="22344" priority="22301" operator="equal">
      <formula>"غياب"</formula>
    </cfRule>
    <cfRule type="cellIs" dxfId="22343" priority="22302" operator="equal">
      <formula>#N/A</formula>
    </cfRule>
  </conditionalFormatting>
  <conditionalFormatting sqref="E116:F116">
    <cfRule type="cellIs" dxfId="22342" priority="22299" operator="equal">
      <formula>"غياب"</formula>
    </cfRule>
    <cfRule type="cellIs" dxfId="22341" priority="22300" operator="equal">
      <formula>#N/A</formula>
    </cfRule>
  </conditionalFormatting>
  <conditionalFormatting sqref="E116:F116">
    <cfRule type="cellIs" dxfId="22340" priority="22297" operator="equal">
      <formula>"غياب"</formula>
    </cfRule>
    <cfRule type="cellIs" dxfId="22339" priority="22298" operator="equal">
      <formula>#N/A</formula>
    </cfRule>
  </conditionalFormatting>
  <conditionalFormatting sqref="E116:F116">
    <cfRule type="cellIs" dxfId="22338" priority="22295" operator="equal">
      <formula>"غياب"</formula>
    </cfRule>
    <cfRule type="cellIs" dxfId="22337" priority="22296" operator="equal">
      <formula>#N/A</formula>
    </cfRule>
  </conditionalFormatting>
  <conditionalFormatting sqref="E116:F116">
    <cfRule type="cellIs" dxfId="22336" priority="22293" operator="equal">
      <formula>"غياب"</formula>
    </cfRule>
    <cfRule type="cellIs" dxfId="22335" priority="22294" operator="equal">
      <formula>#N/A</formula>
    </cfRule>
  </conditionalFormatting>
  <conditionalFormatting sqref="E116:F116">
    <cfRule type="cellIs" dxfId="22334" priority="22291" operator="equal">
      <formula>"غياب"</formula>
    </cfRule>
    <cfRule type="cellIs" dxfId="22333" priority="22292" operator="equal">
      <formula>#N/A</formula>
    </cfRule>
  </conditionalFormatting>
  <conditionalFormatting sqref="E116:F116">
    <cfRule type="cellIs" dxfId="22332" priority="22289" operator="equal">
      <formula>"غياب"</formula>
    </cfRule>
    <cfRule type="cellIs" dxfId="22331" priority="22290" operator="equal">
      <formula>#N/A</formula>
    </cfRule>
  </conditionalFormatting>
  <conditionalFormatting sqref="E116:F116">
    <cfRule type="cellIs" dxfId="22330" priority="22287" operator="equal">
      <formula>"غياب"</formula>
    </cfRule>
    <cfRule type="cellIs" dxfId="22329" priority="22288" operator="equal">
      <formula>#N/A</formula>
    </cfRule>
  </conditionalFormatting>
  <conditionalFormatting sqref="E116:F116">
    <cfRule type="cellIs" dxfId="22328" priority="22285" operator="equal">
      <formula>"غياب"</formula>
    </cfRule>
    <cfRule type="cellIs" dxfId="22327" priority="22286" operator="equal">
      <formula>#N/A</formula>
    </cfRule>
  </conditionalFormatting>
  <conditionalFormatting sqref="E116:F116">
    <cfRule type="cellIs" dxfId="22326" priority="22283" operator="equal">
      <formula>"غياب"</formula>
    </cfRule>
    <cfRule type="cellIs" dxfId="22325" priority="22284" operator="equal">
      <formula>#N/A</formula>
    </cfRule>
  </conditionalFormatting>
  <conditionalFormatting sqref="E116:F116">
    <cfRule type="cellIs" dxfId="22324" priority="22281" operator="equal">
      <formula>"غياب"</formula>
    </cfRule>
    <cfRule type="cellIs" dxfId="22323" priority="22282" operator="equal">
      <formula>#N/A</formula>
    </cfRule>
  </conditionalFormatting>
  <conditionalFormatting sqref="E116:F116">
    <cfRule type="cellIs" dxfId="22322" priority="22279" operator="equal">
      <formula>"غياب"</formula>
    </cfRule>
    <cfRule type="cellIs" dxfId="22321" priority="22280" operator="equal">
      <formula>#N/A</formula>
    </cfRule>
  </conditionalFormatting>
  <conditionalFormatting sqref="E116:F116">
    <cfRule type="cellIs" dxfId="22320" priority="22277" operator="equal">
      <formula>"غياب"</formula>
    </cfRule>
    <cfRule type="cellIs" dxfId="22319" priority="22278" operator="equal">
      <formula>#N/A</formula>
    </cfRule>
  </conditionalFormatting>
  <conditionalFormatting sqref="E116:F116">
    <cfRule type="cellIs" dxfId="22318" priority="22275" operator="equal">
      <formula>"غياب"</formula>
    </cfRule>
    <cfRule type="cellIs" dxfId="22317" priority="22276" operator="equal">
      <formula>#N/A</formula>
    </cfRule>
  </conditionalFormatting>
  <conditionalFormatting sqref="E116:F116">
    <cfRule type="cellIs" dxfId="22316" priority="22273" operator="equal">
      <formula>"غياب"</formula>
    </cfRule>
    <cfRule type="cellIs" dxfId="22315" priority="22274" operator="equal">
      <formula>#N/A</formula>
    </cfRule>
  </conditionalFormatting>
  <conditionalFormatting sqref="E116:F116">
    <cfRule type="cellIs" dxfId="22314" priority="22271" operator="equal">
      <formula>"غياب"</formula>
    </cfRule>
    <cfRule type="cellIs" dxfId="22313" priority="22272" operator="equal">
      <formula>#N/A</formula>
    </cfRule>
  </conditionalFormatting>
  <conditionalFormatting sqref="E116:F116">
    <cfRule type="cellIs" dxfId="22312" priority="22269" operator="equal">
      <formula>"غياب"</formula>
    </cfRule>
    <cfRule type="cellIs" dxfId="22311" priority="22270" operator="equal">
      <formula>#N/A</formula>
    </cfRule>
  </conditionalFormatting>
  <conditionalFormatting sqref="E116:F116">
    <cfRule type="cellIs" dxfId="22310" priority="22267" operator="equal">
      <formula>"غياب"</formula>
    </cfRule>
    <cfRule type="cellIs" dxfId="22309" priority="22268" operator="equal">
      <formula>#N/A</formula>
    </cfRule>
  </conditionalFormatting>
  <conditionalFormatting sqref="E116:F116">
    <cfRule type="cellIs" dxfId="22308" priority="22265" operator="equal">
      <formula>"غياب"</formula>
    </cfRule>
    <cfRule type="cellIs" dxfId="22307" priority="22266" operator="equal">
      <formula>#N/A</formula>
    </cfRule>
  </conditionalFormatting>
  <conditionalFormatting sqref="E116:F116">
    <cfRule type="cellIs" dxfId="22306" priority="22263" operator="equal">
      <formula>"غياب"</formula>
    </cfRule>
    <cfRule type="cellIs" dxfId="22305" priority="22264" operator="equal">
      <formula>#N/A</formula>
    </cfRule>
  </conditionalFormatting>
  <conditionalFormatting sqref="E116:F116">
    <cfRule type="cellIs" dxfId="22304" priority="22261" operator="equal">
      <formula>"غياب"</formula>
    </cfRule>
    <cfRule type="cellIs" dxfId="22303" priority="22262" operator="equal">
      <formula>#N/A</formula>
    </cfRule>
  </conditionalFormatting>
  <conditionalFormatting sqref="E116:F116">
    <cfRule type="cellIs" dxfId="22302" priority="22259" operator="equal">
      <formula>"غياب"</formula>
    </cfRule>
    <cfRule type="cellIs" dxfId="22301" priority="22260" operator="equal">
      <formula>#N/A</formula>
    </cfRule>
  </conditionalFormatting>
  <conditionalFormatting sqref="E116:F116">
    <cfRule type="cellIs" dxfId="22300" priority="22257" operator="equal">
      <formula>"غياب"</formula>
    </cfRule>
    <cfRule type="cellIs" dxfId="22299" priority="22258" operator="equal">
      <formula>#N/A</formula>
    </cfRule>
  </conditionalFormatting>
  <conditionalFormatting sqref="E116:F116">
    <cfRule type="cellIs" dxfId="22298" priority="22255" operator="equal">
      <formula>"غياب"</formula>
    </cfRule>
    <cfRule type="cellIs" dxfId="22297" priority="22256" operator="equal">
      <formula>#N/A</formula>
    </cfRule>
  </conditionalFormatting>
  <conditionalFormatting sqref="E116:F116">
    <cfRule type="cellIs" dxfId="22296" priority="22253" operator="equal">
      <formula>"غياب"</formula>
    </cfRule>
    <cfRule type="cellIs" dxfId="22295" priority="22254" operator="equal">
      <formula>#N/A</formula>
    </cfRule>
  </conditionalFormatting>
  <conditionalFormatting sqref="E116:F116">
    <cfRule type="cellIs" dxfId="22294" priority="22251" operator="equal">
      <formula>"غياب"</formula>
    </cfRule>
    <cfRule type="cellIs" dxfId="22293" priority="22252" operator="equal">
      <formula>#N/A</formula>
    </cfRule>
  </conditionalFormatting>
  <conditionalFormatting sqref="E116:F116">
    <cfRule type="cellIs" dxfId="22292" priority="22249" operator="equal">
      <formula>"غياب"</formula>
    </cfRule>
    <cfRule type="cellIs" dxfId="22291" priority="22250" operator="equal">
      <formula>#N/A</formula>
    </cfRule>
  </conditionalFormatting>
  <conditionalFormatting sqref="E116:F116">
    <cfRule type="cellIs" dxfId="22290" priority="22247" operator="equal">
      <formula>"غياب"</formula>
    </cfRule>
    <cfRule type="cellIs" dxfId="22289" priority="22248" operator="equal">
      <formula>#N/A</formula>
    </cfRule>
  </conditionalFormatting>
  <conditionalFormatting sqref="E116:F116">
    <cfRule type="cellIs" dxfId="22288" priority="22245" operator="equal">
      <formula>"غياب"</formula>
    </cfRule>
    <cfRule type="cellIs" dxfId="22287" priority="22246" operator="equal">
      <formula>#N/A</formula>
    </cfRule>
  </conditionalFormatting>
  <conditionalFormatting sqref="E116:F116">
    <cfRule type="cellIs" dxfId="22286" priority="22243" operator="equal">
      <formula>"غياب"</formula>
    </cfRule>
    <cfRule type="cellIs" dxfId="22285" priority="22244" operator="equal">
      <formula>#N/A</formula>
    </cfRule>
  </conditionalFormatting>
  <conditionalFormatting sqref="E116:F116">
    <cfRule type="cellIs" dxfId="22284" priority="22241" operator="equal">
      <formula>"غياب"</formula>
    </cfRule>
    <cfRule type="cellIs" dxfId="22283" priority="22242" operator="equal">
      <formula>#N/A</formula>
    </cfRule>
  </conditionalFormatting>
  <conditionalFormatting sqref="E116:F116">
    <cfRule type="cellIs" dxfId="22282" priority="22239" operator="equal">
      <formula>"غياب"</formula>
    </cfRule>
    <cfRule type="cellIs" dxfId="22281" priority="22240" operator="equal">
      <formula>#N/A</formula>
    </cfRule>
  </conditionalFormatting>
  <conditionalFormatting sqref="E116:F116">
    <cfRule type="cellIs" dxfId="22280" priority="22237" operator="equal">
      <formula>"غياب"</formula>
    </cfRule>
    <cfRule type="cellIs" dxfId="22279" priority="22238" operator="equal">
      <formula>#N/A</formula>
    </cfRule>
  </conditionalFormatting>
  <conditionalFormatting sqref="E116:F116">
    <cfRule type="cellIs" dxfId="22278" priority="22236" operator="equal">
      <formula>"غياب"</formula>
    </cfRule>
  </conditionalFormatting>
  <conditionalFormatting sqref="E116:F116">
    <cfRule type="cellIs" dxfId="22277" priority="22234" operator="equal">
      <formula>"غياب"</formula>
    </cfRule>
    <cfRule type="cellIs" dxfId="22276" priority="22235" operator="equal">
      <formula>#N/A</formula>
    </cfRule>
  </conditionalFormatting>
  <conditionalFormatting sqref="E116:F116">
    <cfRule type="cellIs" dxfId="22275" priority="22232" operator="equal">
      <formula>"غياب"</formula>
    </cfRule>
    <cfRule type="cellIs" dxfId="22274" priority="22233" operator="equal">
      <formula>#N/A</formula>
    </cfRule>
  </conditionalFormatting>
  <conditionalFormatting sqref="E116:F116">
    <cfRule type="cellIs" dxfId="22273" priority="22230" operator="equal">
      <formula>"غياب"</formula>
    </cfRule>
    <cfRule type="cellIs" dxfId="22272" priority="22231" operator="equal">
      <formula>#N/A</formula>
    </cfRule>
  </conditionalFormatting>
  <conditionalFormatting sqref="E116:F116">
    <cfRule type="cellIs" dxfId="22271" priority="22228" operator="equal">
      <formula>"غياب"</formula>
    </cfRule>
    <cfRule type="cellIs" dxfId="22270" priority="22229" operator="equal">
      <formula>#N/A</formula>
    </cfRule>
  </conditionalFormatting>
  <conditionalFormatting sqref="E116:F116">
    <cfRule type="cellIs" dxfId="22269" priority="22226" operator="equal">
      <formula>"غياب"</formula>
    </cfRule>
    <cfRule type="cellIs" dxfId="22268" priority="22227" operator="equal">
      <formula>#N/A</formula>
    </cfRule>
  </conditionalFormatting>
  <conditionalFormatting sqref="E116:F116">
    <cfRule type="cellIs" dxfId="22267" priority="22224" operator="equal">
      <formula>"غياب"</formula>
    </cfRule>
    <cfRule type="cellIs" dxfId="22266" priority="22225" operator="equal">
      <formula>#N/A</formula>
    </cfRule>
  </conditionalFormatting>
  <conditionalFormatting sqref="E116:F116">
    <cfRule type="cellIs" dxfId="22265" priority="22222" operator="equal">
      <formula>"غياب"</formula>
    </cfRule>
    <cfRule type="cellIs" dxfId="22264" priority="22223" operator="equal">
      <formula>#N/A</formula>
    </cfRule>
  </conditionalFormatting>
  <conditionalFormatting sqref="E116:F116">
    <cfRule type="cellIs" dxfId="22263" priority="22220" operator="equal">
      <formula>"غياب"</formula>
    </cfRule>
    <cfRule type="cellIs" dxfId="22262" priority="22221" operator="equal">
      <formula>#N/A</formula>
    </cfRule>
  </conditionalFormatting>
  <conditionalFormatting sqref="E116:F116">
    <cfRule type="cellIs" dxfId="22261" priority="22218" operator="equal">
      <formula>"غياب"</formula>
    </cfRule>
    <cfRule type="cellIs" dxfId="22260" priority="22219" operator="equal">
      <formula>#N/A</formula>
    </cfRule>
  </conditionalFormatting>
  <conditionalFormatting sqref="E116:F116">
    <cfRule type="cellIs" dxfId="22259" priority="22216" operator="equal">
      <formula>"غياب"</formula>
    </cfRule>
    <cfRule type="cellIs" dxfId="22258" priority="22217" operator="equal">
      <formula>#N/A</formula>
    </cfRule>
  </conditionalFormatting>
  <conditionalFormatting sqref="E116:F116">
    <cfRule type="cellIs" dxfId="22257" priority="22214" operator="equal">
      <formula>"غياب"</formula>
    </cfRule>
    <cfRule type="cellIs" dxfId="22256" priority="22215" operator="equal">
      <formula>#N/A</formula>
    </cfRule>
  </conditionalFormatting>
  <conditionalFormatting sqref="E116:F116">
    <cfRule type="cellIs" dxfId="22255" priority="22212" operator="equal">
      <formula>"غياب"</formula>
    </cfRule>
    <cfRule type="cellIs" dxfId="22254" priority="22213" operator="equal">
      <formula>#N/A</formula>
    </cfRule>
  </conditionalFormatting>
  <conditionalFormatting sqref="E116:F116">
    <cfRule type="cellIs" dxfId="22253" priority="22210" operator="equal">
      <formula>"غياب"</formula>
    </cfRule>
    <cfRule type="cellIs" dxfId="22252" priority="22211" operator="equal">
      <formula>#N/A</formula>
    </cfRule>
  </conditionalFormatting>
  <conditionalFormatting sqref="E116:F116">
    <cfRule type="cellIs" dxfId="22251" priority="22208" operator="equal">
      <formula>"غياب"</formula>
    </cfRule>
    <cfRule type="cellIs" dxfId="22250" priority="22209" operator="equal">
      <formula>#N/A</formula>
    </cfRule>
  </conditionalFormatting>
  <conditionalFormatting sqref="E116:F116">
    <cfRule type="cellIs" dxfId="22249" priority="22206" operator="equal">
      <formula>"غياب"</formula>
    </cfRule>
    <cfRule type="cellIs" dxfId="22248" priority="22207" operator="equal">
      <formula>#N/A</formula>
    </cfRule>
  </conditionalFormatting>
  <conditionalFormatting sqref="E116:F116">
    <cfRule type="cellIs" dxfId="22247" priority="22204" operator="equal">
      <formula>"غياب"</formula>
    </cfRule>
    <cfRule type="cellIs" dxfId="22246" priority="22205" operator="equal">
      <formula>#N/A</formula>
    </cfRule>
  </conditionalFormatting>
  <conditionalFormatting sqref="E116:F116">
    <cfRule type="cellIs" dxfId="22245" priority="22202" operator="equal">
      <formula>"غياب"</formula>
    </cfRule>
    <cfRule type="cellIs" dxfId="22244" priority="22203" operator="equal">
      <formula>#N/A</formula>
    </cfRule>
  </conditionalFormatting>
  <conditionalFormatting sqref="E116:F116">
    <cfRule type="cellIs" dxfId="22243" priority="22200" operator="equal">
      <formula>"غياب"</formula>
    </cfRule>
    <cfRule type="cellIs" dxfId="22242" priority="22201" operator="equal">
      <formula>#N/A</formula>
    </cfRule>
  </conditionalFormatting>
  <conditionalFormatting sqref="E116:F116">
    <cfRule type="cellIs" dxfId="22241" priority="22198" operator="equal">
      <formula>"غياب"</formula>
    </cfRule>
    <cfRule type="cellIs" dxfId="22240" priority="22199" operator="equal">
      <formula>#N/A</formula>
    </cfRule>
  </conditionalFormatting>
  <conditionalFormatting sqref="E116:F116">
    <cfRule type="cellIs" dxfId="22239" priority="22196" operator="equal">
      <formula>"غياب"</formula>
    </cfRule>
    <cfRule type="cellIs" dxfId="22238" priority="22197" operator="equal">
      <formula>#N/A</formula>
    </cfRule>
  </conditionalFormatting>
  <conditionalFormatting sqref="E116:F116">
    <cfRule type="cellIs" dxfId="22237" priority="22194" operator="equal">
      <formula>"غياب"</formula>
    </cfRule>
    <cfRule type="cellIs" dxfId="22236" priority="22195" operator="equal">
      <formula>#N/A</formula>
    </cfRule>
  </conditionalFormatting>
  <conditionalFormatting sqref="E116:F116">
    <cfRule type="cellIs" dxfId="22235" priority="22193" operator="equal">
      <formula>"غياب"</formula>
    </cfRule>
  </conditionalFormatting>
  <conditionalFormatting sqref="E116:F116">
    <cfRule type="cellIs" dxfId="22234" priority="22191" operator="equal">
      <formula>"غياب"</formula>
    </cfRule>
    <cfRule type="cellIs" dxfId="22233" priority="22192" operator="equal">
      <formula>#N/A</formula>
    </cfRule>
  </conditionalFormatting>
  <conditionalFormatting sqref="E116:F116">
    <cfRule type="cellIs" dxfId="22232" priority="22189" operator="equal">
      <formula>"غياب"</formula>
    </cfRule>
    <cfRule type="cellIs" dxfId="22231" priority="22190" operator="equal">
      <formula>#N/A</formula>
    </cfRule>
  </conditionalFormatting>
  <conditionalFormatting sqref="E116:F116">
    <cfRule type="cellIs" dxfId="22230" priority="22187" operator="equal">
      <formula>"غياب"</formula>
    </cfRule>
    <cfRule type="cellIs" dxfId="22229" priority="22188" operator="equal">
      <formula>#N/A</formula>
    </cfRule>
  </conditionalFormatting>
  <conditionalFormatting sqref="E116:F116">
    <cfRule type="cellIs" dxfId="22228" priority="22185" operator="equal">
      <formula>"غياب"</formula>
    </cfRule>
    <cfRule type="cellIs" dxfId="22227" priority="22186" operator="equal">
      <formula>#N/A</formula>
    </cfRule>
  </conditionalFormatting>
  <conditionalFormatting sqref="E116:F116">
    <cfRule type="cellIs" dxfId="22226" priority="22183" operator="equal">
      <formula>"غياب"</formula>
    </cfRule>
    <cfRule type="cellIs" dxfId="22225" priority="22184" operator="equal">
      <formula>#N/A</formula>
    </cfRule>
  </conditionalFormatting>
  <conditionalFormatting sqref="E116:F116">
    <cfRule type="cellIs" dxfId="22224" priority="22181" operator="equal">
      <formula>"غياب"</formula>
    </cfRule>
    <cfRule type="cellIs" dxfId="22223" priority="22182" operator="equal">
      <formula>#N/A</formula>
    </cfRule>
  </conditionalFormatting>
  <conditionalFormatting sqref="E116:F116">
    <cfRule type="cellIs" dxfId="22222" priority="22179" operator="equal">
      <formula>"غياب"</formula>
    </cfRule>
    <cfRule type="cellIs" dxfId="22221" priority="22180" operator="equal">
      <formula>#N/A</formula>
    </cfRule>
  </conditionalFormatting>
  <conditionalFormatting sqref="E116:F116">
    <cfRule type="cellIs" dxfId="22220" priority="22177" operator="equal">
      <formula>"غياب"</formula>
    </cfRule>
    <cfRule type="cellIs" dxfId="22219" priority="22178" operator="equal">
      <formula>#N/A</formula>
    </cfRule>
  </conditionalFormatting>
  <conditionalFormatting sqref="E116:F116">
    <cfRule type="cellIs" dxfId="22218" priority="22175" operator="equal">
      <formula>"غياب"</formula>
    </cfRule>
    <cfRule type="cellIs" dxfId="22217" priority="22176" operator="equal">
      <formula>#N/A</formula>
    </cfRule>
  </conditionalFormatting>
  <conditionalFormatting sqref="E116:F116">
    <cfRule type="cellIs" dxfId="22216" priority="22173" operator="equal">
      <formula>"غياب"</formula>
    </cfRule>
    <cfRule type="cellIs" dxfId="22215" priority="22174" operator="equal">
      <formula>#N/A</formula>
    </cfRule>
  </conditionalFormatting>
  <conditionalFormatting sqref="E116:F116">
    <cfRule type="cellIs" dxfId="22214" priority="22171" operator="equal">
      <formula>"غياب"</formula>
    </cfRule>
    <cfRule type="cellIs" dxfId="22213" priority="22172" operator="equal">
      <formula>#N/A</formula>
    </cfRule>
  </conditionalFormatting>
  <conditionalFormatting sqref="E116:F116">
    <cfRule type="cellIs" dxfId="22212" priority="22169" operator="equal">
      <formula>"غياب"</formula>
    </cfRule>
    <cfRule type="cellIs" dxfId="22211" priority="22170" operator="equal">
      <formula>#N/A</formula>
    </cfRule>
  </conditionalFormatting>
  <conditionalFormatting sqref="E116:F116">
    <cfRule type="cellIs" dxfId="22210" priority="22167" operator="equal">
      <formula>"غياب"</formula>
    </cfRule>
    <cfRule type="cellIs" dxfId="22209" priority="22168" operator="equal">
      <formula>#N/A</formula>
    </cfRule>
  </conditionalFormatting>
  <conditionalFormatting sqref="E116:F116">
    <cfRule type="cellIs" dxfId="22208" priority="22165" operator="equal">
      <formula>"غياب"</formula>
    </cfRule>
    <cfRule type="cellIs" dxfId="22207" priority="22166" operator="equal">
      <formula>#N/A</formula>
    </cfRule>
  </conditionalFormatting>
  <conditionalFormatting sqref="E116:F116">
    <cfRule type="cellIs" dxfId="22206" priority="22163" operator="equal">
      <formula>"غياب"</formula>
    </cfRule>
    <cfRule type="cellIs" dxfId="22205" priority="22164" operator="equal">
      <formula>#N/A</formula>
    </cfRule>
  </conditionalFormatting>
  <conditionalFormatting sqref="E116:F116">
    <cfRule type="cellIs" dxfId="22204" priority="22161" operator="equal">
      <formula>"غياب"</formula>
    </cfRule>
    <cfRule type="cellIs" dxfId="22203" priority="22162" operator="equal">
      <formula>#N/A</formula>
    </cfRule>
  </conditionalFormatting>
  <conditionalFormatting sqref="E116:F116">
    <cfRule type="cellIs" dxfId="22202" priority="22159" operator="equal">
      <formula>"غياب"</formula>
    </cfRule>
    <cfRule type="cellIs" dxfId="22201" priority="22160" operator="equal">
      <formula>#N/A</formula>
    </cfRule>
  </conditionalFormatting>
  <conditionalFormatting sqref="E116:F116">
    <cfRule type="cellIs" dxfId="22200" priority="22157" operator="equal">
      <formula>"غياب"</formula>
    </cfRule>
    <cfRule type="cellIs" dxfId="22199" priority="22158" operator="equal">
      <formula>#N/A</formula>
    </cfRule>
  </conditionalFormatting>
  <conditionalFormatting sqref="E116:F116">
    <cfRule type="cellIs" dxfId="22198" priority="22155" operator="equal">
      <formula>"غياب"</formula>
    </cfRule>
    <cfRule type="cellIs" dxfId="22197" priority="22156" operator="equal">
      <formula>#N/A</formula>
    </cfRule>
  </conditionalFormatting>
  <conditionalFormatting sqref="E116:F116">
    <cfRule type="cellIs" dxfId="22196" priority="22153" operator="equal">
      <formula>"غياب"</formula>
    </cfRule>
    <cfRule type="cellIs" dxfId="22195" priority="22154" operator="equal">
      <formula>#N/A</formula>
    </cfRule>
  </conditionalFormatting>
  <conditionalFormatting sqref="E116:F116">
    <cfRule type="cellIs" dxfId="22194" priority="22151" operator="equal">
      <formula>"غياب"</formula>
    </cfRule>
    <cfRule type="cellIs" dxfId="22193" priority="22152" operator="equal">
      <formula>#N/A</formula>
    </cfRule>
  </conditionalFormatting>
  <conditionalFormatting sqref="E116:F116">
    <cfRule type="cellIs" dxfId="22192" priority="22150" operator="equal">
      <formula>"غياب"</formula>
    </cfRule>
  </conditionalFormatting>
  <conditionalFormatting sqref="E116:F116">
    <cfRule type="cellIs" dxfId="22191" priority="22148" operator="equal">
      <formula>"غياب"</formula>
    </cfRule>
    <cfRule type="cellIs" dxfId="22190" priority="22149" operator="equal">
      <formula>#N/A</formula>
    </cfRule>
  </conditionalFormatting>
  <conditionalFormatting sqref="E116:F116">
    <cfRule type="cellIs" dxfId="22189" priority="22146" operator="equal">
      <formula>"غياب"</formula>
    </cfRule>
    <cfRule type="cellIs" dxfId="22188" priority="22147" operator="equal">
      <formula>#N/A</formula>
    </cfRule>
  </conditionalFormatting>
  <conditionalFormatting sqref="E116:F116">
    <cfRule type="cellIs" dxfId="22187" priority="22144" operator="equal">
      <formula>"غياب"</formula>
    </cfRule>
    <cfRule type="cellIs" dxfId="22186" priority="22145" operator="equal">
      <formula>#N/A</formula>
    </cfRule>
  </conditionalFormatting>
  <conditionalFormatting sqref="E116:F116">
    <cfRule type="cellIs" dxfId="22185" priority="22142" operator="equal">
      <formula>"غياب"</formula>
    </cfRule>
    <cfRule type="cellIs" dxfId="22184" priority="22143" operator="equal">
      <formula>#N/A</formula>
    </cfRule>
  </conditionalFormatting>
  <conditionalFormatting sqref="E116:F116">
    <cfRule type="cellIs" dxfId="22183" priority="22140" operator="equal">
      <formula>"غياب"</formula>
    </cfRule>
    <cfRule type="cellIs" dxfId="22182" priority="22141" operator="equal">
      <formula>#N/A</formula>
    </cfRule>
  </conditionalFormatting>
  <conditionalFormatting sqref="E116:F116">
    <cfRule type="cellIs" dxfId="22181" priority="22138" operator="equal">
      <formula>"غياب"</formula>
    </cfRule>
    <cfRule type="cellIs" dxfId="22180" priority="22139" operator="equal">
      <formula>#N/A</formula>
    </cfRule>
  </conditionalFormatting>
  <conditionalFormatting sqref="E116:F116">
    <cfRule type="cellIs" dxfId="22179" priority="22136" operator="equal">
      <formula>"غياب"</formula>
    </cfRule>
    <cfRule type="cellIs" dxfId="22178" priority="22137" operator="equal">
      <formula>#N/A</formula>
    </cfRule>
  </conditionalFormatting>
  <conditionalFormatting sqref="E116:F116">
    <cfRule type="cellIs" dxfId="22177" priority="22134" operator="equal">
      <formula>"غياب"</formula>
    </cfRule>
    <cfRule type="cellIs" dxfId="22176" priority="22135" operator="equal">
      <formula>#N/A</formula>
    </cfRule>
  </conditionalFormatting>
  <conditionalFormatting sqref="E116:F116">
    <cfRule type="cellIs" dxfId="22175" priority="22132" operator="equal">
      <formula>"غياب"</formula>
    </cfRule>
    <cfRule type="cellIs" dxfId="22174" priority="22133" operator="equal">
      <formula>#N/A</formula>
    </cfRule>
  </conditionalFormatting>
  <conditionalFormatting sqref="E116:F116">
    <cfRule type="cellIs" dxfId="22173" priority="22130" operator="equal">
      <formula>"غياب"</formula>
    </cfRule>
    <cfRule type="cellIs" dxfId="22172" priority="22131" operator="equal">
      <formula>#N/A</formula>
    </cfRule>
  </conditionalFormatting>
  <conditionalFormatting sqref="E116:F116">
    <cfRule type="cellIs" dxfId="22171" priority="22128" operator="equal">
      <formula>"غياب"</formula>
    </cfRule>
    <cfRule type="cellIs" dxfId="22170" priority="22129" operator="equal">
      <formula>#N/A</formula>
    </cfRule>
  </conditionalFormatting>
  <conditionalFormatting sqref="E116:F116">
    <cfRule type="cellIs" dxfId="22169" priority="22126" operator="equal">
      <formula>"غياب"</formula>
    </cfRule>
    <cfRule type="cellIs" dxfId="22168" priority="22127" operator="equal">
      <formula>#N/A</formula>
    </cfRule>
  </conditionalFormatting>
  <conditionalFormatting sqref="E116:F116">
    <cfRule type="cellIs" dxfId="22167" priority="22124" operator="equal">
      <formula>"غياب"</formula>
    </cfRule>
    <cfRule type="cellIs" dxfId="22166" priority="22125" operator="equal">
      <formula>#N/A</formula>
    </cfRule>
  </conditionalFormatting>
  <conditionalFormatting sqref="E116:F116">
    <cfRule type="cellIs" dxfId="22165" priority="22122" operator="equal">
      <formula>"غياب"</formula>
    </cfRule>
    <cfRule type="cellIs" dxfId="22164" priority="22123" operator="equal">
      <formula>#N/A</formula>
    </cfRule>
  </conditionalFormatting>
  <conditionalFormatting sqref="E116:F116">
    <cfRule type="cellIs" dxfId="22163" priority="22120" operator="equal">
      <formula>"غياب"</formula>
    </cfRule>
    <cfRule type="cellIs" dxfId="22162" priority="22121" operator="equal">
      <formula>#N/A</formula>
    </cfRule>
  </conditionalFormatting>
  <conditionalFormatting sqref="E116:F116">
    <cfRule type="cellIs" dxfId="22161" priority="22118" operator="equal">
      <formula>"غياب"</formula>
    </cfRule>
    <cfRule type="cellIs" dxfId="22160" priority="22119" operator="equal">
      <formula>#N/A</formula>
    </cfRule>
  </conditionalFormatting>
  <conditionalFormatting sqref="E116:F116">
    <cfRule type="cellIs" dxfId="22159" priority="22116" operator="equal">
      <formula>"غياب"</formula>
    </cfRule>
    <cfRule type="cellIs" dxfId="22158" priority="22117" operator="equal">
      <formula>#N/A</formula>
    </cfRule>
  </conditionalFormatting>
  <conditionalFormatting sqref="E116:F116">
    <cfRule type="cellIs" dxfId="22157" priority="22114" operator="equal">
      <formula>"غياب"</formula>
    </cfRule>
    <cfRule type="cellIs" dxfId="22156" priority="22115" operator="equal">
      <formula>#N/A</formula>
    </cfRule>
  </conditionalFormatting>
  <conditionalFormatting sqref="E116:F116">
    <cfRule type="cellIs" dxfId="22155" priority="22112" operator="equal">
      <formula>"غياب"</formula>
    </cfRule>
    <cfRule type="cellIs" dxfId="22154" priority="22113" operator="equal">
      <formula>#N/A</formula>
    </cfRule>
  </conditionalFormatting>
  <conditionalFormatting sqref="E116:F116">
    <cfRule type="cellIs" dxfId="22153" priority="22110" operator="equal">
      <formula>"غياب"</formula>
    </cfRule>
    <cfRule type="cellIs" dxfId="22152" priority="22111" operator="equal">
      <formula>#N/A</formula>
    </cfRule>
  </conditionalFormatting>
  <conditionalFormatting sqref="E116:F116">
    <cfRule type="cellIs" dxfId="22151" priority="22108" operator="equal">
      <formula>"غياب"</formula>
    </cfRule>
    <cfRule type="cellIs" dxfId="22150" priority="22109" operator="equal">
      <formula>#N/A</formula>
    </cfRule>
  </conditionalFormatting>
  <conditionalFormatting sqref="E116:F116">
    <cfRule type="cellIs" dxfId="22149" priority="22107" operator="equal">
      <formula>"غياب"</formula>
    </cfRule>
  </conditionalFormatting>
  <conditionalFormatting sqref="E116:F116">
    <cfRule type="cellIs" dxfId="22148" priority="22105" operator="equal">
      <formula>"غياب"</formula>
    </cfRule>
    <cfRule type="cellIs" dxfId="22147" priority="22106" operator="equal">
      <formula>#N/A</formula>
    </cfRule>
  </conditionalFormatting>
  <conditionalFormatting sqref="E116:F116">
    <cfRule type="cellIs" dxfId="22146" priority="22103" operator="equal">
      <formula>"غياب"</formula>
    </cfRule>
    <cfRule type="cellIs" dxfId="22145" priority="22104" operator="equal">
      <formula>#N/A</formula>
    </cfRule>
  </conditionalFormatting>
  <conditionalFormatting sqref="E116:F116">
    <cfRule type="cellIs" dxfId="22144" priority="22101" operator="equal">
      <formula>"غياب"</formula>
    </cfRule>
    <cfRule type="cellIs" dxfId="22143" priority="22102" operator="equal">
      <formula>#N/A</formula>
    </cfRule>
  </conditionalFormatting>
  <conditionalFormatting sqref="E116:F116">
    <cfRule type="cellIs" dxfId="22142" priority="22099" operator="equal">
      <formula>"غياب"</formula>
    </cfRule>
    <cfRule type="cellIs" dxfId="22141" priority="22100" operator="equal">
      <formula>#N/A</formula>
    </cfRule>
  </conditionalFormatting>
  <conditionalFormatting sqref="E116:F116">
    <cfRule type="cellIs" dxfId="22140" priority="22097" operator="equal">
      <formula>"غياب"</formula>
    </cfRule>
    <cfRule type="cellIs" dxfId="22139" priority="22098" operator="equal">
      <formula>#N/A</formula>
    </cfRule>
  </conditionalFormatting>
  <conditionalFormatting sqref="E116:F116">
    <cfRule type="cellIs" dxfId="22138" priority="22095" operator="equal">
      <formula>"غياب"</formula>
    </cfRule>
    <cfRule type="cellIs" dxfId="22137" priority="22096" operator="equal">
      <formula>#N/A</formula>
    </cfRule>
  </conditionalFormatting>
  <conditionalFormatting sqref="E116:F116">
    <cfRule type="cellIs" dxfId="22136" priority="22093" operator="equal">
      <formula>"غياب"</formula>
    </cfRule>
    <cfRule type="cellIs" dxfId="22135" priority="22094" operator="equal">
      <formula>#N/A</formula>
    </cfRule>
  </conditionalFormatting>
  <conditionalFormatting sqref="E116:F116">
    <cfRule type="cellIs" dxfId="22134" priority="22091" operator="equal">
      <formula>"غياب"</formula>
    </cfRule>
    <cfRule type="cellIs" dxfId="22133" priority="22092" operator="equal">
      <formula>#N/A</formula>
    </cfRule>
  </conditionalFormatting>
  <conditionalFormatting sqref="E116:F116">
    <cfRule type="cellIs" dxfId="22132" priority="22089" operator="equal">
      <formula>"غياب"</formula>
    </cfRule>
    <cfRule type="cellIs" dxfId="22131" priority="22090" operator="equal">
      <formula>#N/A</formula>
    </cfRule>
  </conditionalFormatting>
  <conditionalFormatting sqref="E116:F116">
    <cfRule type="cellIs" dxfId="22130" priority="22087" operator="equal">
      <formula>"غياب"</formula>
    </cfRule>
    <cfRule type="cellIs" dxfId="22129" priority="22088" operator="equal">
      <formula>#N/A</formula>
    </cfRule>
  </conditionalFormatting>
  <conditionalFormatting sqref="E116:F116">
    <cfRule type="cellIs" dxfId="22128" priority="22085" operator="equal">
      <formula>"غياب"</formula>
    </cfRule>
    <cfRule type="cellIs" dxfId="22127" priority="22086" operator="equal">
      <formula>#N/A</formula>
    </cfRule>
  </conditionalFormatting>
  <conditionalFormatting sqref="E116:F116">
    <cfRule type="cellIs" dxfId="22126" priority="22083" operator="equal">
      <formula>"غياب"</formula>
    </cfRule>
    <cfRule type="cellIs" dxfId="22125" priority="22084" operator="equal">
      <formula>#N/A</formula>
    </cfRule>
  </conditionalFormatting>
  <conditionalFormatting sqref="E116:F116">
    <cfRule type="cellIs" dxfId="22124" priority="22081" operator="equal">
      <formula>"غياب"</formula>
    </cfRule>
    <cfRule type="cellIs" dxfId="22123" priority="22082" operator="equal">
      <formula>#N/A</formula>
    </cfRule>
  </conditionalFormatting>
  <conditionalFormatting sqref="E116:F116">
    <cfRule type="cellIs" dxfId="22122" priority="22079" operator="equal">
      <formula>"غياب"</formula>
    </cfRule>
    <cfRule type="cellIs" dxfId="22121" priority="22080" operator="equal">
      <formula>#N/A</formula>
    </cfRule>
  </conditionalFormatting>
  <conditionalFormatting sqref="E116:F116">
    <cfRule type="cellIs" dxfId="22120" priority="22077" operator="equal">
      <formula>"غياب"</formula>
    </cfRule>
    <cfRule type="cellIs" dxfId="22119" priority="22078" operator="equal">
      <formula>#N/A</formula>
    </cfRule>
  </conditionalFormatting>
  <conditionalFormatting sqref="E116:F116">
    <cfRule type="cellIs" dxfId="22118" priority="22075" operator="equal">
      <formula>"غياب"</formula>
    </cfRule>
    <cfRule type="cellIs" dxfId="22117" priority="22076" operator="equal">
      <formula>#N/A</formula>
    </cfRule>
  </conditionalFormatting>
  <conditionalFormatting sqref="E116:F116">
    <cfRule type="cellIs" dxfId="22116" priority="22073" operator="equal">
      <formula>"غياب"</formula>
    </cfRule>
    <cfRule type="cellIs" dxfId="22115" priority="22074" operator="equal">
      <formula>#N/A</formula>
    </cfRule>
  </conditionalFormatting>
  <conditionalFormatting sqref="E116:F116">
    <cfRule type="cellIs" dxfId="22114" priority="22071" operator="equal">
      <formula>"غياب"</formula>
    </cfRule>
    <cfRule type="cellIs" dxfId="22113" priority="22072" operator="equal">
      <formula>#N/A</formula>
    </cfRule>
  </conditionalFormatting>
  <conditionalFormatting sqref="E116:F116">
    <cfRule type="cellIs" dxfId="22112" priority="22069" operator="equal">
      <formula>"غياب"</formula>
    </cfRule>
    <cfRule type="cellIs" dxfId="22111" priority="22070" operator="equal">
      <formula>#N/A</formula>
    </cfRule>
  </conditionalFormatting>
  <conditionalFormatting sqref="E116:F116">
    <cfRule type="cellIs" dxfId="22110" priority="22067" operator="equal">
      <formula>"غياب"</formula>
    </cfRule>
    <cfRule type="cellIs" dxfId="22109" priority="22068" operator="equal">
      <formula>#N/A</formula>
    </cfRule>
  </conditionalFormatting>
  <conditionalFormatting sqref="E116:F116">
    <cfRule type="cellIs" dxfId="22108" priority="22065" operator="equal">
      <formula>"غياب"</formula>
    </cfRule>
    <cfRule type="cellIs" dxfId="22107" priority="22066" operator="equal">
      <formula>#N/A</formula>
    </cfRule>
  </conditionalFormatting>
  <conditionalFormatting sqref="E116:F116">
    <cfRule type="cellIs" dxfId="22106" priority="22063" operator="equal">
      <formula>"غياب"</formula>
    </cfRule>
    <cfRule type="cellIs" dxfId="22105" priority="22064" operator="equal">
      <formula>#N/A</formula>
    </cfRule>
  </conditionalFormatting>
  <conditionalFormatting sqref="E116:F116">
    <cfRule type="cellIs" dxfId="22104" priority="22061" operator="equal">
      <formula>"غياب"</formula>
    </cfRule>
    <cfRule type="cellIs" dxfId="22103" priority="22062" operator="equal">
      <formula>#N/A</formula>
    </cfRule>
  </conditionalFormatting>
  <conditionalFormatting sqref="E116:F116">
    <cfRule type="cellIs" dxfId="22102" priority="22059" operator="equal">
      <formula>"غياب"</formula>
    </cfRule>
    <cfRule type="cellIs" dxfId="22101" priority="22060" operator="equal">
      <formula>#N/A</formula>
    </cfRule>
  </conditionalFormatting>
  <conditionalFormatting sqref="E116:F116">
    <cfRule type="cellIs" dxfId="22100" priority="22057" operator="equal">
      <formula>"غياب"</formula>
    </cfRule>
    <cfRule type="cellIs" dxfId="22099" priority="22058" operator="equal">
      <formula>#N/A</formula>
    </cfRule>
  </conditionalFormatting>
  <conditionalFormatting sqref="E116:F116">
    <cfRule type="cellIs" dxfId="22098" priority="22055" operator="equal">
      <formula>"غياب"</formula>
    </cfRule>
    <cfRule type="cellIs" dxfId="22097" priority="22056" operator="equal">
      <formula>#N/A</formula>
    </cfRule>
  </conditionalFormatting>
  <conditionalFormatting sqref="E116:F116">
    <cfRule type="cellIs" dxfId="22096" priority="22053" operator="equal">
      <formula>"غياب"</formula>
    </cfRule>
    <cfRule type="cellIs" dxfId="22095" priority="22054" operator="equal">
      <formula>#N/A</formula>
    </cfRule>
  </conditionalFormatting>
  <conditionalFormatting sqref="E116:F116">
    <cfRule type="cellIs" dxfId="22094" priority="22051" operator="equal">
      <formula>"غياب"</formula>
    </cfRule>
    <cfRule type="cellIs" dxfId="22093" priority="22052" operator="equal">
      <formula>#N/A</formula>
    </cfRule>
  </conditionalFormatting>
  <conditionalFormatting sqref="E116:F116">
    <cfRule type="cellIs" dxfId="22092" priority="22049" operator="equal">
      <formula>"غياب"</formula>
    </cfRule>
    <cfRule type="cellIs" dxfId="22091" priority="22050" operator="equal">
      <formula>#N/A</formula>
    </cfRule>
  </conditionalFormatting>
  <conditionalFormatting sqref="E124:F124">
    <cfRule type="cellIs" dxfId="22090" priority="22047" operator="equal">
      <formula>"غياب"</formula>
    </cfRule>
    <cfRule type="cellIs" dxfId="22089" priority="22048" operator="equal">
      <formula>#N/A</formula>
    </cfRule>
  </conditionalFormatting>
  <conditionalFormatting sqref="E124:F124">
    <cfRule type="cellIs" dxfId="22088" priority="22046" operator="equal">
      <formula>"غياب"</formula>
    </cfRule>
  </conditionalFormatting>
  <conditionalFormatting sqref="E124:F124">
    <cfRule type="cellIs" dxfId="22087" priority="22044" operator="equal">
      <formula>"غياب"</formula>
    </cfRule>
    <cfRule type="cellIs" dxfId="22086" priority="22045" operator="equal">
      <formula>#N/A</formula>
    </cfRule>
  </conditionalFormatting>
  <conditionalFormatting sqref="E124:F124">
    <cfRule type="cellIs" dxfId="22085" priority="22042" operator="equal">
      <formula>"غياب"</formula>
    </cfRule>
    <cfRule type="cellIs" dxfId="22084" priority="22043" operator="equal">
      <formula>#N/A</formula>
    </cfRule>
  </conditionalFormatting>
  <conditionalFormatting sqref="E124:F124">
    <cfRule type="cellIs" dxfId="22083" priority="22040" operator="equal">
      <formula>"غياب"</formula>
    </cfRule>
    <cfRule type="cellIs" dxfId="22082" priority="22041" operator="equal">
      <formula>#N/A</formula>
    </cfRule>
  </conditionalFormatting>
  <conditionalFormatting sqref="E124:F124">
    <cfRule type="cellIs" dxfId="22081" priority="22038" operator="equal">
      <formula>"غياب"</formula>
    </cfRule>
    <cfRule type="cellIs" dxfId="22080" priority="22039" operator="equal">
      <formula>#N/A</formula>
    </cfRule>
  </conditionalFormatting>
  <conditionalFormatting sqref="E124:F124">
    <cfRule type="cellIs" dxfId="22079" priority="22036" operator="equal">
      <formula>"غياب"</formula>
    </cfRule>
    <cfRule type="cellIs" dxfId="22078" priority="22037" operator="equal">
      <formula>#N/A</formula>
    </cfRule>
  </conditionalFormatting>
  <conditionalFormatting sqref="E124:F124">
    <cfRule type="cellIs" dxfId="22077" priority="22034" operator="equal">
      <formula>"غياب"</formula>
    </cfRule>
    <cfRule type="cellIs" dxfId="22076" priority="22035" operator="equal">
      <formula>#N/A</formula>
    </cfRule>
  </conditionalFormatting>
  <conditionalFormatting sqref="E124:F124">
    <cfRule type="cellIs" dxfId="22075" priority="22032" operator="equal">
      <formula>"غياب"</formula>
    </cfRule>
    <cfRule type="cellIs" dxfId="22074" priority="22033" operator="equal">
      <formula>#N/A</formula>
    </cfRule>
  </conditionalFormatting>
  <conditionalFormatting sqref="E124:F124">
    <cfRule type="cellIs" dxfId="22073" priority="22030" operator="equal">
      <formula>"غياب"</formula>
    </cfRule>
    <cfRule type="cellIs" dxfId="22072" priority="22031" operator="equal">
      <formula>#N/A</formula>
    </cfRule>
  </conditionalFormatting>
  <conditionalFormatting sqref="E124:F124">
    <cfRule type="cellIs" dxfId="22071" priority="22028" operator="equal">
      <formula>"غياب"</formula>
    </cfRule>
    <cfRule type="cellIs" dxfId="22070" priority="22029" operator="equal">
      <formula>#N/A</formula>
    </cfRule>
  </conditionalFormatting>
  <conditionalFormatting sqref="E124:F124">
    <cfRule type="cellIs" dxfId="22069" priority="22026" operator="equal">
      <formula>"غياب"</formula>
    </cfRule>
    <cfRule type="cellIs" dxfId="22068" priority="22027" operator="equal">
      <formula>#N/A</formula>
    </cfRule>
  </conditionalFormatting>
  <conditionalFormatting sqref="E124:F124">
    <cfRule type="cellIs" dxfId="22067" priority="22024" operator="equal">
      <formula>"غياب"</formula>
    </cfRule>
    <cfRule type="cellIs" dxfId="22066" priority="22025" operator="equal">
      <formula>#N/A</formula>
    </cfRule>
  </conditionalFormatting>
  <conditionalFormatting sqref="E124:F124">
    <cfRule type="cellIs" dxfId="22065" priority="22022" operator="equal">
      <formula>"غياب"</formula>
    </cfRule>
    <cfRule type="cellIs" dxfId="22064" priority="22023" operator="equal">
      <formula>#N/A</formula>
    </cfRule>
  </conditionalFormatting>
  <conditionalFormatting sqref="E124:F124">
    <cfRule type="cellIs" dxfId="22063" priority="22020" operator="equal">
      <formula>"غياب"</formula>
    </cfRule>
    <cfRule type="cellIs" dxfId="22062" priority="22021" operator="equal">
      <formula>#N/A</formula>
    </cfRule>
  </conditionalFormatting>
  <conditionalFormatting sqref="E124:F124">
    <cfRule type="cellIs" dxfId="22061" priority="22018" operator="equal">
      <formula>"غياب"</formula>
    </cfRule>
    <cfRule type="cellIs" dxfId="22060" priority="22019" operator="equal">
      <formula>#N/A</formula>
    </cfRule>
  </conditionalFormatting>
  <conditionalFormatting sqref="E124:F124">
    <cfRule type="cellIs" dxfId="22059" priority="22016" operator="equal">
      <formula>"غياب"</formula>
    </cfRule>
    <cfRule type="cellIs" dxfId="22058" priority="22017" operator="equal">
      <formula>#N/A</formula>
    </cfRule>
  </conditionalFormatting>
  <conditionalFormatting sqref="E124:F124">
    <cfRule type="cellIs" dxfId="22057" priority="22014" operator="equal">
      <formula>"غياب"</formula>
    </cfRule>
    <cfRule type="cellIs" dxfId="22056" priority="22015" operator="equal">
      <formula>#N/A</formula>
    </cfRule>
  </conditionalFormatting>
  <conditionalFormatting sqref="E124:F124">
    <cfRule type="cellIs" dxfId="22055" priority="22012" operator="equal">
      <formula>"غياب"</formula>
    </cfRule>
    <cfRule type="cellIs" dxfId="22054" priority="22013" operator="equal">
      <formula>#N/A</formula>
    </cfRule>
  </conditionalFormatting>
  <conditionalFormatting sqref="E124:F124">
    <cfRule type="cellIs" dxfId="22053" priority="22010" operator="equal">
      <formula>"غياب"</formula>
    </cfRule>
    <cfRule type="cellIs" dxfId="22052" priority="22011" operator="equal">
      <formula>#N/A</formula>
    </cfRule>
  </conditionalFormatting>
  <conditionalFormatting sqref="E124:F124">
    <cfRule type="cellIs" dxfId="22051" priority="22008" operator="equal">
      <formula>"غياب"</formula>
    </cfRule>
    <cfRule type="cellIs" dxfId="22050" priority="22009" operator="equal">
      <formula>#N/A</formula>
    </cfRule>
  </conditionalFormatting>
  <conditionalFormatting sqref="E124:F124">
    <cfRule type="cellIs" dxfId="22049" priority="22006" operator="equal">
      <formula>"غياب"</formula>
    </cfRule>
    <cfRule type="cellIs" dxfId="22048" priority="22007" operator="equal">
      <formula>#N/A</formula>
    </cfRule>
  </conditionalFormatting>
  <conditionalFormatting sqref="E124:F124">
    <cfRule type="cellIs" dxfId="22047" priority="22004" operator="equal">
      <formula>"غياب"</formula>
    </cfRule>
    <cfRule type="cellIs" dxfId="22046" priority="22005" operator="equal">
      <formula>#N/A</formula>
    </cfRule>
  </conditionalFormatting>
  <conditionalFormatting sqref="E124:F124">
    <cfRule type="cellIs" dxfId="22045" priority="22002" operator="equal">
      <formula>"غياب"</formula>
    </cfRule>
    <cfRule type="cellIs" dxfId="22044" priority="22003" operator="equal">
      <formula>#N/A</formula>
    </cfRule>
  </conditionalFormatting>
  <conditionalFormatting sqref="E124:F124">
    <cfRule type="cellIs" dxfId="22043" priority="22000" operator="equal">
      <formula>"غياب"</formula>
    </cfRule>
    <cfRule type="cellIs" dxfId="22042" priority="22001" operator="equal">
      <formula>#N/A</formula>
    </cfRule>
  </conditionalFormatting>
  <conditionalFormatting sqref="E124:F124">
    <cfRule type="cellIs" dxfId="22041" priority="21998" operator="equal">
      <formula>"غياب"</formula>
    </cfRule>
    <cfRule type="cellIs" dxfId="22040" priority="21999" operator="equal">
      <formula>#N/A</formula>
    </cfRule>
  </conditionalFormatting>
  <conditionalFormatting sqref="E124:F124">
    <cfRule type="cellIs" dxfId="22039" priority="21996" operator="equal">
      <formula>"غياب"</formula>
    </cfRule>
    <cfRule type="cellIs" dxfId="22038" priority="21997" operator="equal">
      <formula>#N/A</formula>
    </cfRule>
  </conditionalFormatting>
  <conditionalFormatting sqref="E124:F124">
    <cfRule type="cellIs" dxfId="22037" priority="21994" operator="equal">
      <formula>"غياب"</formula>
    </cfRule>
    <cfRule type="cellIs" dxfId="22036" priority="21995" operator="equal">
      <formula>#N/A</formula>
    </cfRule>
  </conditionalFormatting>
  <conditionalFormatting sqref="E124:F124">
    <cfRule type="cellIs" dxfId="22035" priority="21992" operator="equal">
      <formula>"غياب"</formula>
    </cfRule>
    <cfRule type="cellIs" dxfId="22034" priority="21993" operator="equal">
      <formula>#N/A</formula>
    </cfRule>
  </conditionalFormatting>
  <conditionalFormatting sqref="E124:F124">
    <cfRule type="cellIs" dxfId="22033" priority="21990" operator="equal">
      <formula>"غياب"</formula>
    </cfRule>
    <cfRule type="cellIs" dxfId="22032" priority="21991" operator="equal">
      <formula>#N/A</formula>
    </cfRule>
  </conditionalFormatting>
  <conditionalFormatting sqref="E124:F124">
    <cfRule type="cellIs" dxfId="22031" priority="21988" operator="equal">
      <formula>"غياب"</formula>
    </cfRule>
    <cfRule type="cellIs" dxfId="22030" priority="21989" operator="equal">
      <formula>#N/A</formula>
    </cfRule>
  </conditionalFormatting>
  <conditionalFormatting sqref="E124:F124">
    <cfRule type="cellIs" dxfId="22029" priority="21986" operator="equal">
      <formula>"غياب"</formula>
    </cfRule>
    <cfRule type="cellIs" dxfId="22028" priority="21987" operator="equal">
      <formula>#N/A</formula>
    </cfRule>
  </conditionalFormatting>
  <conditionalFormatting sqref="E124:F124">
    <cfRule type="cellIs" dxfId="22027" priority="21984" operator="equal">
      <formula>"غياب"</formula>
    </cfRule>
    <cfRule type="cellIs" dxfId="22026" priority="21985" operator="equal">
      <formula>#N/A</formula>
    </cfRule>
  </conditionalFormatting>
  <conditionalFormatting sqref="E124:F124">
    <cfRule type="cellIs" dxfId="22025" priority="21982" operator="equal">
      <formula>"غياب"</formula>
    </cfRule>
    <cfRule type="cellIs" dxfId="22024" priority="21983" operator="equal">
      <formula>#N/A</formula>
    </cfRule>
  </conditionalFormatting>
  <conditionalFormatting sqref="E124:F124">
    <cfRule type="cellIs" dxfId="22023" priority="21981" operator="equal">
      <formula>"غياب"</formula>
    </cfRule>
  </conditionalFormatting>
  <conditionalFormatting sqref="E124:F124">
    <cfRule type="cellIs" dxfId="22022" priority="21979" operator="equal">
      <formula>"غياب"</formula>
    </cfRule>
    <cfRule type="cellIs" dxfId="22021" priority="21980" operator="equal">
      <formula>#N/A</formula>
    </cfRule>
  </conditionalFormatting>
  <conditionalFormatting sqref="E124:F124">
    <cfRule type="cellIs" dxfId="22020" priority="21977" operator="equal">
      <formula>"غياب"</formula>
    </cfRule>
    <cfRule type="cellIs" dxfId="22019" priority="21978" operator="equal">
      <formula>#N/A</formula>
    </cfRule>
  </conditionalFormatting>
  <conditionalFormatting sqref="E124:F124">
    <cfRule type="cellIs" dxfId="22018" priority="21975" operator="equal">
      <formula>"غياب"</formula>
    </cfRule>
    <cfRule type="cellIs" dxfId="22017" priority="21976" operator="equal">
      <formula>#N/A</formula>
    </cfRule>
  </conditionalFormatting>
  <conditionalFormatting sqref="E124:F124">
    <cfRule type="cellIs" dxfId="22016" priority="21973" operator="equal">
      <formula>"غياب"</formula>
    </cfRule>
    <cfRule type="cellIs" dxfId="22015" priority="21974" operator="equal">
      <formula>#N/A</formula>
    </cfRule>
  </conditionalFormatting>
  <conditionalFormatting sqref="E124:F124">
    <cfRule type="cellIs" dxfId="22014" priority="21971" operator="equal">
      <formula>"غياب"</formula>
    </cfRule>
    <cfRule type="cellIs" dxfId="22013" priority="21972" operator="equal">
      <formula>#N/A</formula>
    </cfRule>
  </conditionalFormatting>
  <conditionalFormatting sqref="E124:F124">
    <cfRule type="cellIs" dxfId="22012" priority="21969" operator="equal">
      <formula>"غياب"</formula>
    </cfRule>
    <cfRule type="cellIs" dxfId="22011" priority="21970" operator="equal">
      <formula>#N/A</formula>
    </cfRule>
  </conditionalFormatting>
  <conditionalFormatting sqref="E124:F124">
    <cfRule type="cellIs" dxfId="22010" priority="21967" operator="equal">
      <formula>"غياب"</formula>
    </cfRule>
    <cfRule type="cellIs" dxfId="22009" priority="21968" operator="equal">
      <formula>#N/A</formula>
    </cfRule>
  </conditionalFormatting>
  <conditionalFormatting sqref="E124:F124">
    <cfRule type="cellIs" dxfId="22008" priority="21965" operator="equal">
      <formula>"غياب"</formula>
    </cfRule>
    <cfRule type="cellIs" dxfId="22007" priority="21966" operator="equal">
      <formula>#N/A</formula>
    </cfRule>
  </conditionalFormatting>
  <conditionalFormatting sqref="E124:F124">
    <cfRule type="cellIs" dxfId="22006" priority="21963" operator="equal">
      <formula>"غياب"</formula>
    </cfRule>
    <cfRule type="cellIs" dxfId="22005" priority="21964" operator="equal">
      <formula>#N/A</formula>
    </cfRule>
  </conditionalFormatting>
  <conditionalFormatting sqref="E124:F124">
    <cfRule type="cellIs" dxfId="22004" priority="21961" operator="equal">
      <formula>"غياب"</formula>
    </cfRule>
    <cfRule type="cellIs" dxfId="22003" priority="21962" operator="equal">
      <formula>#N/A</formula>
    </cfRule>
  </conditionalFormatting>
  <conditionalFormatting sqref="E124:F124">
    <cfRule type="cellIs" dxfId="22002" priority="21959" operator="equal">
      <formula>"غياب"</formula>
    </cfRule>
    <cfRule type="cellIs" dxfId="22001" priority="21960" operator="equal">
      <formula>#N/A</formula>
    </cfRule>
  </conditionalFormatting>
  <conditionalFormatting sqref="E124:F124">
    <cfRule type="cellIs" dxfId="22000" priority="21957" operator="equal">
      <formula>"غياب"</formula>
    </cfRule>
    <cfRule type="cellIs" dxfId="21999" priority="21958" operator="equal">
      <formula>#N/A</formula>
    </cfRule>
  </conditionalFormatting>
  <conditionalFormatting sqref="E124:F124">
    <cfRule type="cellIs" dxfId="21998" priority="21955" operator="equal">
      <formula>"غياب"</formula>
    </cfRule>
    <cfRule type="cellIs" dxfId="21997" priority="21956" operator="equal">
      <formula>#N/A</formula>
    </cfRule>
  </conditionalFormatting>
  <conditionalFormatting sqref="E124:F124">
    <cfRule type="cellIs" dxfId="21996" priority="21953" operator="equal">
      <formula>"غياب"</formula>
    </cfRule>
    <cfRule type="cellIs" dxfId="21995" priority="21954" operator="equal">
      <formula>#N/A</formula>
    </cfRule>
  </conditionalFormatting>
  <conditionalFormatting sqref="E124:F124">
    <cfRule type="cellIs" dxfId="21994" priority="21951" operator="equal">
      <formula>"غياب"</formula>
    </cfRule>
    <cfRule type="cellIs" dxfId="21993" priority="21952" operator="equal">
      <formula>#N/A</formula>
    </cfRule>
  </conditionalFormatting>
  <conditionalFormatting sqref="E124:F124">
    <cfRule type="cellIs" dxfId="21992" priority="21949" operator="equal">
      <formula>"غياب"</formula>
    </cfRule>
    <cfRule type="cellIs" dxfId="21991" priority="21950" operator="equal">
      <formula>#N/A</formula>
    </cfRule>
  </conditionalFormatting>
  <conditionalFormatting sqref="E124:F124">
    <cfRule type="cellIs" dxfId="21990" priority="21947" operator="equal">
      <formula>"غياب"</formula>
    </cfRule>
    <cfRule type="cellIs" dxfId="21989" priority="21948" operator="equal">
      <formula>#N/A</formula>
    </cfRule>
  </conditionalFormatting>
  <conditionalFormatting sqref="E124:F124">
    <cfRule type="cellIs" dxfId="21988" priority="21945" operator="equal">
      <formula>"غياب"</formula>
    </cfRule>
    <cfRule type="cellIs" dxfId="21987" priority="21946" operator="equal">
      <formula>#N/A</formula>
    </cfRule>
  </conditionalFormatting>
  <conditionalFormatting sqref="E124:F124">
    <cfRule type="cellIs" dxfId="21986" priority="21943" operator="equal">
      <formula>"غياب"</formula>
    </cfRule>
    <cfRule type="cellIs" dxfId="21985" priority="21944" operator="equal">
      <formula>#N/A</formula>
    </cfRule>
  </conditionalFormatting>
  <conditionalFormatting sqref="E124:F124">
    <cfRule type="cellIs" dxfId="21984" priority="21941" operator="equal">
      <formula>"غياب"</formula>
    </cfRule>
    <cfRule type="cellIs" dxfId="21983" priority="21942" operator="equal">
      <formula>#N/A</formula>
    </cfRule>
  </conditionalFormatting>
  <conditionalFormatting sqref="E124:F124">
    <cfRule type="cellIs" dxfId="21982" priority="21939" operator="equal">
      <formula>"غياب"</formula>
    </cfRule>
    <cfRule type="cellIs" dxfId="21981" priority="21940" operator="equal">
      <formula>#N/A</formula>
    </cfRule>
  </conditionalFormatting>
  <conditionalFormatting sqref="E124:F124">
    <cfRule type="cellIs" dxfId="21980" priority="21937" operator="equal">
      <formula>"غياب"</formula>
    </cfRule>
    <cfRule type="cellIs" dxfId="21979" priority="21938" operator="equal">
      <formula>#N/A</formula>
    </cfRule>
  </conditionalFormatting>
  <conditionalFormatting sqref="E124:F124">
    <cfRule type="cellIs" dxfId="21978" priority="21935" operator="equal">
      <formula>"غياب"</formula>
    </cfRule>
    <cfRule type="cellIs" dxfId="21977" priority="21936" operator="equal">
      <formula>#N/A</formula>
    </cfRule>
  </conditionalFormatting>
  <conditionalFormatting sqref="E124:F124">
    <cfRule type="cellIs" dxfId="21976" priority="21933" operator="equal">
      <formula>"غياب"</formula>
    </cfRule>
    <cfRule type="cellIs" dxfId="21975" priority="21934" operator="equal">
      <formula>#N/A</formula>
    </cfRule>
  </conditionalFormatting>
  <conditionalFormatting sqref="E124:F124">
    <cfRule type="cellIs" dxfId="21974" priority="21931" operator="equal">
      <formula>"غياب"</formula>
    </cfRule>
    <cfRule type="cellIs" dxfId="21973" priority="21932" operator="equal">
      <formula>#N/A</formula>
    </cfRule>
  </conditionalFormatting>
  <conditionalFormatting sqref="E124:F124">
    <cfRule type="cellIs" dxfId="21972" priority="21929" operator="equal">
      <formula>"غياب"</formula>
    </cfRule>
    <cfRule type="cellIs" dxfId="21971" priority="21930" operator="equal">
      <formula>#N/A</formula>
    </cfRule>
  </conditionalFormatting>
  <conditionalFormatting sqref="E124:F124">
    <cfRule type="cellIs" dxfId="21970" priority="21927" operator="equal">
      <formula>"غياب"</formula>
    </cfRule>
    <cfRule type="cellIs" dxfId="21969" priority="21928" operator="equal">
      <formula>#N/A</formula>
    </cfRule>
  </conditionalFormatting>
  <conditionalFormatting sqref="E124:F124">
    <cfRule type="cellIs" dxfId="21968" priority="21925" operator="equal">
      <formula>"غياب"</formula>
    </cfRule>
    <cfRule type="cellIs" dxfId="21967" priority="21926" operator="equal">
      <formula>#N/A</formula>
    </cfRule>
  </conditionalFormatting>
  <conditionalFormatting sqref="E124:F124">
    <cfRule type="cellIs" dxfId="21966" priority="21923" operator="equal">
      <formula>"غياب"</formula>
    </cfRule>
    <cfRule type="cellIs" dxfId="21965" priority="21924" operator="equal">
      <formula>#N/A</formula>
    </cfRule>
  </conditionalFormatting>
  <conditionalFormatting sqref="E124:F124">
    <cfRule type="cellIs" dxfId="21964" priority="21921" operator="equal">
      <formula>"غياب"</formula>
    </cfRule>
    <cfRule type="cellIs" dxfId="21963" priority="21922" operator="equal">
      <formula>#N/A</formula>
    </cfRule>
  </conditionalFormatting>
  <conditionalFormatting sqref="E124:F124">
    <cfRule type="cellIs" dxfId="21962" priority="21919" operator="equal">
      <formula>"غياب"</formula>
    </cfRule>
    <cfRule type="cellIs" dxfId="21961" priority="21920" operator="equal">
      <formula>#N/A</formula>
    </cfRule>
  </conditionalFormatting>
  <conditionalFormatting sqref="E124:F124">
    <cfRule type="cellIs" dxfId="21960" priority="21917" operator="equal">
      <formula>"غياب"</formula>
    </cfRule>
    <cfRule type="cellIs" dxfId="21959" priority="21918" operator="equal">
      <formula>#N/A</formula>
    </cfRule>
  </conditionalFormatting>
  <conditionalFormatting sqref="E124:F124">
    <cfRule type="cellIs" dxfId="21958" priority="21915" operator="equal">
      <formula>"غياب"</formula>
    </cfRule>
    <cfRule type="cellIs" dxfId="21957" priority="21916" operator="equal">
      <formula>#N/A</formula>
    </cfRule>
  </conditionalFormatting>
  <conditionalFormatting sqref="E124:F124">
    <cfRule type="cellIs" dxfId="21956" priority="21913" operator="equal">
      <formula>"غياب"</formula>
    </cfRule>
    <cfRule type="cellIs" dxfId="21955" priority="21914" operator="equal">
      <formula>#N/A</formula>
    </cfRule>
  </conditionalFormatting>
  <conditionalFormatting sqref="E124:F124">
    <cfRule type="cellIs" dxfId="21954" priority="21911" operator="equal">
      <formula>"غياب"</formula>
    </cfRule>
    <cfRule type="cellIs" dxfId="21953" priority="21912" operator="equal">
      <formula>#N/A</formula>
    </cfRule>
  </conditionalFormatting>
  <conditionalFormatting sqref="E124:F124">
    <cfRule type="cellIs" dxfId="21952" priority="21909" operator="equal">
      <formula>"غياب"</formula>
    </cfRule>
    <cfRule type="cellIs" dxfId="21951" priority="21910" operator="equal">
      <formula>#N/A</formula>
    </cfRule>
  </conditionalFormatting>
  <conditionalFormatting sqref="E124:F124">
    <cfRule type="cellIs" dxfId="21950" priority="21907" operator="equal">
      <formula>"غياب"</formula>
    </cfRule>
    <cfRule type="cellIs" dxfId="21949" priority="21908" operator="equal">
      <formula>#N/A</formula>
    </cfRule>
  </conditionalFormatting>
  <conditionalFormatting sqref="E124:F124">
    <cfRule type="cellIs" dxfId="21948" priority="21905" operator="equal">
      <formula>"غياب"</formula>
    </cfRule>
    <cfRule type="cellIs" dxfId="21947" priority="21906" operator="equal">
      <formula>#N/A</formula>
    </cfRule>
  </conditionalFormatting>
  <conditionalFormatting sqref="E124:F124">
    <cfRule type="cellIs" dxfId="21946" priority="21903" operator="equal">
      <formula>"غياب"</formula>
    </cfRule>
    <cfRule type="cellIs" dxfId="21945" priority="21904" operator="equal">
      <formula>#N/A</formula>
    </cfRule>
  </conditionalFormatting>
  <conditionalFormatting sqref="E124:F124">
    <cfRule type="cellIs" dxfId="21944" priority="21901" operator="equal">
      <formula>"غياب"</formula>
    </cfRule>
    <cfRule type="cellIs" dxfId="21943" priority="21902" operator="equal">
      <formula>#N/A</formula>
    </cfRule>
  </conditionalFormatting>
  <conditionalFormatting sqref="E124:F124">
    <cfRule type="cellIs" dxfId="21942" priority="21899" operator="equal">
      <formula>"غياب"</formula>
    </cfRule>
    <cfRule type="cellIs" dxfId="21941" priority="21900" operator="equal">
      <formula>#N/A</formula>
    </cfRule>
  </conditionalFormatting>
  <conditionalFormatting sqref="E124:F124">
    <cfRule type="cellIs" dxfId="21940" priority="21897" operator="equal">
      <formula>"غياب"</formula>
    </cfRule>
    <cfRule type="cellIs" dxfId="21939" priority="21898" operator="equal">
      <formula>#N/A</formula>
    </cfRule>
  </conditionalFormatting>
  <conditionalFormatting sqref="E124:F124">
    <cfRule type="cellIs" dxfId="21938" priority="21895" operator="equal">
      <formula>"غياب"</formula>
    </cfRule>
    <cfRule type="cellIs" dxfId="21937" priority="21896" operator="equal">
      <formula>#N/A</formula>
    </cfRule>
  </conditionalFormatting>
  <conditionalFormatting sqref="E124:F124">
    <cfRule type="cellIs" dxfId="21936" priority="21893" operator="equal">
      <formula>"غياب"</formula>
    </cfRule>
    <cfRule type="cellIs" dxfId="21935" priority="21894" operator="equal">
      <formula>#N/A</formula>
    </cfRule>
  </conditionalFormatting>
  <conditionalFormatting sqref="E124:F124">
    <cfRule type="cellIs" dxfId="21934" priority="21891" operator="equal">
      <formula>"غياب"</formula>
    </cfRule>
    <cfRule type="cellIs" dxfId="21933" priority="21892" operator="equal">
      <formula>#N/A</formula>
    </cfRule>
  </conditionalFormatting>
  <conditionalFormatting sqref="E124:F124">
    <cfRule type="cellIs" dxfId="21932" priority="21889" operator="equal">
      <formula>"غياب"</formula>
    </cfRule>
    <cfRule type="cellIs" dxfId="21931" priority="21890" operator="equal">
      <formula>#N/A</formula>
    </cfRule>
  </conditionalFormatting>
  <conditionalFormatting sqref="E124:F124">
    <cfRule type="cellIs" dxfId="21930" priority="21887" operator="equal">
      <formula>"غياب"</formula>
    </cfRule>
    <cfRule type="cellIs" dxfId="21929" priority="21888" operator="equal">
      <formula>#N/A</formula>
    </cfRule>
  </conditionalFormatting>
  <conditionalFormatting sqref="E124:F124">
    <cfRule type="cellIs" dxfId="21928" priority="21885" operator="equal">
      <formula>"غياب"</formula>
    </cfRule>
    <cfRule type="cellIs" dxfId="21927" priority="21886" operator="equal">
      <formula>#N/A</formula>
    </cfRule>
  </conditionalFormatting>
  <conditionalFormatting sqref="E124:F124">
    <cfRule type="cellIs" dxfId="21926" priority="21883" operator="equal">
      <formula>"غياب"</formula>
    </cfRule>
    <cfRule type="cellIs" dxfId="21925" priority="21884" operator="equal">
      <formula>#N/A</formula>
    </cfRule>
  </conditionalFormatting>
  <conditionalFormatting sqref="E124:F124">
    <cfRule type="cellIs" dxfId="21924" priority="21881" operator="equal">
      <formula>"غياب"</formula>
    </cfRule>
    <cfRule type="cellIs" dxfId="21923" priority="21882" operator="equal">
      <formula>#N/A</formula>
    </cfRule>
  </conditionalFormatting>
  <conditionalFormatting sqref="E124:F124">
    <cfRule type="cellIs" dxfId="21922" priority="21879" operator="equal">
      <formula>"غياب"</formula>
    </cfRule>
    <cfRule type="cellIs" dxfId="21921" priority="21880" operator="equal">
      <formula>#N/A</formula>
    </cfRule>
  </conditionalFormatting>
  <conditionalFormatting sqref="E124:F124">
    <cfRule type="cellIs" dxfId="21920" priority="21877" operator="equal">
      <formula>"غياب"</formula>
    </cfRule>
    <cfRule type="cellIs" dxfId="21919" priority="21878" operator="equal">
      <formula>#N/A</formula>
    </cfRule>
  </conditionalFormatting>
  <conditionalFormatting sqref="E124:F124">
    <cfRule type="cellIs" dxfId="21918" priority="21875" operator="equal">
      <formula>"غياب"</formula>
    </cfRule>
    <cfRule type="cellIs" dxfId="21917" priority="21876" operator="equal">
      <formula>#N/A</formula>
    </cfRule>
  </conditionalFormatting>
  <conditionalFormatting sqref="E124:F124">
    <cfRule type="cellIs" dxfId="21916" priority="21873" operator="equal">
      <formula>"غياب"</formula>
    </cfRule>
    <cfRule type="cellIs" dxfId="21915" priority="21874" operator="equal">
      <formula>#N/A</formula>
    </cfRule>
  </conditionalFormatting>
  <conditionalFormatting sqref="E124:F124">
    <cfRule type="cellIs" dxfId="21914" priority="21871" operator="equal">
      <formula>"غياب"</formula>
    </cfRule>
    <cfRule type="cellIs" dxfId="21913" priority="21872" operator="equal">
      <formula>#N/A</formula>
    </cfRule>
  </conditionalFormatting>
  <conditionalFormatting sqref="E124:F124">
    <cfRule type="cellIs" dxfId="21912" priority="21869" operator="equal">
      <formula>"غياب"</formula>
    </cfRule>
    <cfRule type="cellIs" dxfId="21911" priority="21870" operator="equal">
      <formula>#N/A</formula>
    </cfRule>
  </conditionalFormatting>
  <conditionalFormatting sqref="E124:F124">
    <cfRule type="cellIs" dxfId="21910" priority="21867" operator="equal">
      <formula>"غياب"</formula>
    </cfRule>
    <cfRule type="cellIs" dxfId="21909" priority="21868" operator="equal">
      <formula>#N/A</formula>
    </cfRule>
  </conditionalFormatting>
  <conditionalFormatting sqref="E124:F124">
    <cfRule type="cellIs" dxfId="21908" priority="21865" operator="equal">
      <formula>"غياب"</formula>
    </cfRule>
    <cfRule type="cellIs" dxfId="21907" priority="21866" operator="equal">
      <formula>#N/A</formula>
    </cfRule>
  </conditionalFormatting>
  <conditionalFormatting sqref="E124:F124">
    <cfRule type="cellIs" dxfId="21906" priority="21863" operator="equal">
      <formula>"غياب"</formula>
    </cfRule>
    <cfRule type="cellIs" dxfId="21905" priority="21864" operator="equal">
      <formula>#N/A</formula>
    </cfRule>
  </conditionalFormatting>
  <conditionalFormatting sqref="E124:F124">
    <cfRule type="cellIs" dxfId="21904" priority="21861" operator="equal">
      <formula>"غياب"</formula>
    </cfRule>
    <cfRule type="cellIs" dxfId="21903" priority="21862" operator="equal">
      <formula>#N/A</formula>
    </cfRule>
  </conditionalFormatting>
  <conditionalFormatting sqref="E124:F124">
    <cfRule type="cellIs" dxfId="21902" priority="21859" operator="equal">
      <formula>"غياب"</formula>
    </cfRule>
    <cfRule type="cellIs" dxfId="21901" priority="21860" operator="equal">
      <formula>#N/A</formula>
    </cfRule>
  </conditionalFormatting>
  <conditionalFormatting sqref="E124:F124">
    <cfRule type="cellIs" dxfId="21900" priority="21857" operator="equal">
      <formula>"غياب"</formula>
    </cfRule>
    <cfRule type="cellIs" dxfId="21899" priority="21858" operator="equal">
      <formula>#N/A</formula>
    </cfRule>
  </conditionalFormatting>
  <conditionalFormatting sqref="E124:F124">
    <cfRule type="cellIs" dxfId="21898" priority="21855" operator="equal">
      <formula>"غياب"</formula>
    </cfRule>
    <cfRule type="cellIs" dxfId="21897" priority="21856" operator="equal">
      <formula>#N/A</formula>
    </cfRule>
  </conditionalFormatting>
  <conditionalFormatting sqref="E124:F124">
    <cfRule type="cellIs" dxfId="21896" priority="21853" operator="equal">
      <formula>"غياب"</formula>
    </cfRule>
    <cfRule type="cellIs" dxfId="21895" priority="21854" operator="equal">
      <formula>#N/A</formula>
    </cfRule>
  </conditionalFormatting>
  <conditionalFormatting sqref="E124:F124">
    <cfRule type="cellIs" dxfId="21894" priority="21851" operator="equal">
      <formula>"غياب"</formula>
    </cfRule>
    <cfRule type="cellIs" dxfId="21893" priority="21852" operator="equal">
      <formula>#N/A</formula>
    </cfRule>
  </conditionalFormatting>
  <conditionalFormatting sqref="E124:F124">
    <cfRule type="cellIs" dxfId="21892" priority="21849" operator="equal">
      <formula>"غياب"</formula>
    </cfRule>
    <cfRule type="cellIs" dxfId="21891" priority="21850" operator="equal">
      <formula>#N/A</formula>
    </cfRule>
  </conditionalFormatting>
  <conditionalFormatting sqref="E124:F124">
    <cfRule type="cellIs" dxfId="21890" priority="21847" operator="equal">
      <formula>"غياب"</formula>
    </cfRule>
    <cfRule type="cellIs" dxfId="21889" priority="21848" operator="equal">
      <formula>#N/A</formula>
    </cfRule>
  </conditionalFormatting>
  <conditionalFormatting sqref="E124:F124">
    <cfRule type="cellIs" dxfId="21888" priority="21845" operator="equal">
      <formula>"غياب"</formula>
    </cfRule>
    <cfRule type="cellIs" dxfId="21887" priority="21846" operator="equal">
      <formula>#N/A</formula>
    </cfRule>
  </conditionalFormatting>
  <conditionalFormatting sqref="E124:F124">
    <cfRule type="cellIs" dxfId="21886" priority="21843" operator="equal">
      <formula>"غياب"</formula>
    </cfRule>
    <cfRule type="cellIs" dxfId="21885" priority="21844" operator="equal">
      <formula>#N/A</formula>
    </cfRule>
  </conditionalFormatting>
  <conditionalFormatting sqref="E124:F124">
    <cfRule type="cellIs" dxfId="21884" priority="21841" operator="equal">
      <formula>"غياب"</formula>
    </cfRule>
    <cfRule type="cellIs" dxfId="21883" priority="21842" operator="equal">
      <formula>#N/A</formula>
    </cfRule>
  </conditionalFormatting>
  <conditionalFormatting sqref="E124:F124">
    <cfRule type="cellIs" dxfId="21882" priority="21839" operator="equal">
      <formula>"غياب"</formula>
    </cfRule>
    <cfRule type="cellIs" dxfId="21881" priority="21840" operator="equal">
      <formula>#N/A</formula>
    </cfRule>
  </conditionalFormatting>
  <conditionalFormatting sqref="E124:F124">
    <cfRule type="cellIs" dxfId="21880" priority="21837" operator="equal">
      <formula>"غياب"</formula>
    </cfRule>
    <cfRule type="cellIs" dxfId="21879" priority="21838" operator="equal">
      <formula>#N/A</formula>
    </cfRule>
  </conditionalFormatting>
  <conditionalFormatting sqref="E124:F124">
    <cfRule type="cellIs" dxfId="21878" priority="21835" operator="equal">
      <formula>"غياب"</formula>
    </cfRule>
    <cfRule type="cellIs" dxfId="21877" priority="21836" operator="equal">
      <formula>#N/A</formula>
    </cfRule>
  </conditionalFormatting>
  <conditionalFormatting sqref="E124:F124">
    <cfRule type="cellIs" dxfId="21876" priority="21833" operator="equal">
      <formula>"غياب"</formula>
    </cfRule>
    <cfRule type="cellIs" dxfId="21875" priority="21834" operator="equal">
      <formula>#N/A</formula>
    </cfRule>
  </conditionalFormatting>
  <conditionalFormatting sqref="E124:F124">
    <cfRule type="cellIs" dxfId="21874" priority="21831" operator="equal">
      <formula>"غياب"</formula>
    </cfRule>
    <cfRule type="cellIs" dxfId="21873" priority="21832" operator="equal">
      <formula>#N/A</formula>
    </cfRule>
  </conditionalFormatting>
  <conditionalFormatting sqref="E124:F124">
    <cfRule type="cellIs" dxfId="21872" priority="21829" operator="equal">
      <formula>"غياب"</formula>
    </cfRule>
    <cfRule type="cellIs" dxfId="21871" priority="21830" operator="equal">
      <formula>#N/A</formula>
    </cfRule>
  </conditionalFormatting>
  <conditionalFormatting sqref="E124:F124">
    <cfRule type="cellIs" dxfId="21870" priority="21827" operator="equal">
      <formula>"غياب"</formula>
    </cfRule>
    <cfRule type="cellIs" dxfId="21869" priority="21828" operator="equal">
      <formula>#N/A</formula>
    </cfRule>
  </conditionalFormatting>
  <conditionalFormatting sqref="E124:F124">
    <cfRule type="cellIs" dxfId="21868" priority="21825" operator="equal">
      <formula>"غياب"</formula>
    </cfRule>
    <cfRule type="cellIs" dxfId="21867" priority="21826" operator="equal">
      <formula>#N/A</formula>
    </cfRule>
  </conditionalFormatting>
  <conditionalFormatting sqref="E124:F124">
    <cfRule type="cellIs" dxfId="21866" priority="21823" operator="equal">
      <formula>"غياب"</formula>
    </cfRule>
    <cfRule type="cellIs" dxfId="21865" priority="21824" operator="equal">
      <formula>#N/A</formula>
    </cfRule>
  </conditionalFormatting>
  <conditionalFormatting sqref="E124:F124">
    <cfRule type="cellIs" dxfId="21864" priority="21821" operator="equal">
      <formula>"غياب"</formula>
    </cfRule>
    <cfRule type="cellIs" dxfId="21863" priority="21822" operator="equal">
      <formula>#N/A</formula>
    </cfRule>
  </conditionalFormatting>
  <conditionalFormatting sqref="E124:F124">
    <cfRule type="cellIs" dxfId="21862" priority="21819" operator="equal">
      <formula>"غياب"</formula>
    </cfRule>
    <cfRule type="cellIs" dxfId="21861" priority="21820" operator="equal">
      <formula>#N/A</formula>
    </cfRule>
  </conditionalFormatting>
  <conditionalFormatting sqref="E124:F124">
    <cfRule type="cellIs" dxfId="21860" priority="21817" operator="equal">
      <formula>"غياب"</formula>
    </cfRule>
    <cfRule type="cellIs" dxfId="21859" priority="21818" operator="equal">
      <formula>#N/A</formula>
    </cfRule>
  </conditionalFormatting>
  <conditionalFormatting sqref="E124:F124">
    <cfRule type="cellIs" dxfId="21858" priority="21816" operator="equal">
      <formula>"غياب"</formula>
    </cfRule>
  </conditionalFormatting>
  <conditionalFormatting sqref="E124:F124">
    <cfRule type="cellIs" dxfId="21857" priority="21814" operator="equal">
      <formula>"غياب"</formula>
    </cfRule>
    <cfRule type="cellIs" dxfId="21856" priority="21815" operator="equal">
      <formula>#N/A</formula>
    </cfRule>
  </conditionalFormatting>
  <conditionalFormatting sqref="E124:F124">
    <cfRule type="cellIs" dxfId="21855" priority="21812" operator="equal">
      <formula>"غياب"</formula>
    </cfRule>
    <cfRule type="cellIs" dxfId="21854" priority="21813" operator="equal">
      <formula>#N/A</formula>
    </cfRule>
  </conditionalFormatting>
  <conditionalFormatting sqref="E124:F124">
    <cfRule type="cellIs" dxfId="21853" priority="21810" operator="equal">
      <formula>"غياب"</formula>
    </cfRule>
    <cfRule type="cellIs" dxfId="21852" priority="21811" operator="equal">
      <formula>#N/A</formula>
    </cfRule>
  </conditionalFormatting>
  <conditionalFormatting sqref="E124:F124">
    <cfRule type="cellIs" dxfId="21851" priority="21808" operator="equal">
      <formula>"غياب"</formula>
    </cfRule>
    <cfRule type="cellIs" dxfId="21850" priority="21809" operator="equal">
      <formula>#N/A</formula>
    </cfRule>
  </conditionalFormatting>
  <conditionalFormatting sqref="E124:F124">
    <cfRule type="cellIs" dxfId="21849" priority="21806" operator="equal">
      <formula>"غياب"</formula>
    </cfRule>
    <cfRule type="cellIs" dxfId="21848" priority="21807" operator="equal">
      <formula>#N/A</formula>
    </cfRule>
  </conditionalFormatting>
  <conditionalFormatting sqref="E124:F124">
    <cfRule type="cellIs" dxfId="21847" priority="21804" operator="equal">
      <formula>"غياب"</formula>
    </cfRule>
    <cfRule type="cellIs" dxfId="21846" priority="21805" operator="equal">
      <formula>#N/A</formula>
    </cfRule>
  </conditionalFormatting>
  <conditionalFormatting sqref="E124:F124">
    <cfRule type="cellIs" dxfId="21845" priority="21802" operator="equal">
      <formula>"غياب"</formula>
    </cfRule>
    <cfRule type="cellIs" dxfId="21844" priority="21803" operator="equal">
      <formula>#N/A</formula>
    </cfRule>
  </conditionalFormatting>
  <conditionalFormatting sqref="E124:F124">
    <cfRule type="cellIs" dxfId="21843" priority="21800" operator="equal">
      <formula>"غياب"</formula>
    </cfRule>
    <cfRule type="cellIs" dxfId="21842" priority="21801" operator="equal">
      <formula>#N/A</formula>
    </cfRule>
  </conditionalFormatting>
  <conditionalFormatting sqref="E124:F124">
    <cfRule type="cellIs" dxfId="21841" priority="21798" operator="equal">
      <formula>"غياب"</formula>
    </cfRule>
    <cfRule type="cellIs" dxfId="21840" priority="21799" operator="equal">
      <formula>#N/A</formula>
    </cfRule>
  </conditionalFormatting>
  <conditionalFormatting sqref="E124:F124">
    <cfRule type="cellIs" dxfId="21839" priority="21796" operator="equal">
      <formula>"غياب"</formula>
    </cfRule>
    <cfRule type="cellIs" dxfId="21838" priority="21797" operator="equal">
      <formula>#N/A</formula>
    </cfRule>
  </conditionalFormatting>
  <conditionalFormatting sqref="E124:F124">
    <cfRule type="cellIs" dxfId="21837" priority="21794" operator="equal">
      <formula>"غياب"</formula>
    </cfRule>
    <cfRule type="cellIs" dxfId="21836" priority="21795" operator="equal">
      <formula>#N/A</formula>
    </cfRule>
  </conditionalFormatting>
  <conditionalFormatting sqref="E124:F124">
    <cfRule type="cellIs" dxfId="21835" priority="21792" operator="equal">
      <formula>"غياب"</formula>
    </cfRule>
    <cfRule type="cellIs" dxfId="21834" priority="21793" operator="equal">
      <formula>#N/A</formula>
    </cfRule>
  </conditionalFormatting>
  <conditionalFormatting sqref="E124:F124">
    <cfRule type="cellIs" dxfId="21833" priority="21790" operator="equal">
      <formula>"غياب"</formula>
    </cfRule>
    <cfRule type="cellIs" dxfId="21832" priority="21791" operator="equal">
      <formula>#N/A</formula>
    </cfRule>
  </conditionalFormatting>
  <conditionalFormatting sqref="E124:F124">
    <cfRule type="cellIs" dxfId="21831" priority="21788" operator="equal">
      <formula>"غياب"</formula>
    </cfRule>
    <cfRule type="cellIs" dxfId="21830" priority="21789" operator="equal">
      <formula>#N/A</formula>
    </cfRule>
  </conditionalFormatting>
  <conditionalFormatting sqref="E124:F124">
    <cfRule type="cellIs" dxfId="21829" priority="21786" operator="equal">
      <formula>"غياب"</formula>
    </cfRule>
    <cfRule type="cellIs" dxfId="21828" priority="21787" operator="equal">
      <formula>#N/A</formula>
    </cfRule>
  </conditionalFormatting>
  <conditionalFormatting sqref="E124:F124">
    <cfRule type="cellIs" dxfId="21827" priority="21784" operator="equal">
      <formula>"غياب"</formula>
    </cfRule>
    <cfRule type="cellIs" dxfId="21826" priority="21785" operator="equal">
      <formula>#N/A</formula>
    </cfRule>
  </conditionalFormatting>
  <conditionalFormatting sqref="E124:F124">
    <cfRule type="cellIs" dxfId="21825" priority="21782" operator="equal">
      <formula>"غياب"</formula>
    </cfRule>
    <cfRule type="cellIs" dxfId="21824" priority="21783" operator="equal">
      <formula>#N/A</formula>
    </cfRule>
  </conditionalFormatting>
  <conditionalFormatting sqref="E124:F124">
    <cfRule type="cellIs" dxfId="21823" priority="21780" operator="equal">
      <formula>"غياب"</formula>
    </cfRule>
    <cfRule type="cellIs" dxfId="21822" priority="21781" operator="equal">
      <formula>#N/A</formula>
    </cfRule>
  </conditionalFormatting>
  <conditionalFormatting sqref="E124:F124">
    <cfRule type="cellIs" dxfId="21821" priority="21778" operator="equal">
      <formula>"غياب"</formula>
    </cfRule>
    <cfRule type="cellIs" dxfId="21820" priority="21779" operator="equal">
      <formula>#N/A</formula>
    </cfRule>
  </conditionalFormatting>
  <conditionalFormatting sqref="E124:F124">
    <cfRule type="cellIs" dxfId="21819" priority="21776" operator="equal">
      <formula>"غياب"</formula>
    </cfRule>
    <cfRule type="cellIs" dxfId="21818" priority="21777" operator="equal">
      <formula>#N/A</formula>
    </cfRule>
  </conditionalFormatting>
  <conditionalFormatting sqref="E124:F124">
    <cfRule type="cellIs" dxfId="21817" priority="21774" operator="equal">
      <formula>"غياب"</formula>
    </cfRule>
    <cfRule type="cellIs" dxfId="21816" priority="21775" operator="equal">
      <formula>#N/A</formula>
    </cfRule>
  </conditionalFormatting>
  <conditionalFormatting sqref="E124:F124">
    <cfRule type="cellIs" dxfId="21815" priority="21772" operator="equal">
      <formula>"غياب"</formula>
    </cfRule>
    <cfRule type="cellIs" dxfId="21814" priority="21773" operator="equal">
      <formula>#N/A</formula>
    </cfRule>
  </conditionalFormatting>
  <conditionalFormatting sqref="E124:F124">
    <cfRule type="cellIs" dxfId="21813" priority="21770" operator="equal">
      <formula>"غياب"</formula>
    </cfRule>
    <cfRule type="cellIs" dxfId="21812" priority="21771" operator="equal">
      <formula>#N/A</formula>
    </cfRule>
  </conditionalFormatting>
  <conditionalFormatting sqref="E124:F124">
    <cfRule type="cellIs" dxfId="21811" priority="21768" operator="equal">
      <formula>"غياب"</formula>
    </cfRule>
    <cfRule type="cellIs" dxfId="21810" priority="21769" operator="equal">
      <formula>#N/A</formula>
    </cfRule>
  </conditionalFormatting>
  <conditionalFormatting sqref="E124:F124">
    <cfRule type="cellIs" dxfId="21809" priority="21766" operator="equal">
      <formula>"غياب"</formula>
    </cfRule>
    <cfRule type="cellIs" dxfId="21808" priority="21767" operator="equal">
      <formula>#N/A</formula>
    </cfRule>
  </conditionalFormatting>
  <conditionalFormatting sqref="E124:F124">
    <cfRule type="cellIs" dxfId="21807" priority="21764" operator="equal">
      <formula>"غياب"</formula>
    </cfRule>
    <cfRule type="cellIs" dxfId="21806" priority="21765" operator="equal">
      <formula>#N/A</formula>
    </cfRule>
  </conditionalFormatting>
  <conditionalFormatting sqref="E124:F124">
    <cfRule type="cellIs" dxfId="21805" priority="21762" operator="equal">
      <formula>"غياب"</formula>
    </cfRule>
    <cfRule type="cellIs" dxfId="21804" priority="21763" operator="equal">
      <formula>#N/A</formula>
    </cfRule>
  </conditionalFormatting>
  <conditionalFormatting sqref="E124:F124">
    <cfRule type="cellIs" dxfId="21803" priority="21760" operator="equal">
      <formula>"غياب"</formula>
    </cfRule>
    <cfRule type="cellIs" dxfId="21802" priority="21761" operator="equal">
      <formula>#N/A</formula>
    </cfRule>
  </conditionalFormatting>
  <conditionalFormatting sqref="E124:F124">
    <cfRule type="cellIs" dxfId="21801" priority="21758" operator="equal">
      <formula>"غياب"</formula>
    </cfRule>
    <cfRule type="cellIs" dxfId="21800" priority="21759" operator="equal">
      <formula>#N/A</formula>
    </cfRule>
  </conditionalFormatting>
  <conditionalFormatting sqref="E124:F124">
    <cfRule type="cellIs" dxfId="21799" priority="21756" operator="equal">
      <formula>"غياب"</formula>
    </cfRule>
    <cfRule type="cellIs" dxfId="21798" priority="21757" operator="equal">
      <formula>#N/A</formula>
    </cfRule>
  </conditionalFormatting>
  <conditionalFormatting sqref="E124:F124">
    <cfRule type="cellIs" dxfId="21797" priority="21754" operator="equal">
      <formula>"غياب"</formula>
    </cfRule>
    <cfRule type="cellIs" dxfId="21796" priority="21755" operator="equal">
      <formula>#N/A</formula>
    </cfRule>
  </conditionalFormatting>
  <conditionalFormatting sqref="E124:F124">
    <cfRule type="cellIs" dxfId="21795" priority="21752" operator="equal">
      <formula>"غياب"</formula>
    </cfRule>
    <cfRule type="cellIs" dxfId="21794" priority="21753" operator="equal">
      <formula>#N/A</formula>
    </cfRule>
  </conditionalFormatting>
  <conditionalFormatting sqref="E124:F124">
    <cfRule type="cellIs" dxfId="21793" priority="21750" operator="equal">
      <formula>"غياب"</formula>
    </cfRule>
    <cfRule type="cellIs" dxfId="21792" priority="21751" operator="equal">
      <formula>#N/A</formula>
    </cfRule>
  </conditionalFormatting>
  <conditionalFormatting sqref="E124:F124">
    <cfRule type="cellIs" dxfId="21791" priority="21749" operator="equal">
      <formula>"غياب"</formula>
    </cfRule>
  </conditionalFormatting>
  <conditionalFormatting sqref="E124:F124">
    <cfRule type="cellIs" dxfId="21790" priority="21747" operator="equal">
      <formula>"غياب"</formula>
    </cfRule>
    <cfRule type="cellIs" dxfId="21789" priority="21748" operator="equal">
      <formula>#N/A</formula>
    </cfRule>
  </conditionalFormatting>
  <conditionalFormatting sqref="E124:F124">
    <cfRule type="cellIs" dxfId="21788" priority="21745" operator="equal">
      <formula>"غياب"</formula>
    </cfRule>
    <cfRule type="cellIs" dxfId="21787" priority="21746" operator="equal">
      <formula>#N/A</formula>
    </cfRule>
  </conditionalFormatting>
  <conditionalFormatting sqref="E124:F124">
    <cfRule type="cellIs" dxfId="21786" priority="21743" operator="equal">
      <formula>"غياب"</formula>
    </cfRule>
    <cfRule type="cellIs" dxfId="21785" priority="21744" operator="equal">
      <formula>#N/A</formula>
    </cfRule>
  </conditionalFormatting>
  <conditionalFormatting sqref="E124:F124">
    <cfRule type="cellIs" dxfId="21784" priority="21741" operator="equal">
      <formula>"غياب"</formula>
    </cfRule>
    <cfRule type="cellIs" dxfId="21783" priority="21742" operator="equal">
      <formula>#N/A</formula>
    </cfRule>
  </conditionalFormatting>
  <conditionalFormatting sqref="E124:F124">
    <cfRule type="cellIs" dxfId="21782" priority="21739" operator="equal">
      <formula>"غياب"</formula>
    </cfRule>
    <cfRule type="cellIs" dxfId="21781" priority="21740" operator="equal">
      <formula>#N/A</formula>
    </cfRule>
  </conditionalFormatting>
  <conditionalFormatting sqref="E124:F124">
    <cfRule type="cellIs" dxfId="21780" priority="21737" operator="equal">
      <formula>"غياب"</formula>
    </cfRule>
    <cfRule type="cellIs" dxfId="21779" priority="21738" operator="equal">
      <formula>#N/A</formula>
    </cfRule>
  </conditionalFormatting>
  <conditionalFormatting sqref="E124:F124">
    <cfRule type="cellIs" dxfId="21778" priority="21735" operator="equal">
      <formula>"غياب"</formula>
    </cfRule>
    <cfRule type="cellIs" dxfId="21777" priority="21736" operator="equal">
      <formula>#N/A</formula>
    </cfRule>
  </conditionalFormatting>
  <conditionalFormatting sqref="E124:F124">
    <cfRule type="cellIs" dxfId="21776" priority="21733" operator="equal">
      <formula>"غياب"</formula>
    </cfRule>
    <cfRule type="cellIs" dxfId="21775" priority="21734" operator="equal">
      <formula>#N/A</formula>
    </cfRule>
  </conditionalFormatting>
  <conditionalFormatting sqref="E124:F124">
    <cfRule type="cellIs" dxfId="21774" priority="21731" operator="equal">
      <formula>"غياب"</formula>
    </cfRule>
    <cfRule type="cellIs" dxfId="21773" priority="21732" operator="equal">
      <formula>#N/A</formula>
    </cfRule>
  </conditionalFormatting>
  <conditionalFormatting sqref="E124:F124">
    <cfRule type="cellIs" dxfId="21772" priority="21729" operator="equal">
      <formula>"غياب"</formula>
    </cfRule>
    <cfRule type="cellIs" dxfId="21771" priority="21730" operator="equal">
      <formula>#N/A</formula>
    </cfRule>
  </conditionalFormatting>
  <conditionalFormatting sqref="E124:F124">
    <cfRule type="cellIs" dxfId="21770" priority="21727" operator="equal">
      <formula>"غياب"</formula>
    </cfRule>
    <cfRule type="cellIs" dxfId="21769" priority="21728" operator="equal">
      <formula>#N/A</formula>
    </cfRule>
  </conditionalFormatting>
  <conditionalFormatting sqref="E124:F124">
    <cfRule type="cellIs" dxfId="21768" priority="21725" operator="equal">
      <formula>"غياب"</formula>
    </cfRule>
    <cfRule type="cellIs" dxfId="21767" priority="21726" operator="equal">
      <formula>#N/A</formula>
    </cfRule>
  </conditionalFormatting>
  <conditionalFormatting sqref="E124:F124">
    <cfRule type="cellIs" dxfId="21766" priority="21723" operator="equal">
      <formula>"غياب"</formula>
    </cfRule>
    <cfRule type="cellIs" dxfId="21765" priority="21724" operator="equal">
      <formula>#N/A</formula>
    </cfRule>
  </conditionalFormatting>
  <conditionalFormatting sqref="E124:F124">
    <cfRule type="cellIs" dxfId="21764" priority="21721" operator="equal">
      <formula>"غياب"</formula>
    </cfRule>
    <cfRule type="cellIs" dxfId="21763" priority="21722" operator="equal">
      <formula>#N/A</formula>
    </cfRule>
  </conditionalFormatting>
  <conditionalFormatting sqref="E124:F124">
    <cfRule type="cellIs" dxfId="21762" priority="21719" operator="equal">
      <formula>"غياب"</formula>
    </cfRule>
    <cfRule type="cellIs" dxfId="21761" priority="21720" operator="equal">
      <formula>#N/A</formula>
    </cfRule>
  </conditionalFormatting>
  <conditionalFormatting sqref="E124:F124">
    <cfRule type="cellIs" dxfId="21760" priority="21717" operator="equal">
      <formula>"غياب"</formula>
    </cfRule>
    <cfRule type="cellIs" dxfId="21759" priority="21718" operator="equal">
      <formula>#N/A</formula>
    </cfRule>
  </conditionalFormatting>
  <conditionalFormatting sqref="E124:F124">
    <cfRule type="cellIs" dxfId="21758" priority="21715" operator="equal">
      <formula>"غياب"</formula>
    </cfRule>
    <cfRule type="cellIs" dxfId="21757" priority="21716" operator="equal">
      <formula>#N/A</formula>
    </cfRule>
  </conditionalFormatting>
  <conditionalFormatting sqref="E124:F124">
    <cfRule type="cellIs" dxfId="21756" priority="21713" operator="equal">
      <formula>"غياب"</formula>
    </cfRule>
    <cfRule type="cellIs" dxfId="21755" priority="21714" operator="equal">
      <formula>#N/A</formula>
    </cfRule>
  </conditionalFormatting>
  <conditionalFormatting sqref="E124:F124">
    <cfRule type="cellIs" dxfId="21754" priority="21711" operator="equal">
      <formula>"غياب"</formula>
    </cfRule>
    <cfRule type="cellIs" dxfId="21753" priority="21712" operator="equal">
      <formula>#N/A</formula>
    </cfRule>
  </conditionalFormatting>
  <conditionalFormatting sqref="E124:F124">
    <cfRule type="cellIs" dxfId="21752" priority="21709" operator="equal">
      <formula>"غياب"</formula>
    </cfRule>
    <cfRule type="cellIs" dxfId="21751" priority="21710" operator="equal">
      <formula>#N/A</formula>
    </cfRule>
  </conditionalFormatting>
  <conditionalFormatting sqref="E124:F124">
    <cfRule type="cellIs" dxfId="21750" priority="21707" operator="equal">
      <formula>"غياب"</formula>
    </cfRule>
    <cfRule type="cellIs" dxfId="21749" priority="21708" operator="equal">
      <formula>#N/A</formula>
    </cfRule>
  </conditionalFormatting>
  <conditionalFormatting sqref="E124:F124">
    <cfRule type="cellIs" dxfId="21748" priority="21706" operator="equal">
      <formula>"غياب"</formula>
    </cfRule>
  </conditionalFormatting>
  <conditionalFormatting sqref="E124:F124">
    <cfRule type="cellIs" dxfId="21747" priority="21704" operator="equal">
      <formula>"غياب"</formula>
    </cfRule>
    <cfRule type="cellIs" dxfId="21746" priority="21705" operator="equal">
      <formula>#N/A</formula>
    </cfRule>
  </conditionalFormatting>
  <conditionalFormatting sqref="E124:F124">
    <cfRule type="cellIs" dxfId="21745" priority="21702" operator="equal">
      <formula>"غياب"</formula>
    </cfRule>
    <cfRule type="cellIs" dxfId="21744" priority="21703" operator="equal">
      <formula>#N/A</formula>
    </cfRule>
  </conditionalFormatting>
  <conditionalFormatting sqref="E124:F124">
    <cfRule type="cellIs" dxfId="21743" priority="21700" operator="equal">
      <formula>"غياب"</formula>
    </cfRule>
    <cfRule type="cellIs" dxfId="21742" priority="21701" operator="equal">
      <formula>#N/A</formula>
    </cfRule>
  </conditionalFormatting>
  <conditionalFormatting sqref="E124:F124">
    <cfRule type="cellIs" dxfId="21741" priority="21698" operator="equal">
      <formula>"غياب"</formula>
    </cfRule>
    <cfRule type="cellIs" dxfId="21740" priority="21699" operator="equal">
      <formula>#N/A</formula>
    </cfRule>
  </conditionalFormatting>
  <conditionalFormatting sqref="E124:F124">
    <cfRule type="cellIs" dxfId="21739" priority="21696" operator="equal">
      <formula>"غياب"</formula>
    </cfRule>
    <cfRule type="cellIs" dxfId="21738" priority="21697" operator="equal">
      <formula>#N/A</formula>
    </cfRule>
  </conditionalFormatting>
  <conditionalFormatting sqref="E124:F124">
    <cfRule type="cellIs" dxfId="21737" priority="21694" operator="equal">
      <formula>"غياب"</formula>
    </cfRule>
    <cfRule type="cellIs" dxfId="21736" priority="21695" operator="equal">
      <formula>#N/A</formula>
    </cfRule>
  </conditionalFormatting>
  <conditionalFormatting sqref="E124:F124">
    <cfRule type="cellIs" dxfId="21735" priority="21692" operator="equal">
      <formula>"غياب"</formula>
    </cfRule>
    <cfRule type="cellIs" dxfId="21734" priority="21693" operator="equal">
      <formula>#N/A</formula>
    </cfRule>
  </conditionalFormatting>
  <conditionalFormatting sqref="E124:F124">
    <cfRule type="cellIs" dxfId="21733" priority="21690" operator="equal">
      <formula>"غياب"</formula>
    </cfRule>
    <cfRule type="cellIs" dxfId="21732" priority="21691" operator="equal">
      <formula>#N/A</formula>
    </cfRule>
  </conditionalFormatting>
  <conditionalFormatting sqref="E124:F124">
    <cfRule type="cellIs" dxfId="21731" priority="21688" operator="equal">
      <formula>"غياب"</formula>
    </cfRule>
    <cfRule type="cellIs" dxfId="21730" priority="21689" operator="equal">
      <formula>#N/A</formula>
    </cfRule>
  </conditionalFormatting>
  <conditionalFormatting sqref="E124:F124">
    <cfRule type="cellIs" dxfId="21729" priority="21686" operator="equal">
      <formula>"غياب"</formula>
    </cfRule>
    <cfRule type="cellIs" dxfId="21728" priority="21687" operator="equal">
      <formula>#N/A</formula>
    </cfRule>
  </conditionalFormatting>
  <conditionalFormatting sqref="E124:F124">
    <cfRule type="cellIs" dxfId="21727" priority="21684" operator="equal">
      <formula>"غياب"</formula>
    </cfRule>
    <cfRule type="cellIs" dxfId="21726" priority="21685" operator="equal">
      <formula>#N/A</formula>
    </cfRule>
  </conditionalFormatting>
  <conditionalFormatting sqref="E124:F124">
    <cfRule type="cellIs" dxfId="21725" priority="21682" operator="equal">
      <formula>"غياب"</formula>
    </cfRule>
    <cfRule type="cellIs" dxfId="21724" priority="21683" operator="equal">
      <formula>#N/A</formula>
    </cfRule>
  </conditionalFormatting>
  <conditionalFormatting sqref="E124:F124">
    <cfRule type="cellIs" dxfId="21723" priority="21680" operator="equal">
      <formula>"غياب"</formula>
    </cfRule>
    <cfRule type="cellIs" dxfId="21722" priority="21681" operator="equal">
      <formula>#N/A</formula>
    </cfRule>
  </conditionalFormatting>
  <conditionalFormatting sqref="E124:F124">
    <cfRule type="cellIs" dxfId="21721" priority="21678" operator="equal">
      <formula>"غياب"</formula>
    </cfRule>
    <cfRule type="cellIs" dxfId="21720" priority="21679" operator="equal">
      <formula>#N/A</formula>
    </cfRule>
  </conditionalFormatting>
  <conditionalFormatting sqref="E124:F124">
    <cfRule type="cellIs" dxfId="21719" priority="21676" operator="equal">
      <formula>"غياب"</formula>
    </cfRule>
    <cfRule type="cellIs" dxfId="21718" priority="21677" operator="equal">
      <formula>#N/A</formula>
    </cfRule>
  </conditionalFormatting>
  <conditionalFormatting sqref="E124:F124">
    <cfRule type="cellIs" dxfId="21717" priority="21674" operator="equal">
      <formula>"غياب"</formula>
    </cfRule>
    <cfRule type="cellIs" dxfId="21716" priority="21675" operator="equal">
      <formula>#N/A</formula>
    </cfRule>
  </conditionalFormatting>
  <conditionalFormatting sqref="E124:F124">
    <cfRule type="cellIs" dxfId="21715" priority="21672" operator="equal">
      <formula>"غياب"</formula>
    </cfRule>
    <cfRule type="cellIs" dxfId="21714" priority="21673" operator="equal">
      <formula>#N/A</formula>
    </cfRule>
  </conditionalFormatting>
  <conditionalFormatting sqref="E124:F124">
    <cfRule type="cellIs" dxfId="21713" priority="21670" operator="equal">
      <formula>"غياب"</formula>
    </cfRule>
    <cfRule type="cellIs" dxfId="21712" priority="21671" operator="equal">
      <formula>#N/A</formula>
    </cfRule>
  </conditionalFormatting>
  <conditionalFormatting sqref="E124:F124">
    <cfRule type="cellIs" dxfId="21711" priority="21668" operator="equal">
      <formula>"غياب"</formula>
    </cfRule>
    <cfRule type="cellIs" dxfId="21710" priority="21669" operator="equal">
      <formula>#N/A</formula>
    </cfRule>
  </conditionalFormatting>
  <conditionalFormatting sqref="E124:F124">
    <cfRule type="cellIs" dxfId="21709" priority="21666" operator="equal">
      <formula>"غياب"</formula>
    </cfRule>
    <cfRule type="cellIs" dxfId="21708" priority="21667" operator="equal">
      <formula>#N/A</formula>
    </cfRule>
  </conditionalFormatting>
  <conditionalFormatting sqref="E124:F124">
    <cfRule type="cellIs" dxfId="21707" priority="21664" operator="equal">
      <formula>"غياب"</formula>
    </cfRule>
    <cfRule type="cellIs" dxfId="21706" priority="21665" operator="equal">
      <formula>#N/A</formula>
    </cfRule>
  </conditionalFormatting>
  <conditionalFormatting sqref="E124:F124">
    <cfRule type="cellIs" dxfId="21705" priority="21663" operator="equal">
      <formula>"غياب"</formula>
    </cfRule>
  </conditionalFormatting>
  <conditionalFormatting sqref="E124:F124">
    <cfRule type="cellIs" dxfId="21704" priority="21661" operator="equal">
      <formula>"غياب"</formula>
    </cfRule>
    <cfRule type="cellIs" dxfId="21703" priority="21662" operator="equal">
      <formula>#N/A</formula>
    </cfRule>
  </conditionalFormatting>
  <conditionalFormatting sqref="E124:F124">
    <cfRule type="cellIs" dxfId="21702" priority="21659" operator="equal">
      <formula>"غياب"</formula>
    </cfRule>
    <cfRule type="cellIs" dxfId="21701" priority="21660" operator="equal">
      <formula>#N/A</formula>
    </cfRule>
  </conditionalFormatting>
  <conditionalFormatting sqref="E124:F124">
    <cfRule type="cellIs" dxfId="21700" priority="21657" operator="equal">
      <formula>"غياب"</formula>
    </cfRule>
    <cfRule type="cellIs" dxfId="21699" priority="21658" operator="equal">
      <formula>#N/A</formula>
    </cfRule>
  </conditionalFormatting>
  <conditionalFormatting sqref="E124:F124">
    <cfRule type="cellIs" dxfId="21698" priority="21655" operator="equal">
      <formula>"غياب"</formula>
    </cfRule>
    <cfRule type="cellIs" dxfId="21697" priority="21656" operator="equal">
      <formula>#N/A</formula>
    </cfRule>
  </conditionalFormatting>
  <conditionalFormatting sqref="E124:F124">
    <cfRule type="cellIs" dxfId="21696" priority="21653" operator="equal">
      <formula>"غياب"</formula>
    </cfRule>
    <cfRule type="cellIs" dxfId="21695" priority="21654" operator="equal">
      <formula>#N/A</formula>
    </cfRule>
  </conditionalFormatting>
  <conditionalFormatting sqref="E124:F124">
    <cfRule type="cellIs" dxfId="21694" priority="21651" operator="equal">
      <formula>"غياب"</formula>
    </cfRule>
    <cfRule type="cellIs" dxfId="21693" priority="21652" operator="equal">
      <formula>#N/A</formula>
    </cfRule>
  </conditionalFormatting>
  <conditionalFormatting sqref="E124:F124">
    <cfRule type="cellIs" dxfId="21692" priority="21649" operator="equal">
      <formula>"غياب"</formula>
    </cfRule>
    <cfRule type="cellIs" dxfId="21691" priority="21650" operator="equal">
      <formula>#N/A</formula>
    </cfRule>
  </conditionalFormatting>
  <conditionalFormatting sqref="E124:F124">
    <cfRule type="cellIs" dxfId="21690" priority="21647" operator="equal">
      <formula>"غياب"</formula>
    </cfRule>
    <cfRule type="cellIs" dxfId="21689" priority="21648" operator="equal">
      <formula>#N/A</formula>
    </cfRule>
  </conditionalFormatting>
  <conditionalFormatting sqref="E124:F124">
    <cfRule type="cellIs" dxfId="21688" priority="21645" operator="equal">
      <formula>"غياب"</formula>
    </cfRule>
    <cfRule type="cellIs" dxfId="21687" priority="21646" operator="equal">
      <formula>#N/A</formula>
    </cfRule>
  </conditionalFormatting>
  <conditionalFormatting sqref="E124:F124">
    <cfRule type="cellIs" dxfId="21686" priority="21643" operator="equal">
      <formula>"غياب"</formula>
    </cfRule>
    <cfRule type="cellIs" dxfId="21685" priority="21644" operator="equal">
      <formula>#N/A</formula>
    </cfRule>
  </conditionalFormatting>
  <conditionalFormatting sqref="E124:F124">
    <cfRule type="cellIs" dxfId="21684" priority="21641" operator="equal">
      <formula>"غياب"</formula>
    </cfRule>
    <cfRule type="cellIs" dxfId="21683" priority="21642" operator="equal">
      <formula>#N/A</formula>
    </cfRule>
  </conditionalFormatting>
  <conditionalFormatting sqref="E124:F124">
    <cfRule type="cellIs" dxfId="21682" priority="21639" operator="equal">
      <formula>"غياب"</formula>
    </cfRule>
    <cfRule type="cellIs" dxfId="21681" priority="21640" operator="equal">
      <formula>#N/A</formula>
    </cfRule>
  </conditionalFormatting>
  <conditionalFormatting sqref="E124:F124">
    <cfRule type="cellIs" dxfId="21680" priority="21637" operator="equal">
      <formula>"غياب"</formula>
    </cfRule>
    <cfRule type="cellIs" dxfId="21679" priority="21638" operator="equal">
      <formula>#N/A</formula>
    </cfRule>
  </conditionalFormatting>
  <conditionalFormatting sqref="E124:F124">
    <cfRule type="cellIs" dxfId="21678" priority="21635" operator="equal">
      <formula>"غياب"</formula>
    </cfRule>
    <cfRule type="cellIs" dxfId="21677" priority="21636" operator="equal">
      <formula>#N/A</formula>
    </cfRule>
  </conditionalFormatting>
  <conditionalFormatting sqref="E124:F124">
    <cfRule type="cellIs" dxfId="21676" priority="21633" operator="equal">
      <formula>"غياب"</formula>
    </cfRule>
    <cfRule type="cellIs" dxfId="21675" priority="21634" operator="equal">
      <formula>#N/A</formula>
    </cfRule>
  </conditionalFormatting>
  <conditionalFormatting sqref="E124:F124">
    <cfRule type="cellIs" dxfId="21674" priority="21631" operator="equal">
      <formula>"غياب"</formula>
    </cfRule>
    <cfRule type="cellIs" dxfId="21673" priority="21632" operator="equal">
      <formula>#N/A</formula>
    </cfRule>
  </conditionalFormatting>
  <conditionalFormatting sqref="E124:F124">
    <cfRule type="cellIs" dxfId="21672" priority="21629" operator="equal">
      <formula>"غياب"</formula>
    </cfRule>
    <cfRule type="cellIs" dxfId="21671" priority="21630" operator="equal">
      <formula>#N/A</formula>
    </cfRule>
  </conditionalFormatting>
  <conditionalFormatting sqref="E124:F124">
    <cfRule type="cellIs" dxfId="21670" priority="21627" operator="equal">
      <formula>"غياب"</formula>
    </cfRule>
    <cfRule type="cellIs" dxfId="21669" priority="21628" operator="equal">
      <formula>#N/A</formula>
    </cfRule>
  </conditionalFormatting>
  <conditionalFormatting sqref="E124:F124">
    <cfRule type="cellIs" dxfId="21668" priority="21625" operator="equal">
      <formula>"غياب"</formula>
    </cfRule>
    <cfRule type="cellIs" dxfId="21667" priority="21626" operator="equal">
      <formula>#N/A</formula>
    </cfRule>
  </conditionalFormatting>
  <conditionalFormatting sqref="E124:F124">
    <cfRule type="cellIs" dxfId="21666" priority="21623" operator="equal">
      <formula>"غياب"</formula>
    </cfRule>
    <cfRule type="cellIs" dxfId="21665" priority="21624" operator="equal">
      <formula>#N/A</formula>
    </cfRule>
  </conditionalFormatting>
  <conditionalFormatting sqref="E124:F124">
    <cfRule type="cellIs" dxfId="21664" priority="21621" operator="equal">
      <formula>"غياب"</formula>
    </cfRule>
    <cfRule type="cellIs" dxfId="21663" priority="21622" operator="equal">
      <formula>#N/A</formula>
    </cfRule>
  </conditionalFormatting>
  <conditionalFormatting sqref="E124:F124">
    <cfRule type="cellIs" dxfId="21662" priority="21620" operator="equal">
      <formula>"غياب"</formula>
    </cfRule>
  </conditionalFormatting>
  <conditionalFormatting sqref="E124:F124">
    <cfRule type="cellIs" dxfId="21661" priority="21618" operator="equal">
      <formula>"غياب"</formula>
    </cfRule>
    <cfRule type="cellIs" dxfId="21660" priority="21619" operator="equal">
      <formula>#N/A</formula>
    </cfRule>
  </conditionalFormatting>
  <conditionalFormatting sqref="E124:F124">
    <cfRule type="cellIs" dxfId="21659" priority="21616" operator="equal">
      <formula>"غياب"</formula>
    </cfRule>
    <cfRule type="cellIs" dxfId="21658" priority="21617" operator="equal">
      <formula>#N/A</formula>
    </cfRule>
  </conditionalFormatting>
  <conditionalFormatting sqref="E124:F124">
    <cfRule type="cellIs" dxfId="21657" priority="21614" operator="equal">
      <formula>"غياب"</formula>
    </cfRule>
    <cfRule type="cellIs" dxfId="21656" priority="21615" operator="equal">
      <formula>#N/A</formula>
    </cfRule>
  </conditionalFormatting>
  <conditionalFormatting sqref="E124:F124">
    <cfRule type="cellIs" dxfId="21655" priority="21612" operator="equal">
      <formula>"غياب"</formula>
    </cfRule>
    <cfRule type="cellIs" dxfId="21654" priority="21613" operator="equal">
      <formula>#N/A</formula>
    </cfRule>
  </conditionalFormatting>
  <conditionalFormatting sqref="E124:F124">
    <cfRule type="cellIs" dxfId="21653" priority="21610" operator="equal">
      <formula>"غياب"</formula>
    </cfRule>
    <cfRule type="cellIs" dxfId="21652" priority="21611" operator="equal">
      <formula>#N/A</formula>
    </cfRule>
  </conditionalFormatting>
  <conditionalFormatting sqref="E124:F124">
    <cfRule type="cellIs" dxfId="21651" priority="21608" operator="equal">
      <formula>"غياب"</formula>
    </cfRule>
    <cfRule type="cellIs" dxfId="21650" priority="21609" operator="equal">
      <formula>#N/A</formula>
    </cfRule>
  </conditionalFormatting>
  <conditionalFormatting sqref="E124:F124">
    <cfRule type="cellIs" dxfId="21649" priority="21606" operator="equal">
      <formula>"غياب"</formula>
    </cfRule>
    <cfRule type="cellIs" dxfId="21648" priority="21607" operator="equal">
      <formula>#N/A</formula>
    </cfRule>
  </conditionalFormatting>
  <conditionalFormatting sqref="E124:F124">
    <cfRule type="cellIs" dxfId="21647" priority="21604" operator="equal">
      <formula>"غياب"</formula>
    </cfRule>
    <cfRule type="cellIs" dxfId="21646" priority="21605" operator="equal">
      <formula>#N/A</formula>
    </cfRule>
  </conditionalFormatting>
  <conditionalFormatting sqref="E124:F124">
    <cfRule type="cellIs" dxfId="21645" priority="21602" operator="equal">
      <formula>"غياب"</formula>
    </cfRule>
    <cfRule type="cellIs" dxfId="21644" priority="21603" operator="equal">
      <formula>#N/A</formula>
    </cfRule>
  </conditionalFormatting>
  <conditionalFormatting sqref="E124:F124">
    <cfRule type="cellIs" dxfId="21643" priority="21600" operator="equal">
      <formula>"غياب"</formula>
    </cfRule>
    <cfRule type="cellIs" dxfId="21642" priority="21601" operator="equal">
      <formula>#N/A</formula>
    </cfRule>
  </conditionalFormatting>
  <conditionalFormatting sqref="E124:F124">
    <cfRule type="cellIs" dxfId="21641" priority="21598" operator="equal">
      <formula>"غياب"</formula>
    </cfRule>
    <cfRule type="cellIs" dxfId="21640" priority="21599" operator="equal">
      <formula>#N/A</formula>
    </cfRule>
  </conditionalFormatting>
  <conditionalFormatting sqref="E124:F124">
    <cfRule type="cellIs" dxfId="21639" priority="21596" operator="equal">
      <formula>"غياب"</formula>
    </cfRule>
    <cfRule type="cellIs" dxfId="21638" priority="21597" operator="equal">
      <formula>#N/A</formula>
    </cfRule>
  </conditionalFormatting>
  <conditionalFormatting sqref="E124:F124">
    <cfRule type="cellIs" dxfId="21637" priority="21594" operator="equal">
      <formula>"غياب"</formula>
    </cfRule>
    <cfRule type="cellIs" dxfId="21636" priority="21595" operator="equal">
      <formula>#N/A</formula>
    </cfRule>
  </conditionalFormatting>
  <conditionalFormatting sqref="E124:F124">
    <cfRule type="cellIs" dxfId="21635" priority="21592" operator="equal">
      <formula>"غياب"</formula>
    </cfRule>
    <cfRule type="cellIs" dxfId="21634" priority="21593" operator="equal">
      <formula>#N/A</formula>
    </cfRule>
  </conditionalFormatting>
  <conditionalFormatting sqref="E124:F124">
    <cfRule type="cellIs" dxfId="21633" priority="21590" operator="equal">
      <formula>"غياب"</formula>
    </cfRule>
    <cfRule type="cellIs" dxfId="21632" priority="21591" operator="equal">
      <formula>#N/A</formula>
    </cfRule>
  </conditionalFormatting>
  <conditionalFormatting sqref="E124:F124">
    <cfRule type="cellIs" dxfId="21631" priority="21588" operator="equal">
      <formula>"غياب"</formula>
    </cfRule>
    <cfRule type="cellIs" dxfId="21630" priority="21589" operator="equal">
      <formula>#N/A</formula>
    </cfRule>
  </conditionalFormatting>
  <conditionalFormatting sqref="E124:F124">
    <cfRule type="cellIs" dxfId="21629" priority="21586" operator="equal">
      <formula>"غياب"</formula>
    </cfRule>
    <cfRule type="cellIs" dxfId="21628" priority="21587" operator="equal">
      <formula>#N/A</formula>
    </cfRule>
  </conditionalFormatting>
  <conditionalFormatting sqref="E124:F124">
    <cfRule type="cellIs" dxfId="21627" priority="21584" operator="equal">
      <formula>"غياب"</formula>
    </cfRule>
    <cfRule type="cellIs" dxfId="21626" priority="21585" operator="equal">
      <formula>#N/A</formula>
    </cfRule>
  </conditionalFormatting>
  <conditionalFormatting sqref="E124:F124">
    <cfRule type="cellIs" dxfId="21625" priority="21582" operator="equal">
      <formula>"غياب"</formula>
    </cfRule>
    <cfRule type="cellIs" dxfId="21624" priority="21583" operator="equal">
      <formula>#N/A</formula>
    </cfRule>
  </conditionalFormatting>
  <conditionalFormatting sqref="E124:F124">
    <cfRule type="cellIs" dxfId="21623" priority="21580" operator="equal">
      <formula>"غياب"</formula>
    </cfRule>
    <cfRule type="cellIs" dxfId="21622" priority="21581" operator="equal">
      <formula>#N/A</formula>
    </cfRule>
  </conditionalFormatting>
  <conditionalFormatting sqref="E124:F124">
    <cfRule type="cellIs" dxfId="21621" priority="21578" operator="equal">
      <formula>"غياب"</formula>
    </cfRule>
    <cfRule type="cellIs" dxfId="21620" priority="21579" operator="equal">
      <formula>#N/A</formula>
    </cfRule>
  </conditionalFormatting>
  <conditionalFormatting sqref="E124:F124">
    <cfRule type="cellIs" dxfId="21619" priority="21576" operator="equal">
      <formula>"غياب"</formula>
    </cfRule>
    <cfRule type="cellIs" dxfId="21618" priority="21577" operator="equal">
      <formula>#N/A</formula>
    </cfRule>
  </conditionalFormatting>
  <conditionalFormatting sqref="E124:F124">
    <cfRule type="cellIs" dxfId="21617" priority="21574" operator="equal">
      <formula>"غياب"</formula>
    </cfRule>
    <cfRule type="cellIs" dxfId="21616" priority="21575" operator="equal">
      <formula>#N/A</formula>
    </cfRule>
  </conditionalFormatting>
  <conditionalFormatting sqref="E124:F124">
    <cfRule type="cellIs" dxfId="21615" priority="21572" operator="equal">
      <formula>"غياب"</formula>
    </cfRule>
    <cfRule type="cellIs" dxfId="21614" priority="21573" operator="equal">
      <formula>#N/A</formula>
    </cfRule>
  </conditionalFormatting>
  <conditionalFormatting sqref="E124:F124">
    <cfRule type="cellIs" dxfId="21613" priority="21570" operator="equal">
      <formula>"غياب"</formula>
    </cfRule>
    <cfRule type="cellIs" dxfId="21612" priority="21571" operator="equal">
      <formula>#N/A</formula>
    </cfRule>
  </conditionalFormatting>
  <conditionalFormatting sqref="E124:F124">
    <cfRule type="cellIs" dxfId="21611" priority="21568" operator="equal">
      <formula>"غياب"</formula>
    </cfRule>
    <cfRule type="cellIs" dxfId="21610" priority="21569" operator="equal">
      <formula>#N/A</formula>
    </cfRule>
  </conditionalFormatting>
  <conditionalFormatting sqref="E124:F124">
    <cfRule type="cellIs" dxfId="21609" priority="21566" operator="equal">
      <formula>"غياب"</formula>
    </cfRule>
    <cfRule type="cellIs" dxfId="21608" priority="21567" operator="equal">
      <formula>#N/A</formula>
    </cfRule>
  </conditionalFormatting>
  <conditionalFormatting sqref="E124:F124">
    <cfRule type="cellIs" dxfId="21607" priority="21564" operator="equal">
      <formula>"غياب"</formula>
    </cfRule>
    <cfRule type="cellIs" dxfId="21606" priority="21565" operator="equal">
      <formula>#N/A</formula>
    </cfRule>
  </conditionalFormatting>
  <conditionalFormatting sqref="E124:F124">
    <cfRule type="cellIs" dxfId="21605" priority="21562" operator="equal">
      <formula>"غياب"</formula>
    </cfRule>
    <cfRule type="cellIs" dxfId="21604" priority="21563" operator="equal">
      <formula>#N/A</formula>
    </cfRule>
  </conditionalFormatting>
  <conditionalFormatting sqref="E124:F124">
    <cfRule type="cellIs" dxfId="21603" priority="21560" operator="equal">
      <formula>"غياب"</formula>
    </cfRule>
    <cfRule type="cellIs" dxfId="21602" priority="21561" operator="equal">
      <formula>#N/A</formula>
    </cfRule>
  </conditionalFormatting>
  <conditionalFormatting sqref="E124:F124">
    <cfRule type="cellIs" dxfId="21601" priority="21558" operator="equal">
      <formula>"غياب"</formula>
    </cfRule>
    <cfRule type="cellIs" dxfId="21600" priority="21559" operator="equal">
      <formula>#N/A</formula>
    </cfRule>
  </conditionalFormatting>
  <conditionalFormatting sqref="E124:F124">
    <cfRule type="cellIs" dxfId="21599" priority="21556" operator="equal">
      <formula>"غياب"</formula>
    </cfRule>
    <cfRule type="cellIs" dxfId="21598" priority="21557" operator="equal">
      <formula>#N/A</formula>
    </cfRule>
  </conditionalFormatting>
  <conditionalFormatting sqref="E124:F124">
    <cfRule type="cellIs" dxfId="21597" priority="21554" operator="equal">
      <formula>"غياب"</formula>
    </cfRule>
    <cfRule type="cellIs" dxfId="21596" priority="21555" operator="equal">
      <formula>#N/A</formula>
    </cfRule>
  </conditionalFormatting>
  <conditionalFormatting sqref="E124:F124">
    <cfRule type="cellIs" dxfId="21595" priority="21552" operator="equal">
      <formula>"غياب"</formula>
    </cfRule>
    <cfRule type="cellIs" dxfId="21594" priority="21553" operator="equal">
      <formula>#N/A</formula>
    </cfRule>
  </conditionalFormatting>
  <conditionalFormatting sqref="E124:F124">
    <cfRule type="cellIs" dxfId="21593" priority="21550" operator="equal">
      <formula>"غياب"</formula>
    </cfRule>
    <cfRule type="cellIs" dxfId="21592" priority="21551" operator="equal">
      <formula>#N/A</formula>
    </cfRule>
  </conditionalFormatting>
  <conditionalFormatting sqref="E124:F124">
    <cfRule type="cellIs" dxfId="21591" priority="21548" operator="equal">
      <formula>"غياب"</formula>
    </cfRule>
    <cfRule type="cellIs" dxfId="21590" priority="21549" operator="equal">
      <formula>#N/A</formula>
    </cfRule>
  </conditionalFormatting>
  <conditionalFormatting sqref="E124:F124">
    <cfRule type="cellIs" dxfId="21589" priority="21547" operator="equal">
      <formula>"غياب"</formula>
    </cfRule>
  </conditionalFormatting>
  <conditionalFormatting sqref="E124:F124">
    <cfRule type="cellIs" dxfId="21588" priority="21545" operator="equal">
      <formula>"غياب"</formula>
    </cfRule>
    <cfRule type="cellIs" dxfId="21587" priority="21546" operator="equal">
      <formula>#N/A</formula>
    </cfRule>
  </conditionalFormatting>
  <conditionalFormatting sqref="E124:F124">
    <cfRule type="cellIs" dxfId="21586" priority="21543" operator="equal">
      <formula>"غياب"</formula>
    </cfRule>
    <cfRule type="cellIs" dxfId="21585" priority="21544" operator="equal">
      <formula>#N/A</formula>
    </cfRule>
  </conditionalFormatting>
  <conditionalFormatting sqref="E124:F124">
    <cfRule type="cellIs" dxfId="21584" priority="21541" operator="equal">
      <formula>"غياب"</formula>
    </cfRule>
    <cfRule type="cellIs" dxfId="21583" priority="21542" operator="equal">
      <formula>#N/A</formula>
    </cfRule>
  </conditionalFormatting>
  <conditionalFormatting sqref="E124:F124">
    <cfRule type="cellIs" dxfId="21582" priority="21539" operator="equal">
      <formula>"غياب"</formula>
    </cfRule>
    <cfRule type="cellIs" dxfId="21581" priority="21540" operator="equal">
      <formula>#N/A</formula>
    </cfRule>
  </conditionalFormatting>
  <conditionalFormatting sqref="E124:F124">
    <cfRule type="cellIs" dxfId="21580" priority="21537" operator="equal">
      <formula>"غياب"</formula>
    </cfRule>
    <cfRule type="cellIs" dxfId="21579" priority="21538" operator="equal">
      <formula>#N/A</formula>
    </cfRule>
  </conditionalFormatting>
  <conditionalFormatting sqref="E124:F124">
    <cfRule type="cellIs" dxfId="21578" priority="21535" operator="equal">
      <formula>"غياب"</formula>
    </cfRule>
    <cfRule type="cellIs" dxfId="21577" priority="21536" operator="equal">
      <formula>#N/A</formula>
    </cfRule>
  </conditionalFormatting>
  <conditionalFormatting sqref="E124:F124">
    <cfRule type="cellIs" dxfId="21576" priority="21533" operator="equal">
      <formula>"غياب"</formula>
    </cfRule>
    <cfRule type="cellIs" dxfId="21575" priority="21534" operator="equal">
      <formula>#N/A</formula>
    </cfRule>
  </conditionalFormatting>
  <conditionalFormatting sqref="E124:F124">
    <cfRule type="cellIs" dxfId="21574" priority="21531" operator="equal">
      <formula>"غياب"</formula>
    </cfRule>
    <cfRule type="cellIs" dxfId="21573" priority="21532" operator="equal">
      <formula>#N/A</formula>
    </cfRule>
  </conditionalFormatting>
  <conditionalFormatting sqref="E124:F124">
    <cfRule type="cellIs" dxfId="21572" priority="21529" operator="equal">
      <formula>"غياب"</formula>
    </cfRule>
    <cfRule type="cellIs" dxfId="21571" priority="21530" operator="equal">
      <formula>#N/A</formula>
    </cfRule>
  </conditionalFormatting>
  <conditionalFormatting sqref="E124:F124">
    <cfRule type="cellIs" dxfId="21570" priority="21527" operator="equal">
      <formula>"غياب"</formula>
    </cfRule>
    <cfRule type="cellIs" dxfId="21569" priority="21528" operator="equal">
      <formula>#N/A</formula>
    </cfRule>
  </conditionalFormatting>
  <conditionalFormatting sqref="E124:F124">
    <cfRule type="cellIs" dxfId="21568" priority="21525" operator="equal">
      <formula>"غياب"</formula>
    </cfRule>
    <cfRule type="cellIs" dxfId="21567" priority="21526" operator="equal">
      <formula>#N/A</formula>
    </cfRule>
  </conditionalFormatting>
  <conditionalFormatting sqref="E124:F124">
    <cfRule type="cellIs" dxfId="21566" priority="21523" operator="equal">
      <formula>"غياب"</formula>
    </cfRule>
    <cfRule type="cellIs" dxfId="21565" priority="21524" operator="equal">
      <formula>#N/A</formula>
    </cfRule>
  </conditionalFormatting>
  <conditionalFormatting sqref="E124:F124">
    <cfRule type="cellIs" dxfId="21564" priority="21521" operator="equal">
      <formula>"غياب"</formula>
    </cfRule>
    <cfRule type="cellIs" dxfId="21563" priority="21522" operator="equal">
      <formula>#N/A</formula>
    </cfRule>
  </conditionalFormatting>
  <conditionalFormatting sqref="E124:F124">
    <cfRule type="cellIs" dxfId="21562" priority="21519" operator="equal">
      <formula>"غياب"</formula>
    </cfRule>
    <cfRule type="cellIs" dxfId="21561" priority="21520" operator="equal">
      <formula>#N/A</formula>
    </cfRule>
  </conditionalFormatting>
  <conditionalFormatting sqref="E124:F124">
    <cfRule type="cellIs" dxfId="21560" priority="21517" operator="equal">
      <formula>"غياب"</formula>
    </cfRule>
    <cfRule type="cellIs" dxfId="21559" priority="21518" operator="equal">
      <formula>#N/A</formula>
    </cfRule>
  </conditionalFormatting>
  <conditionalFormatting sqref="E124:F124">
    <cfRule type="cellIs" dxfId="21558" priority="21515" operator="equal">
      <formula>"غياب"</formula>
    </cfRule>
    <cfRule type="cellIs" dxfId="21557" priority="21516" operator="equal">
      <formula>#N/A</formula>
    </cfRule>
  </conditionalFormatting>
  <conditionalFormatting sqref="E124:F124">
    <cfRule type="cellIs" dxfId="21556" priority="21513" operator="equal">
      <formula>"غياب"</formula>
    </cfRule>
    <cfRule type="cellIs" dxfId="21555" priority="21514" operator="equal">
      <formula>#N/A</formula>
    </cfRule>
  </conditionalFormatting>
  <conditionalFormatting sqref="E124:F124">
    <cfRule type="cellIs" dxfId="21554" priority="21511" operator="equal">
      <formula>"غياب"</formula>
    </cfRule>
    <cfRule type="cellIs" dxfId="21553" priority="21512" operator="equal">
      <formula>#N/A</formula>
    </cfRule>
  </conditionalFormatting>
  <conditionalFormatting sqref="E124:F124">
    <cfRule type="cellIs" dxfId="21552" priority="21509" operator="equal">
      <formula>"غياب"</formula>
    </cfRule>
    <cfRule type="cellIs" dxfId="21551" priority="21510" operator="equal">
      <formula>#N/A</formula>
    </cfRule>
  </conditionalFormatting>
  <conditionalFormatting sqref="E124:F124">
    <cfRule type="cellIs" dxfId="21550" priority="21507" operator="equal">
      <formula>"غياب"</formula>
    </cfRule>
    <cfRule type="cellIs" dxfId="21549" priority="21508" operator="equal">
      <formula>#N/A</formula>
    </cfRule>
  </conditionalFormatting>
  <conditionalFormatting sqref="E124:F124">
    <cfRule type="cellIs" dxfId="21548" priority="21505" operator="equal">
      <formula>"غياب"</formula>
    </cfRule>
    <cfRule type="cellIs" dxfId="21547" priority="21506" operator="equal">
      <formula>#N/A</formula>
    </cfRule>
  </conditionalFormatting>
  <conditionalFormatting sqref="E124:F124">
    <cfRule type="cellIs" dxfId="21546" priority="21504" operator="equal">
      <formula>"غياب"</formula>
    </cfRule>
  </conditionalFormatting>
  <conditionalFormatting sqref="E124:F124">
    <cfRule type="cellIs" dxfId="21545" priority="21502" operator="equal">
      <formula>"غياب"</formula>
    </cfRule>
    <cfRule type="cellIs" dxfId="21544" priority="21503" operator="equal">
      <formula>#N/A</formula>
    </cfRule>
  </conditionalFormatting>
  <conditionalFormatting sqref="E124:F124">
    <cfRule type="cellIs" dxfId="21543" priority="21500" operator="equal">
      <formula>"غياب"</formula>
    </cfRule>
    <cfRule type="cellIs" dxfId="21542" priority="21501" operator="equal">
      <formula>#N/A</formula>
    </cfRule>
  </conditionalFormatting>
  <conditionalFormatting sqref="E124:F124">
    <cfRule type="cellIs" dxfId="21541" priority="21498" operator="equal">
      <formula>"غياب"</formula>
    </cfRule>
    <cfRule type="cellIs" dxfId="21540" priority="21499" operator="equal">
      <formula>#N/A</formula>
    </cfRule>
  </conditionalFormatting>
  <conditionalFormatting sqref="E124:F124">
    <cfRule type="cellIs" dxfId="21539" priority="21496" operator="equal">
      <formula>"غياب"</formula>
    </cfRule>
    <cfRule type="cellIs" dxfId="21538" priority="21497" operator="equal">
      <formula>#N/A</formula>
    </cfRule>
  </conditionalFormatting>
  <conditionalFormatting sqref="E124:F124">
    <cfRule type="cellIs" dxfId="21537" priority="21494" operator="equal">
      <formula>"غياب"</formula>
    </cfRule>
    <cfRule type="cellIs" dxfId="21536" priority="21495" operator="equal">
      <formula>#N/A</formula>
    </cfRule>
  </conditionalFormatting>
  <conditionalFormatting sqref="E124:F124">
    <cfRule type="cellIs" dxfId="21535" priority="21492" operator="equal">
      <formula>"غياب"</formula>
    </cfRule>
    <cfRule type="cellIs" dxfId="21534" priority="21493" operator="equal">
      <formula>#N/A</formula>
    </cfRule>
  </conditionalFormatting>
  <conditionalFormatting sqref="E124:F124">
    <cfRule type="cellIs" dxfId="21533" priority="21490" operator="equal">
      <formula>"غياب"</formula>
    </cfRule>
    <cfRule type="cellIs" dxfId="21532" priority="21491" operator="equal">
      <formula>#N/A</formula>
    </cfRule>
  </conditionalFormatting>
  <conditionalFormatting sqref="E124:F124">
    <cfRule type="cellIs" dxfId="21531" priority="21488" operator="equal">
      <formula>"غياب"</formula>
    </cfRule>
    <cfRule type="cellIs" dxfId="21530" priority="21489" operator="equal">
      <formula>#N/A</formula>
    </cfRule>
  </conditionalFormatting>
  <conditionalFormatting sqref="E124:F124">
    <cfRule type="cellIs" dxfId="21529" priority="21486" operator="equal">
      <formula>"غياب"</formula>
    </cfRule>
    <cfRule type="cellIs" dxfId="21528" priority="21487" operator="equal">
      <formula>#N/A</formula>
    </cfRule>
  </conditionalFormatting>
  <conditionalFormatting sqref="E124:F124">
    <cfRule type="cellIs" dxfId="21527" priority="21484" operator="equal">
      <formula>"غياب"</formula>
    </cfRule>
    <cfRule type="cellIs" dxfId="21526" priority="21485" operator="equal">
      <formula>#N/A</formula>
    </cfRule>
  </conditionalFormatting>
  <conditionalFormatting sqref="E124:F124">
    <cfRule type="cellIs" dxfId="21525" priority="21482" operator="equal">
      <formula>"غياب"</formula>
    </cfRule>
    <cfRule type="cellIs" dxfId="21524" priority="21483" operator="equal">
      <formula>#N/A</formula>
    </cfRule>
  </conditionalFormatting>
  <conditionalFormatting sqref="E124:F124">
    <cfRule type="cellIs" dxfId="21523" priority="21480" operator="equal">
      <formula>"غياب"</formula>
    </cfRule>
    <cfRule type="cellIs" dxfId="21522" priority="21481" operator="equal">
      <formula>#N/A</formula>
    </cfRule>
  </conditionalFormatting>
  <conditionalFormatting sqref="E124:F124">
    <cfRule type="cellIs" dxfId="21521" priority="21478" operator="equal">
      <formula>"غياب"</formula>
    </cfRule>
    <cfRule type="cellIs" dxfId="21520" priority="21479" operator="equal">
      <formula>#N/A</formula>
    </cfRule>
  </conditionalFormatting>
  <conditionalFormatting sqref="E124:F124">
    <cfRule type="cellIs" dxfId="21519" priority="21476" operator="equal">
      <formula>"غياب"</formula>
    </cfRule>
    <cfRule type="cellIs" dxfId="21518" priority="21477" operator="equal">
      <formula>#N/A</formula>
    </cfRule>
  </conditionalFormatting>
  <conditionalFormatting sqref="E124:F124">
    <cfRule type="cellIs" dxfId="21517" priority="21474" operator="equal">
      <formula>"غياب"</formula>
    </cfRule>
    <cfRule type="cellIs" dxfId="21516" priority="21475" operator="equal">
      <formula>#N/A</formula>
    </cfRule>
  </conditionalFormatting>
  <conditionalFormatting sqref="E124:F124">
    <cfRule type="cellIs" dxfId="21515" priority="21472" operator="equal">
      <formula>"غياب"</formula>
    </cfRule>
    <cfRule type="cellIs" dxfId="21514" priority="21473" operator="equal">
      <formula>#N/A</formula>
    </cfRule>
  </conditionalFormatting>
  <conditionalFormatting sqref="E124:F124">
    <cfRule type="cellIs" dxfId="21513" priority="21470" operator="equal">
      <formula>"غياب"</formula>
    </cfRule>
    <cfRule type="cellIs" dxfId="21512" priority="21471" operator="equal">
      <formula>#N/A</formula>
    </cfRule>
  </conditionalFormatting>
  <conditionalFormatting sqref="E124:F124">
    <cfRule type="cellIs" dxfId="21511" priority="21468" operator="equal">
      <formula>"غياب"</formula>
    </cfRule>
    <cfRule type="cellIs" dxfId="21510" priority="21469" operator="equal">
      <formula>#N/A</formula>
    </cfRule>
  </conditionalFormatting>
  <conditionalFormatting sqref="E124:F124">
    <cfRule type="cellIs" dxfId="21509" priority="21466" operator="equal">
      <formula>"غياب"</formula>
    </cfRule>
    <cfRule type="cellIs" dxfId="21508" priority="21467" operator="equal">
      <formula>#N/A</formula>
    </cfRule>
  </conditionalFormatting>
  <conditionalFormatting sqref="E124:F124">
    <cfRule type="cellIs" dxfId="21507" priority="21464" operator="equal">
      <formula>"غياب"</formula>
    </cfRule>
    <cfRule type="cellIs" dxfId="21506" priority="21465" operator="equal">
      <formula>#N/A</formula>
    </cfRule>
  </conditionalFormatting>
  <conditionalFormatting sqref="E124:F124">
    <cfRule type="cellIs" dxfId="21505" priority="21462" operator="equal">
      <formula>"غياب"</formula>
    </cfRule>
    <cfRule type="cellIs" dxfId="21504" priority="21463" operator="equal">
      <formula>#N/A</formula>
    </cfRule>
  </conditionalFormatting>
  <conditionalFormatting sqref="E124:F124">
    <cfRule type="cellIs" dxfId="21503" priority="21461" operator="equal">
      <formula>"غياب"</formula>
    </cfRule>
  </conditionalFormatting>
  <conditionalFormatting sqref="E124:F124">
    <cfRule type="cellIs" dxfId="21502" priority="21459" operator="equal">
      <formula>"غياب"</formula>
    </cfRule>
    <cfRule type="cellIs" dxfId="21501" priority="21460" operator="equal">
      <formula>#N/A</formula>
    </cfRule>
  </conditionalFormatting>
  <conditionalFormatting sqref="E124:F124">
    <cfRule type="cellIs" dxfId="21500" priority="21457" operator="equal">
      <formula>"غياب"</formula>
    </cfRule>
    <cfRule type="cellIs" dxfId="21499" priority="21458" operator="equal">
      <formula>#N/A</formula>
    </cfRule>
  </conditionalFormatting>
  <conditionalFormatting sqref="E124:F124">
    <cfRule type="cellIs" dxfId="21498" priority="21455" operator="equal">
      <formula>"غياب"</formula>
    </cfRule>
    <cfRule type="cellIs" dxfId="21497" priority="21456" operator="equal">
      <formula>#N/A</formula>
    </cfRule>
  </conditionalFormatting>
  <conditionalFormatting sqref="E124:F124">
    <cfRule type="cellIs" dxfId="21496" priority="21453" operator="equal">
      <formula>"غياب"</formula>
    </cfRule>
    <cfRule type="cellIs" dxfId="21495" priority="21454" operator="equal">
      <formula>#N/A</formula>
    </cfRule>
  </conditionalFormatting>
  <conditionalFormatting sqref="E124:F124">
    <cfRule type="cellIs" dxfId="21494" priority="21451" operator="equal">
      <formula>"غياب"</formula>
    </cfRule>
    <cfRule type="cellIs" dxfId="21493" priority="21452" operator="equal">
      <formula>#N/A</formula>
    </cfRule>
  </conditionalFormatting>
  <conditionalFormatting sqref="E124:F124">
    <cfRule type="cellIs" dxfId="21492" priority="21449" operator="equal">
      <formula>"غياب"</formula>
    </cfRule>
    <cfRule type="cellIs" dxfId="21491" priority="21450" operator="equal">
      <formula>#N/A</formula>
    </cfRule>
  </conditionalFormatting>
  <conditionalFormatting sqref="E124:F124">
    <cfRule type="cellIs" dxfId="21490" priority="21447" operator="equal">
      <formula>"غياب"</formula>
    </cfRule>
    <cfRule type="cellIs" dxfId="21489" priority="21448" operator="equal">
      <formula>#N/A</formula>
    </cfRule>
  </conditionalFormatting>
  <conditionalFormatting sqref="E124:F124">
    <cfRule type="cellIs" dxfId="21488" priority="21445" operator="equal">
      <formula>"غياب"</formula>
    </cfRule>
    <cfRule type="cellIs" dxfId="21487" priority="21446" operator="equal">
      <formula>#N/A</formula>
    </cfRule>
  </conditionalFormatting>
  <conditionalFormatting sqref="E124:F124">
    <cfRule type="cellIs" dxfId="21486" priority="21443" operator="equal">
      <formula>"غياب"</formula>
    </cfRule>
    <cfRule type="cellIs" dxfId="21485" priority="21444" operator="equal">
      <formula>#N/A</formula>
    </cfRule>
  </conditionalFormatting>
  <conditionalFormatting sqref="E124:F124">
    <cfRule type="cellIs" dxfId="21484" priority="21441" operator="equal">
      <formula>"غياب"</formula>
    </cfRule>
    <cfRule type="cellIs" dxfId="21483" priority="21442" operator="equal">
      <formula>#N/A</formula>
    </cfRule>
  </conditionalFormatting>
  <conditionalFormatting sqref="E124:F124">
    <cfRule type="cellIs" dxfId="21482" priority="21439" operator="equal">
      <formula>"غياب"</formula>
    </cfRule>
    <cfRule type="cellIs" dxfId="21481" priority="21440" operator="equal">
      <formula>#N/A</formula>
    </cfRule>
  </conditionalFormatting>
  <conditionalFormatting sqref="E124:F124">
    <cfRule type="cellIs" dxfId="21480" priority="21437" operator="equal">
      <formula>"غياب"</formula>
    </cfRule>
    <cfRule type="cellIs" dxfId="21479" priority="21438" operator="equal">
      <formula>#N/A</formula>
    </cfRule>
  </conditionalFormatting>
  <conditionalFormatting sqref="E124:F124">
    <cfRule type="cellIs" dxfId="21478" priority="21435" operator="equal">
      <formula>"غياب"</formula>
    </cfRule>
    <cfRule type="cellIs" dxfId="21477" priority="21436" operator="equal">
      <formula>#N/A</formula>
    </cfRule>
  </conditionalFormatting>
  <conditionalFormatting sqref="E124:F124">
    <cfRule type="cellIs" dxfId="21476" priority="21433" operator="equal">
      <formula>"غياب"</formula>
    </cfRule>
    <cfRule type="cellIs" dxfId="21475" priority="21434" operator="equal">
      <formula>#N/A</formula>
    </cfRule>
  </conditionalFormatting>
  <conditionalFormatting sqref="E124:F124">
    <cfRule type="cellIs" dxfId="21474" priority="21431" operator="equal">
      <formula>"غياب"</formula>
    </cfRule>
    <cfRule type="cellIs" dxfId="21473" priority="21432" operator="equal">
      <formula>#N/A</formula>
    </cfRule>
  </conditionalFormatting>
  <conditionalFormatting sqref="E124:F124">
    <cfRule type="cellIs" dxfId="21472" priority="21429" operator="equal">
      <formula>"غياب"</formula>
    </cfRule>
    <cfRule type="cellIs" dxfId="21471" priority="21430" operator="equal">
      <formula>#N/A</formula>
    </cfRule>
  </conditionalFormatting>
  <conditionalFormatting sqref="E124:F124">
    <cfRule type="cellIs" dxfId="21470" priority="21427" operator="equal">
      <formula>"غياب"</formula>
    </cfRule>
    <cfRule type="cellIs" dxfId="21469" priority="21428" operator="equal">
      <formula>#N/A</formula>
    </cfRule>
  </conditionalFormatting>
  <conditionalFormatting sqref="E124:F124">
    <cfRule type="cellIs" dxfId="21468" priority="21425" operator="equal">
      <formula>"غياب"</formula>
    </cfRule>
    <cfRule type="cellIs" dxfId="21467" priority="21426" operator="equal">
      <formula>#N/A</formula>
    </cfRule>
  </conditionalFormatting>
  <conditionalFormatting sqref="E124:F124">
    <cfRule type="cellIs" dxfId="21466" priority="21423" operator="equal">
      <formula>"غياب"</formula>
    </cfRule>
    <cfRule type="cellIs" dxfId="21465" priority="21424" operator="equal">
      <formula>#N/A</formula>
    </cfRule>
  </conditionalFormatting>
  <conditionalFormatting sqref="E124:F124">
    <cfRule type="cellIs" dxfId="21464" priority="21421" operator="equal">
      <formula>"غياب"</formula>
    </cfRule>
    <cfRule type="cellIs" dxfId="21463" priority="21422" operator="equal">
      <formula>#N/A</formula>
    </cfRule>
  </conditionalFormatting>
  <conditionalFormatting sqref="E124:F124">
    <cfRule type="cellIs" dxfId="21462" priority="21419" operator="equal">
      <formula>"غياب"</formula>
    </cfRule>
    <cfRule type="cellIs" dxfId="21461" priority="21420" operator="equal">
      <formula>#N/A</formula>
    </cfRule>
  </conditionalFormatting>
  <conditionalFormatting sqref="E124:F124">
    <cfRule type="cellIs" dxfId="21460" priority="21418" operator="equal">
      <formula>"غياب"</formula>
    </cfRule>
  </conditionalFormatting>
  <conditionalFormatting sqref="E124:F124">
    <cfRule type="cellIs" dxfId="21459" priority="21416" operator="equal">
      <formula>"غياب"</formula>
    </cfRule>
    <cfRule type="cellIs" dxfId="21458" priority="21417" operator="equal">
      <formula>#N/A</formula>
    </cfRule>
  </conditionalFormatting>
  <conditionalFormatting sqref="E124:F124">
    <cfRule type="cellIs" dxfId="21457" priority="21414" operator="equal">
      <formula>"غياب"</formula>
    </cfRule>
    <cfRule type="cellIs" dxfId="21456" priority="21415" operator="equal">
      <formula>#N/A</formula>
    </cfRule>
  </conditionalFormatting>
  <conditionalFormatting sqref="E124:F124">
    <cfRule type="cellIs" dxfId="21455" priority="21412" operator="equal">
      <formula>"غياب"</formula>
    </cfRule>
    <cfRule type="cellIs" dxfId="21454" priority="21413" operator="equal">
      <formula>#N/A</formula>
    </cfRule>
  </conditionalFormatting>
  <conditionalFormatting sqref="E124:F124">
    <cfRule type="cellIs" dxfId="21453" priority="21410" operator="equal">
      <formula>"غياب"</formula>
    </cfRule>
    <cfRule type="cellIs" dxfId="21452" priority="21411" operator="equal">
      <formula>#N/A</formula>
    </cfRule>
  </conditionalFormatting>
  <conditionalFormatting sqref="E124:F124">
    <cfRule type="cellIs" dxfId="21451" priority="21408" operator="equal">
      <formula>"غياب"</formula>
    </cfRule>
    <cfRule type="cellIs" dxfId="21450" priority="21409" operator="equal">
      <formula>#N/A</formula>
    </cfRule>
  </conditionalFormatting>
  <conditionalFormatting sqref="E124:F124">
    <cfRule type="cellIs" dxfId="21449" priority="21406" operator="equal">
      <formula>"غياب"</formula>
    </cfRule>
    <cfRule type="cellIs" dxfId="21448" priority="21407" operator="equal">
      <formula>#N/A</formula>
    </cfRule>
  </conditionalFormatting>
  <conditionalFormatting sqref="E124:F124">
    <cfRule type="cellIs" dxfId="21447" priority="21404" operator="equal">
      <formula>"غياب"</formula>
    </cfRule>
    <cfRule type="cellIs" dxfId="21446" priority="21405" operator="equal">
      <formula>#N/A</formula>
    </cfRule>
  </conditionalFormatting>
  <conditionalFormatting sqref="E124:F124">
    <cfRule type="cellIs" dxfId="21445" priority="21402" operator="equal">
      <formula>"غياب"</formula>
    </cfRule>
    <cfRule type="cellIs" dxfId="21444" priority="21403" operator="equal">
      <formula>#N/A</formula>
    </cfRule>
  </conditionalFormatting>
  <conditionalFormatting sqref="E124:F124">
    <cfRule type="cellIs" dxfId="21443" priority="21400" operator="equal">
      <formula>"غياب"</formula>
    </cfRule>
    <cfRule type="cellIs" dxfId="21442" priority="21401" operator="equal">
      <formula>#N/A</formula>
    </cfRule>
  </conditionalFormatting>
  <conditionalFormatting sqref="E124:F124">
    <cfRule type="cellIs" dxfId="21441" priority="21398" operator="equal">
      <formula>"غياب"</formula>
    </cfRule>
    <cfRule type="cellIs" dxfId="21440" priority="21399" operator="equal">
      <formula>#N/A</formula>
    </cfRule>
  </conditionalFormatting>
  <conditionalFormatting sqref="E124:F124">
    <cfRule type="cellIs" dxfId="21439" priority="21396" operator="equal">
      <formula>"غياب"</formula>
    </cfRule>
    <cfRule type="cellIs" dxfId="21438" priority="21397" operator="equal">
      <formula>#N/A</formula>
    </cfRule>
  </conditionalFormatting>
  <conditionalFormatting sqref="E124:F124">
    <cfRule type="cellIs" dxfId="21437" priority="21394" operator="equal">
      <formula>"غياب"</formula>
    </cfRule>
    <cfRule type="cellIs" dxfId="21436" priority="21395" operator="equal">
      <formula>#N/A</formula>
    </cfRule>
  </conditionalFormatting>
  <conditionalFormatting sqref="E124:F124">
    <cfRule type="cellIs" dxfId="21435" priority="21392" operator="equal">
      <formula>"غياب"</formula>
    </cfRule>
    <cfRule type="cellIs" dxfId="21434" priority="21393" operator="equal">
      <formula>#N/A</formula>
    </cfRule>
  </conditionalFormatting>
  <conditionalFormatting sqref="E124:F124">
    <cfRule type="cellIs" dxfId="21433" priority="21390" operator="equal">
      <formula>"غياب"</formula>
    </cfRule>
    <cfRule type="cellIs" dxfId="21432" priority="21391" operator="equal">
      <formula>#N/A</formula>
    </cfRule>
  </conditionalFormatting>
  <conditionalFormatting sqref="E124:F124">
    <cfRule type="cellIs" dxfId="21431" priority="21388" operator="equal">
      <formula>"غياب"</formula>
    </cfRule>
    <cfRule type="cellIs" dxfId="21430" priority="21389" operator="equal">
      <formula>#N/A</formula>
    </cfRule>
  </conditionalFormatting>
  <conditionalFormatting sqref="E124:F124">
    <cfRule type="cellIs" dxfId="21429" priority="21386" operator="equal">
      <formula>"غياب"</formula>
    </cfRule>
    <cfRule type="cellIs" dxfId="21428" priority="21387" operator="equal">
      <formula>#N/A</formula>
    </cfRule>
  </conditionalFormatting>
  <conditionalFormatting sqref="E124:F124">
    <cfRule type="cellIs" dxfId="21427" priority="21384" operator="equal">
      <formula>"غياب"</formula>
    </cfRule>
    <cfRule type="cellIs" dxfId="21426" priority="21385" operator="equal">
      <formula>#N/A</formula>
    </cfRule>
  </conditionalFormatting>
  <conditionalFormatting sqref="E124:F124">
    <cfRule type="cellIs" dxfId="21425" priority="21382" operator="equal">
      <formula>"غياب"</formula>
    </cfRule>
    <cfRule type="cellIs" dxfId="21424" priority="21383" operator="equal">
      <formula>#N/A</formula>
    </cfRule>
  </conditionalFormatting>
  <conditionalFormatting sqref="E124:F124">
    <cfRule type="cellIs" dxfId="21423" priority="21380" operator="equal">
      <formula>"غياب"</formula>
    </cfRule>
    <cfRule type="cellIs" dxfId="21422" priority="21381" operator="equal">
      <formula>#N/A</formula>
    </cfRule>
  </conditionalFormatting>
  <conditionalFormatting sqref="E124:F124">
    <cfRule type="cellIs" dxfId="21421" priority="21378" operator="equal">
      <formula>"غياب"</formula>
    </cfRule>
    <cfRule type="cellIs" dxfId="21420" priority="21379" operator="equal">
      <formula>#N/A</formula>
    </cfRule>
  </conditionalFormatting>
  <conditionalFormatting sqref="E124:F124">
    <cfRule type="cellIs" dxfId="21419" priority="21376" operator="equal">
      <formula>"غياب"</formula>
    </cfRule>
    <cfRule type="cellIs" dxfId="21418" priority="21377" operator="equal">
      <formula>#N/A</formula>
    </cfRule>
  </conditionalFormatting>
  <conditionalFormatting sqref="E124:F124">
    <cfRule type="cellIs" dxfId="21417" priority="21374" operator="equal">
      <formula>"غياب"</formula>
    </cfRule>
    <cfRule type="cellIs" dxfId="21416" priority="21375" operator="equal">
      <formula>#N/A</formula>
    </cfRule>
  </conditionalFormatting>
  <conditionalFormatting sqref="E124:F124">
    <cfRule type="cellIs" dxfId="21415" priority="21372" operator="equal">
      <formula>"غياب"</formula>
    </cfRule>
    <cfRule type="cellIs" dxfId="21414" priority="21373" operator="equal">
      <formula>#N/A</formula>
    </cfRule>
  </conditionalFormatting>
  <conditionalFormatting sqref="E124:F124">
    <cfRule type="cellIs" dxfId="21413" priority="21370" operator="equal">
      <formula>"غياب"</formula>
    </cfRule>
    <cfRule type="cellIs" dxfId="21412" priority="21371" operator="equal">
      <formula>#N/A</formula>
    </cfRule>
  </conditionalFormatting>
  <conditionalFormatting sqref="E124:F124">
    <cfRule type="cellIs" dxfId="21411" priority="21368" operator="equal">
      <formula>"غياب"</formula>
    </cfRule>
    <cfRule type="cellIs" dxfId="21410" priority="21369" operator="equal">
      <formula>#N/A</formula>
    </cfRule>
  </conditionalFormatting>
  <conditionalFormatting sqref="E124:F124">
    <cfRule type="cellIs" dxfId="21409" priority="21366" operator="equal">
      <formula>"غياب"</formula>
    </cfRule>
    <cfRule type="cellIs" dxfId="21408" priority="21367" operator="equal">
      <formula>#N/A</formula>
    </cfRule>
  </conditionalFormatting>
  <conditionalFormatting sqref="E124:F124">
    <cfRule type="cellIs" dxfId="21407" priority="21364" operator="equal">
      <formula>"غياب"</formula>
    </cfRule>
    <cfRule type="cellIs" dxfId="21406" priority="21365" operator="equal">
      <formula>#N/A</formula>
    </cfRule>
  </conditionalFormatting>
  <conditionalFormatting sqref="E124:F124">
    <cfRule type="cellIs" dxfId="21405" priority="21362" operator="equal">
      <formula>"غياب"</formula>
    </cfRule>
    <cfRule type="cellIs" dxfId="21404" priority="21363" operator="equal">
      <formula>#N/A</formula>
    </cfRule>
  </conditionalFormatting>
  <conditionalFormatting sqref="E124:F124">
    <cfRule type="cellIs" dxfId="21403" priority="21360" operator="equal">
      <formula>"غياب"</formula>
    </cfRule>
    <cfRule type="cellIs" dxfId="21402" priority="21361" operator="equal">
      <formula>#N/A</formula>
    </cfRule>
  </conditionalFormatting>
  <conditionalFormatting sqref="E139">
    <cfRule type="cellIs" dxfId="21401" priority="21358" operator="equal">
      <formula>"غياب"</formula>
    </cfRule>
    <cfRule type="cellIs" dxfId="21400" priority="21359" operator="equal">
      <formula>#N/A</formula>
    </cfRule>
  </conditionalFormatting>
  <conditionalFormatting sqref="E139">
    <cfRule type="cellIs" dxfId="21399" priority="21357" operator="equal">
      <formula>"غياب"</formula>
    </cfRule>
  </conditionalFormatting>
  <conditionalFormatting sqref="E139">
    <cfRule type="cellIs" dxfId="21398" priority="21355" operator="equal">
      <formula>"غياب"</formula>
    </cfRule>
    <cfRule type="cellIs" dxfId="21397" priority="21356" operator="equal">
      <formula>#N/A</formula>
    </cfRule>
  </conditionalFormatting>
  <conditionalFormatting sqref="E139">
    <cfRule type="cellIs" dxfId="21396" priority="21353" operator="equal">
      <formula>"غياب"</formula>
    </cfRule>
    <cfRule type="cellIs" dxfId="21395" priority="21354" operator="equal">
      <formula>#N/A</formula>
    </cfRule>
  </conditionalFormatting>
  <conditionalFormatting sqref="E139">
    <cfRule type="cellIs" dxfId="21394" priority="21351" operator="equal">
      <formula>"غياب"</formula>
    </cfRule>
    <cfRule type="cellIs" dxfId="21393" priority="21352" operator="equal">
      <formula>#N/A</formula>
    </cfRule>
  </conditionalFormatting>
  <conditionalFormatting sqref="E139">
    <cfRule type="cellIs" dxfId="21392" priority="21349" operator="equal">
      <formula>"غياب"</formula>
    </cfRule>
    <cfRule type="cellIs" dxfId="21391" priority="21350" operator="equal">
      <formula>#N/A</formula>
    </cfRule>
  </conditionalFormatting>
  <conditionalFormatting sqref="E139">
    <cfRule type="cellIs" dxfId="21390" priority="21347" operator="equal">
      <formula>"غياب"</formula>
    </cfRule>
    <cfRule type="cellIs" dxfId="21389" priority="21348" operator="equal">
      <formula>#N/A</formula>
    </cfRule>
  </conditionalFormatting>
  <conditionalFormatting sqref="E139">
    <cfRule type="cellIs" dxfId="21388" priority="21345" operator="equal">
      <formula>"غياب"</formula>
    </cfRule>
    <cfRule type="cellIs" dxfId="21387" priority="21346" operator="equal">
      <formula>#N/A</formula>
    </cfRule>
  </conditionalFormatting>
  <conditionalFormatting sqref="E139">
    <cfRule type="cellIs" dxfId="21386" priority="21343" operator="equal">
      <formula>"غياب"</formula>
    </cfRule>
    <cfRule type="cellIs" dxfId="21385" priority="21344" operator="equal">
      <formula>#N/A</formula>
    </cfRule>
  </conditionalFormatting>
  <conditionalFormatting sqref="E139">
    <cfRule type="cellIs" dxfId="21384" priority="21341" operator="equal">
      <formula>"غياب"</formula>
    </cfRule>
    <cfRule type="cellIs" dxfId="21383" priority="21342" operator="equal">
      <formula>#N/A</formula>
    </cfRule>
  </conditionalFormatting>
  <conditionalFormatting sqref="E139">
    <cfRule type="cellIs" dxfId="21382" priority="21339" operator="equal">
      <formula>"غياب"</formula>
    </cfRule>
    <cfRule type="cellIs" dxfId="21381" priority="21340" operator="equal">
      <formula>#N/A</formula>
    </cfRule>
  </conditionalFormatting>
  <conditionalFormatting sqref="E139">
    <cfRule type="cellIs" dxfId="21380" priority="21337" operator="equal">
      <formula>"غياب"</formula>
    </cfRule>
    <cfRule type="cellIs" dxfId="21379" priority="21338" operator="equal">
      <formula>#N/A</formula>
    </cfRule>
  </conditionalFormatting>
  <conditionalFormatting sqref="E139">
    <cfRule type="cellIs" dxfId="21378" priority="21335" operator="equal">
      <formula>"غياب"</formula>
    </cfRule>
    <cfRule type="cellIs" dxfId="21377" priority="21336" operator="equal">
      <formula>#N/A</formula>
    </cfRule>
  </conditionalFormatting>
  <conditionalFormatting sqref="E139">
    <cfRule type="cellIs" dxfId="21376" priority="21333" operator="equal">
      <formula>"غياب"</formula>
    </cfRule>
    <cfRule type="cellIs" dxfId="21375" priority="21334" operator="equal">
      <formula>#N/A</formula>
    </cfRule>
  </conditionalFormatting>
  <conditionalFormatting sqref="E139">
    <cfRule type="cellIs" dxfId="21374" priority="21331" operator="equal">
      <formula>"غياب"</formula>
    </cfRule>
    <cfRule type="cellIs" dxfId="21373" priority="21332" operator="equal">
      <formula>#N/A</formula>
    </cfRule>
  </conditionalFormatting>
  <conditionalFormatting sqref="E139">
    <cfRule type="cellIs" dxfId="21372" priority="21329" operator="equal">
      <formula>"غياب"</formula>
    </cfRule>
    <cfRule type="cellIs" dxfId="21371" priority="21330" operator="equal">
      <formula>#N/A</formula>
    </cfRule>
  </conditionalFormatting>
  <conditionalFormatting sqref="E139">
    <cfRule type="cellIs" dxfId="21370" priority="21327" operator="equal">
      <formula>"غياب"</formula>
    </cfRule>
    <cfRule type="cellIs" dxfId="21369" priority="21328" operator="equal">
      <formula>#N/A</formula>
    </cfRule>
  </conditionalFormatting>
  <conditionalFormatting sqref="E139">
    <cfRule type="cellIs" dxfId="21368" priority="21325" operator="equal">
      <formula>"غياب"</formula>
    </cfRule>
    <cfRule type="cellIs" dxfId="21367" priority="21326" operator="equal">
      <formula>#N/A</formula>
    </cfRule>
  </conditionalFormatting>
  <conditionalFormatting sqref="E139">
    <cfRule type="cellIs" dxfId="21366" priority="21323" operator="equal">
      <formula>"غياب"</formula>
    </cfRule>
    <cfRule type="cellIs" dxfId="21365" priority="21324" operator="equal">
      <formula>#N/A</formula>
    </cfRule>
  </conditionalFormatting>
  <conditionalFormatting sqref="E139">
    <cfRule type="cellIs" dxfId="21364" priority="21321" operator="equal">
      <formula>"غياب"</formula>
    </cfRule>
    <cfRule type="cellIs" dxfId="21363" priority="21322" operator="equal">
      <formula>#N/A</formula>
    </cfRule>
  </conditionalFormatting>
  <conditionalFormatting sqref="E139">
    <cfRule type="cellIs" dxfId="21362" priority="21319" operator="equal">
      <formula>"غياب"</formula>
    </cfRule>
    <cfRule type="cellIs" dxfId="21361" priority="21320" operator="equal">
      <formula>#N/A</formula>
    </cfRule>
  </conditionalFormatting>
  <conditionalFormatting sqref="E139">
    <cfRule type="cellIs" dxfId="21360" priority="21317" operator="equal">
      <formula>"غياب"</formula>
    </cfRule>
    <cfRule type="cellIs" dxfId="21359" priority="21318" operator="equal">
      <formula>#N/A</formula>
    </cfRule>
  </conditionalFormatting>
  <conditionalFormatting sqref="E139">
    <cfRule type="cellIs" dxfId="21358" priority="21315" operator="equal">
      <formula>"غياب"</formula>
    </cfRule>
    <cfRule type="cellIs" dxfId="21357" priority="21316" operator="equal">
      <formula>#N/A</formula>
    </cfRule>
  </conditionalFormatting>
  <conditionalFormatting sqref="E139">
    <cfRule type="cellIs" dxfId="21356" priority="21313" operator="equal">
      <formula>"غياب"</formula>
    </cfRule>
    <cfRule type="cellIs" dxfId="21355" priority="21314" operator="equal">
      <formula>#N/A</formula>
    </cfRule>
  </conditionalFormatting>
  <conditionalFormatting sqref="E139">
    <cfRule type="cellIs" dxfId="21354" priority="21311" operator="equal">
      <formula>"غياب"</formula>
    </cfRule>
    <cfRule type="cellIs" dxfId="21353" priority="21312" operator="equal">
      <formula>#N/A</formula>
    </cfRule>
  </conditionalFormatting>
  <conditionalFormatting sqref="E139">
    <cfRule type="cellIs" dxfId="21352" priority="21309" operator="equal">
      <formula>"غياب"</formula>
    </cfRule>
    <cfRule type="cellIs" dxfId="21351" priority="21310" operator="equal">
      <formula>#N/A</formula>
    </cfRule>
  </conditionalFormatting>
  <conditionalFormatting sqref="E139">
    <cfRule type="cellIs" dxfId="21350" priority="21307" operator="equal">
      <formula>"غياب"</formula>
    </cfRule>
    <cfRule type="cellIs" dxfId="21349" priority="21308" operator="equal">
      <formula>#N/A</formula>
    </cfRule>
  </conditionalFormatting>
  <conditionalFormatting sqref="E139">
    <cfRule type="cellIs" dxfId="21348" priority="21305" operator="equal">
      <formula>"غياب"</formula>
    </cfRule>
    <cfRule type="cellIs" dxfId="21347" priority="21306" operator="equal">
      <formula>#N/A</formula>
    </cfRule>
  </conditionalFormatting>
  <conditionalFormatting sqref="E139">
    <cfRule type="cellIs" dxfId="21346" priority="21303" operator="equal">
      <formula>"غياب"</formula>
    </cfRule>
    <cfRule type="cellIs" dxfId="21345" priority="21304" operator="equal">
      <formula>#N/A</formula>
    </cfRule>
  </conditionalFormatting>
  <conditionalFormatting sqref="E139">
    <cfRule type="cellIs" dxfId="21344" priority="21301" operator="equal">
      <formula>"غياب"</formula>
    </cfRule>
    <cfRule type="cellIs" dxfId="21343" priority="21302" operator="equal">
      <formula>#N/A</formula>
    </cfRule>
  </conditionalFormatting>
  <conditionalFormatting sqref="E139">
    <cfRule type="cellIs" dxfId="21342" priority="21299" operator="equal">
      <formula>"غياب"</formula>
    </cfRule>
    <cfRule type="cellIs" dxfId="21341" priority="21300" operator="equal">
      <formula>#N/A</formula>
    </cfRule>
  </conditionalFormatting>
  <conditionalFormatting sqref="E139">
    <cfRule type="cellIs" dxfId="21340" priority="21297" operator="equal">
      <formula>"غياب"</formula>
    </cfRule>
    <cfRule type="cellIs" dxfId="21339" priority="21298" operator="equal">
      <formula>#N/A</formula>
    </cfRule>
  </conditionalFormatting>
  <conditionalFormatting sqref="E139">
    <cfRule type="cellIs" dxfId="21338" priority="21295" operator="equal">
      <formula>"غياب"</formula>
    </cfRule>
    <cfRule type="cellIs" dxfId="21337" priority="21296" operator="equal">
      <formula>#N/A</formula>
    </cfRule>
  </conditionalFormatting>
  <conditionalFormatting sqref="E139">
    <cfRule type="cellIs" dxfId="21336" priority="21293" operator="equal">
      <formula>"غياب"</formula>
    </cfRule>
    <cfRule type="cellIs" dxfId="21335" priority="21294" operator="equal">
      <formula>#N/A</formula>
    </cfRule>
  </conditionalFormatting>
  <conditionalFormatting sqref="E139">
    <cfRule type="cellIs" dxfId="21334" priority="21292" operator="equal">
      <formula>"غياب"</formula>
    </cfRule>
  </conditionalFormatting>
  <conditionalFormatting sqref="E139">
    <cfRule type="cellIs" dxfId="21333" priority="21290" operator="equal">
      <formula>"غياب"</formula>
    </cfRule>
    <cfRule type="cellIs" dxfId="21332" priority="21291" operator="equal">
      <formula>#N/A</formula>
    </cfRule>
  </conditionalFormatting>
  <conditionalFormatting sqref="E139">
    <cfRule type="cellIs" dxfId="21331" priority="21288" operator="equal">
      <formula>"غياب"</formula>
    </cfRule>
    <cfRule type="cellIs" dxfId="21330" priority="21289" operator="equal">
      <formula>#N/A</formula>
    </cfRule>
  </conditionalFormatting>
  <conditionalFormatting sqref="E139">
    <cfRule type="cellIs" dxfId="21329" priority="21286" operator="equal">
      <formula>"غياب"</formula>
    </cfRule>
    <cfRule type="cellIs" dxfId="21328" priority="21287" operator="equal">
      <formula>#N/A</formula>
    </cfRule>
  </conditionalFormatting>
  <conditionalFormatting sqref="E139">
    <cfRule type="cellIs" dxfId="21327" priority="21284" operator="equal">
      <formula>"غياب"</formula>
    </cfRule>
    <cfRule type="cellIs" dxfId="21326" priority="21285" operator="equal">
      <formula>#N/A</formula>
    </cfRule>
  </conditionalFormatting>
  <conditionalFormatting sqref="E139">
    <cfRule type="cellIs" dxfId="21325" priority="21282" operator="equal">
      <formula>"غياب"</formula>
    </cfRule>
    <cfRule type="cellIs" dxfId="21324" priority="21283" operator="equal">
      <formula>#N/A</formula>
    </cfRule>
  </conditionalFormatting>
  <conditionalFormatting sqref="E139">
    <cfRule type="cellIs" dxfId="21323" priority="21280" operator="equal">
      <formula>"غياب"</formula>
    </cfRule>
    <cfRule type="cellIs" dxfId="21322" priority="21281" operator="equal">
      <formula>#N/A</formula>
    </cfRule>
  </conditionalFormatting>
  <conditionalFormatting sqref="E139">
    <cfRule type="cellIs" dxfId="21321" priority="21278" operator="equal">
      <formula>"غياب"</formula>
    </cfRule>
    <cfRule type="cellIs" dxfId="21320" priority="21279" operator="equal">
      <formula>#N/A</formula>
    </cfRule>
  </conditionalFormatting>
  <conditionalFormatting sqref="E139">
    <cfRule type="cellIs" dxfId="21319" priority="21276" operator="equal">
      <formula>"غياب"</formula>
    </cfRule>
    <cfRule type="cellIs" dxfId="21318" priority="21277" operator="equal">
      <formula>#N/A</formula>
    </cfRule>
  </conditionalFormatting>
  <conditionalFormatting sqref="E139">
    <cfRule type="cellIs" dxfId="21317" priority="21274" operator="equal">
      <formula>"غياب"</formula>
    </cfRule>
    <cfRule type="cellIs" dxfId="21316" priority="21275" operator="equal">
      <formula>#N/A</formula>
    </cfRule>
  </conditionalFormatting>
  <conditionalFormatting sqref="E139">
    <cfRule type="cellIs" dxfId="21315" priority="21272" operator="equal">
      <formula>"غياب"</formula>
    </cfRule>
    <cfRule type="cellIs" dxfId="21314" priority="21273" operator="equal">
      <formula>#N/A</formula>
    </cfRule>
  </conditionalFormatting>
  <conditionalFormatting sqref="E139">
    <cfRule type="cellIs" dxfId="21313" priority="21270" operator="equal">
      <formula>"غياب"</formula>
    </cfRule>
    <cfRule type="cellIs" dxfId="21312" priority="21271" operator="equal">
      <formula>#N/A</formula>
    </cfRule>
  </conditionalFormatting>
  <conditionalFormatting sqref="E139">
    <cfRule type="cellIs" dxfId="21311" priority="21268" operator="equal">
      <formula>"غياب"</formula>
    </cfRule>
    <cfRule type="cellIs" dxfId="21310" priority="21269" operator="equal">
      <formula>#N/A</formula>
    </cfRule>
  </conditionalFormatting>
  <conditionalFormatting sqref="E139">
    <cfRule type="cellIs" dxfId="21309" priority="21266" operator="equal">
      <formula>"غياب"</formula>
    </cfRule>
    <cfRule type="cellIs" dxfId="21308" priority="21267" operator="equal">
      <formula>#N/A</formula>
    </cfRule>
  </conditionalFormatting>
  <conditionalFormatting sqref="E139">
    <cfRule type="cellIs" dxfId="21307" priority="21264" operator="equal">
      <formula>"غياب"</formula>
    </cfRule>
    <cfRule type="cellIs" dxfId="21306" priority="21265" operator="equal">
      <formula>#N/A</formula>
    </cfRule>
  </conditionalFormatting>
  <conditionalFormatting sqref="E139">
    <cfRule type="cellIs" dxfId="21305" priority="21262" operator="equal">
      <formula>"غياب"</formula>
    </cfRule>
    <cfRule type="cellIs" dxfId="21304" priority="21263" operator="equal">
      <formula>#N/A</formula>
    </cfRule>
  </conditionalFormatting>
  <conditionalFormatting sqref="E139">
    <cfRule type="cellIs" dxfId="21303" priority="21260" operator="equal">
      <formula>"غياب"</formula>
    </cfRule>
    <cfRule type="cellIs" dxfId="21302" priority="21261" operator="equal">
      <formula>#N/A</formula>
    </cfRule>
  </conditionalFormatting>
  <conditionalFormatting sqref="E139">
    <cfRule type="cellIs" dxfId="21301" priority="21258" operator="equal">
      <formula>"غياب"</formula>
    </cfRule>
    <cfRule type="cellIs" dxfId="21300" priority="21259" operator="equal">
      <formula>#N/A</formula>
    </cfRule>
  </conditionalFormatting>
  <conditionalFormatting sqref="E139">
    <cfRule type="cellIs" dxfId="21299" priority="21256" operator="equal">
      <formula>"غياب"</formula>
    </cfRule>
    <cfRule type="cellIs" dxfId="21298" priority="21257" operator="equal">
      <formula>#N/A</formula>
    </cfRule>
  </conditionalFormatting>
  <conditionalFormatting sqref="E139">
    <cfRule type="cellIs" dxfId="21297" priority="21254" operator="equal">
      <formula>"غياب"</formula>
    </cfRule>
    <cfRule type="cellIs" dxfId="21296" priority="21255" operator="equal">
      <formula>#N/A</formula>
    </cfRule>
  </conditionalFormatting>
  <conditionalFormatting sqref="E139">
    <cfRule type="cellIs" dxfId="21295" priority="21252" operator="equal">
      <formula>"غياب"</formula>
    </cfRule>
    <cfRule type="cellIs" dxfId="21294" priority="21253" operator="equal">
      <formula>#N/A</formula>
    </cfRule>
  </conditionalFormatting>
  <conditionalFormatting sqref="E139">
    <cfRule type="cellIs" dxfId="21293" priority="21250" operator="equal">
      <formula>"غياب"</formula>
    </cfRule>
    <cfRule type="cellIs" dxfId="21292" priority="21251" operator="equal">
      <formula>#N/A</formula>
    </cfRule>
  </conditionalFormatting>
  <conditionalFormatting sqref="E139">
    <cfRule type="cellIs" dxfId="21291" priority="21248" operator="equal">
      <formula>"غياب"</formula>
    </cfRule>
    <cfRule type="cellIs" dxfId="21290" priority="21249" operator="equal">
      <formula>#N/A</formula>
    </cfRule>
  </conditionalFormatting>
  <conditionalFormatting sqref="E139">
    <cfRule type="cellIs" dxfId="21289" priority="21246" operator="equal">
      <formula>"غياب"</formula>
    </cfRule>
    <cfRule type="cellIs" dxfId="21288" priority="21247" operator="equal">
      <formula>#N/A</formula>
    </cfRule>
  </conditionalFormatting>
  <conditionalFormatting sqref="E139">
    <cfRule type="cellIs" dxfId="21287" priority="21244" operator="equal">
      <formula>"غياب"</formula>
    </cfRule>
    <cfRule type="cellIs" dxfId="21286" priority="21245" operator="equal">
      <formula>#N/A</formula>
    </cfRule>
  </conditionalFormatting>
  <conditionalFormatting sqref="E139">
    <cfRule type="cellIs" dxfId="21285" priority="21242" operator="equal">
      <formula>"غياب"</formula>
    </cfRule>
    <cfRule type="cellIs" dxfId="21284" priority="21243" operator="equal">
      <formula>#N/A</formula>
    </cfRule>
  </conditionalFormatting>
  <conditionalFormatting sqref="E139">
    <cfRule type="cellIs" dxfId="21283" priority="21240" operator="equal">
      <formula>"غياب"</formula>
    </cfRule>
    <cfRule type="cellIs" dxfId="21282" priority="21241" operator="equal">
      <formula>#N/A</formula>
    </cfRule>
  </conditionalFormatting>
  <conditionalFormatting sqref="E139">
    <cfRule type="cellIs" dxfId="21281" priority="21238" operator="equal">
      <formula>"غياب"</formula>
    </cfRule>
    <cfRule type="cellIs" dxfId="21280" priority="21239" operator="equal">
      <formula>#N/A</formula>
    </cfRule>
  </conditionalFormatting>
  <conditionalFormatting sqref="E139">
    <cfRule type="cellIs" dxfId="21279" priority="21236" operator="equal">
      <formula>"غياب"</formula>
    </cfRule>
    <cfRule type="cellIs" dxfId="21278" priority="21237" operator="equal">
      <formula>#N/A</formula>
    </cfRule>
  </conditionalFormatting>
  <conditionalFormatting sqref="E139">
    <cfRule type="cellIs" dxfId="21277" priority="21234" operator="equal">
      <formula>"غياب"</formula>
    </cfRule>
    <cfRule type="cellIs" dxfId="21276" priority="21235" operator="equal">
      <formula>#N/A</formula>
    </cfRule>
  </conditionalFormatting>
  <conditionalFormatting sqref="E139">
    <cfRule type="cellIs" dxfId="21275" priority="21232" operator="equal">
      <formula>"غياب"</formula>
    </cfRule>
    <cfRule type="cellIs" dxfId="21274" priority="21233" operator="equal">
      <formula>#N/A</formula>
    </cfRule>
  </conditionalFormatting>
  <conditionalFormatting sqref="E139">
    <cfRule type="cellIs" dxfId="21273" priority="21230" operator="equal">
      <formula>"غياب"</formula>
    </cfRule>
    <cfRule type="cellIs" dxfId="21272" priority="21231" operator="equal">
      <formula>#N/A</formula>
    </cfRule>
  </conditionalFormatting>
  <conditionalFormatting sqref="E139">
    <cfRule type="cellIs" dxfId="21271" priority="21228" operator="equal">
      <formula>"غياب"</formula>
    </cfRule>
    <cfRule type="cellIs" dxfId="21270" priority="21229" operator="equal">
      <formula>#N/A</formula>
    </cfRule>
  </conditionalFormatting>
  <conditionalFormatting sqref="E139">
    <cfRule type="cellIs" dxfId="21269" priority="21226" operator="equal">
      <formula>"غياب"</formula>
    </cfRule>
    <cfRule type="cellIs" dxfId="21268" priority="21227" operator="equal">
      <formula>#N/A</formula>
    </cfRule>
  </conditionalFormatting>
  <conditionalFormatting sqref="E139">
    <cfRule type="cellIs" dxfId="21267" priority="21224" operator="equal">
      <formula>"غياب"</formula>
    </cfRule>
    <cfRule type="cellIs" dxfId="21266" priority="21225" operator="equal">
      <formula>#N/A</formula>
    </cfRule>
  </conditionalFormatting>
  <conditionalFormatting sqref="E139">
    <cfRule type="cellIs" dxfId="21265" priority="21222" operator="equal">
      <formula>"غياب"</formula>
    </cfRule>
    <cfRule type="cellIs" dxfId="21264" priority="21223" operator="equal">
      <formula>#N/A</formula>
    </cfRule>
  </conditionalFormatting>
  <conditionalFormatting sqref="E139">
    <cfRule type="cellIs" dxfId="21263" priority="21220" operator="equal">
      <formula>"غياب"</formula>
    </cfRule>
    <cfRule type="cellIs" dxfId="21262" priority="21221" operator="equal">
      <formula>#N/A</formula>
    </cfRule>
  </conditionalFormatting>
  <conditionalFormatting sqref="E139">
    <cfRule type="cellIs" dxfId="21261" priority="21218" operator="equal">
      <formula>"غياب"</formula>
    </cfRule>
    <cfRule type="cellIs" dxfId="21260" priority="21219" operator="equal">
      <formula>#N/A</formula>
    </cfRule>
  </conditionalFormatting>
  <conditionalFormatting sqref="E139">
    <cfRule type="cellIs" dxfId="21259" priority="21216" operator="equal">
      <formula>"غياب"</formula>
    </cfRule>
    <cfRule type="cellIs" dxfId="21258" priority="21217" operator="equal">
      <formula>#N/A</formula>
    </cfRule>
  </conditionalFormatting>
  <conditionalFormatting sqref="E139">
    <cfRule type="cellIs" dxfId="21257" priority="21214" operator="equal">
      <formula>"غياب"</formula>
    </cfRule>
    <cfRule type="cellIs" dxfId="21256" priority="21215" operator="equal">
      <formula>#N/A</formula>
    </cfRule>
  </conditionalFormatting>
  <conditionalFormatting sqref="E139">
    <cfRule type="cellIs" dxfId="21255" priority="21212" operator="equal">
      <formula>"غياب"</formula>
    </cfRule>
    <cfRule type="cellIs" dxfId="21254" priority="21213" operator="equal">
      <formula>#N/A</formula>
    </cfRule>
  </conditionalFormatting>
  <conditionalFormatting sqref="E139">
    <cfRule type="cellIs" dxfId="21253" priority="21210" operator="equal">
      <formula>"غياب"</formula>
    </cfRule>
    <cfRule type="cellIs" dxfId="21252" priority="21211" operator="equal">
      <formula>#N/A</formula>
    </cfRule>
  </conditionalFormatting>
  <conditionalFormatting sqref="E139">
    <cfRule type="cellIs" dxfId="21251" priority="21208" operator="equal">
      <formula>"غياب"</formula>
    </cfRule>
    <cfRule type="cellIs" dxfId="21250" priority="21209" operator="equal">
      <formula>#N/A</formula>
    </cfRule>
  </conditionalFormatting>
  <conditionalFormatting sqref="E139">
    <cfRule type="cellIs" dxfId="21249" priority="21206" operator="equal">
      <formula>"غياب"</formula>
    </cfRule>
    <cfRule type="cellIs" dxfId="21248" priority="21207" operator="equal">
      <formula>#N/A</formula>
    </cfRule>
  </conditionalFormatting>
  <conditionalFormatting sqref="E139">
    <cfRule type="cellIs" dxfId="21247" priority="21204" operator="equal">
      <formula>"غياب"</formula>
    </cfRule>
    <cfRule type="cellIs" dxfId="21246" priority="21205" operator="equal">
      <formula>#N/A</formula>
    </cfRule>
  </conditionalFormatting>
  <conditionalFormatting sqref="E139">
    <cfRule type="cellIs" dxfId="21245" priority="21202" operator="equal">
      <formula>"غياب"</formula>
    </cfRule>
    <cfRule type="cellIs" dxfId="21244" priority="21203" operator="equal">
      <formula>#N/A</formula>
    </cfRule>
  </conditionalFormatting>
  <conditionalFormatting sqref="E139">
    <cfRule type="cellIs" dxfId="21243" priority="21200" operator="equal">
      <formula>"غياب"</formula>
    </cfRule>
    <cfRule type="cellIs" dxfId="21242" priority="21201" operator="equal">
      <formula>#N/A</formula>
    </cfRule>
  </conditionalFormatting>
  <conditionalFormatting sqref="E139">
    <cfRule type="cellIs" dxfId="21241" priority="21198" operator="equal">
      <formula>"غياب"</formula>
    </cfRule>
    <cfRule type="cellIs" dxfId="21240" priority="21199" operator="equal">
      <formula>#N/A</formula>
    </cfRule>
  </conditionalFormatting>
  <conditionalFormatting sqref="E139">
    <cfRule type="cellIs" dxfId="21239" priority="21196" operator="equal">
      <formula>"غياب"</formula>
    </cfRule>
    <cfRule type="cellIs" dxfId="21238" priority="21197" operator="equal">
      <formula>#N/A</formula>
    </cfRule>
  </conditionalFormatting>
  <conditionalFormatting sqref="E139">
    <cfRule type="cellIs" dxfId="21237" priority="21194" operator="equal">
      <formula>"غياب"</formula>
    </cfRule>
    <cfRule type="cellIs" dxfId="21236" priority="21195" operator="equal">
      <formula>#N/A</formula>
    </cfRule>
  </conditionalFormatting>
  <conditionalFormatting sqref="E139">
    <cfRule type="cellIs" dxfId="21235" priority="21192" operator="equal">
      <formula>"غياب"</formula>
    </cfRule>
    <cfRule type="cellIs" dxfId="21234" priority="21193" operator="equal">
      <formula>#N/A</formula>
    </cfRule>
  </conditionalFormatting>
  <conditionalFormatting sqref="E139">
    <cfRule type="cellIs" dxfId="21233" priority="21190" operator="equal">
      <formula>"غياب"</formula>
    </cfRule>
    <cfRule type="cellIs" dxfId="21232" priority="21191" operator="equal">
      <formula>#N/A</formula>
    </cfRule>
  </conditionalFormatting>
  <conditionalFormatting sqref="E139">
    <cfRule type="cellIs" dxfId="21231" priority="21188" operator="equal">
      <formula>"غياب"</formula>
    </cfRule>
    <cfRule type="cellIs" dxfId="21230" priority="21189" operator="equal">
      <formula>#N/A</formula>
    </cfRule>
  </conditionalFormatting>
  <conditionalFormatting sqref="E139">
    <cfRule type="cellIs" dxfId="21229" priority="21186" operator="equal">
      <formula>"غياب"</formula>
    </cfRule>
    <cfRule type="cellIs" dxfId="21228" priority="21187" operator="equal">
      <formula>#N/A</formula>
    </cfRule>
  </conditionalFormatting>
  <conditionalFormatting sqref="E139">
    <cfRule type="cellIs" dxfId="21227" priority="21184" operator="equal">
      <formula>"غياب"</formula>
    </cfRule>
    <cfRule type="cellIs" dxfId="21226" priority="21185" operator="equal">
      <formula>#N/A</formula>
    </cfRule>
  </conditionalFormatting>
  <conditionalFormatting sqref="E139">
    <cfRule type="cellIs" dxfId="21225" priority="21182" operator="equal">
      <formula>"غياب"</formula>
    </cfRule>
    <cfRule type="cellIs" dxfId="21224" priority="21183" operator="equal">
      <formula>#N/A</formula>
    </cfRule>
  </conditionalFormatting>
  <conditionalFormatting sqref="E139">
    <cfRule type="cellIs" dxfId="21223" priority="21180" operator="equal">
      <formula>"غياب"</formula>
    </cfRule>
    <cfRule type="cellIs" dxfId="21222" priority="21181" operator="equal">
      <formula>#N/A</formula>
    </cfRule>
  </conditionalFormatting>
  <conditionalFormatting sqref="E139">
    <cfRule type="cellIs" dxfId="21221" priority="21178" operator="equal">
      <formula>"غياب"</formula>
    </cfRule>
    <cfRule type="cellIs" dxfId="21220" priority="21179" operator="equal">
      <formula>#N/A</formula>
    </cfRule>
  </conditionalFormatting>
  <conditionalFormatting sqref="E139">
    <cfRule type="cellIs" dxfId="21219" priority="21176" operator="equal">
      <formula>"غياب"</formula>
    </cfRule>
    <cfRule type="cellIs" dxfId="21218" priority="21177" operator="equal">
      <formula>#N/A</formula>
    </cfRule>
  </conditionalFormatting>
  <conditionalFormatting sqref="E139">
    <cfRule type="cellIs" dxfId="21217" priority="21174" operator="equal">
      <formula>"غياب"</formula>
    </cfRule>
    <cfRule type="cellIs" dxfId="21216" priority="21175" operator="equal">
      <formula>#N/A</formula>
    </cfRule>
  </conditionalFormatting>
  <conditionalFormatting sqref="E139">
    <cfRule type="cellIs" dxfId="21215" priority="21172" operator="equal">
      <formula>"غياب"</formula>
    </cfRule>
    <cfRule type="cellIs" dxfId="21214" priority="21173" operator="equal">
      <formula>#N/A</formula>
    </cfRule>
  </conditionalFormatting>
  <conditionalFormatting sqref="E139">
    <cfRule type="cellIs" dxfId="21213" priority="21170" operator="equal">
      <formula>"غياب"</formula>
    </cfRule>
    <cfRule type="cellIs" dxfId="21212" priority="21171" operator="equal">
      <formula>#N/A</formula>
    </cfRule>
  </conditionalFormatting>
  <conditionalFormatting sqref="E139">
    <cfRule type="cellIs" dxfId="21211" priority="21168" operator="equal">
      <formula>"غياب"</formula>
    </cfRule>
    <cfRule type="cellIs" dxfId="21210" priority="21169" operator="equal">
      <formula>#N/A</formula>
    </cfRule>
  </conditionalFormatting>
  <conditionalFormatting sqref="E139">
    <cfRule type="cellIs" dxfId="21209" priority="21166" operator="equal">
      <formula>"غياب"</formula>
    </cfRule>
    <cfRule type="cellIs" dxfId="21208" priority="21167" operator="equal">
      <formula>#N/A</formula>
    </cfRule>
  </conditionalFormatting>
  <conditionalFormatting sqref="E139">
    <cfRule type="cellIs" dxfId="21207" priority="21164" operator="equal">
      <formula>"غياب"</formula>
    </cfRule>
    <cfRule type="cellIs" dxfId="21206" priority="21165" operator="equal">
      <formula>#N/A</formula>
    </cfRule>
  </conditionalFormatting>
  <conditionalFormatting sqref="E139">
    <cfRule type="cellIs" dxfId="21205" priority="21162" operator="equal">
      <formula>"غياب"</formula>
    </cfRule>
    <cfRule type="cellIs" dxfId="21204" priority="21163" operator="equal">
      <formula>#N/A</formula>
    </cfRule>
  </conditionalFormatting>
  <conditionalFormatting sqref="E139">
    <cfRule type="cellIs" dxfId="21203" priority="21160" operator="equal">
      <formula>"غياب"</formula>
    </cfRule>
    <cfRule type="cellIs" dxfId="21202" priority="21161" operator="equal">
      <formula>#N/A</formula>
    </cfRule>
  </conditionalFormatting>
  <conditionalFormatting sqref="E139">
    <cfRule type="cellIs" dxfId="21201" priority="21158" operator="equal">
      <formula>"غياب"</formula>
    </cfRule>
    <cfRule type="cellIs" dxfId="21200" priority="21159" operator="equal">
      <formula>#N/A</formula>
    </cfRule>
  </conditionalFormatting>
  <conditionalFormatting sqref="E139">
    <cfRule type="cellIs" dxfId="21199" priority="21156" operator="equal">
      <formula>"غياب"</formula>
    </cfRule>
    <cfRule type="cellIs" dxfId="21198" priority="21157" operator="equal">
      <formula>#N/A</formula>
    </cfRule>
  </conditionalFormatting>
  <conditionalFormatting sqref="E139">
    <cfRule type="cellIs" dxfId="21197" priority="21154" operator="equal">
      <formula>"غياب"</formula>
    </cfRule>
    <cfRule type="cellIs" dxfId="21196" priority="21155" operator="equal">
      <formula>#N/A</formula>
    </cfRule>
  </conditionalFormatting>
  <conditionalFormatting sqref="E139">
    <cfRule type="cellIs" dxfId="21195" priority="21152" operator="equal">
      <formula>"غياب"</formula>
    </cfRule>
    <cfRule type="cellIs" dxfId="21194" priority="21153" operator="equal">
      <formula>#N/A</formula>
    </cfRule>
  </conditionalFormatting>
  <conditionalFormatting sqref="E139">
    <cfRule type="cellIs" dxfId="21193" priority="21150" operator="equal">
      <formula>"غياب"</formula>
    </cfRule>
    <cfRule type="cellIs" dxfId="21192" priority="21151" operator="equal">
      <formula>#N/A</formula>
    </cfRule>
  </conditionalFormatting>
  <conditionalFormatting sqref="E139">
    <cfRule type="cellIs" dxfId="21191" priority="21148" operator="equal">
      <formula>"غياب"</formula>
    </cfRule>
    <cfRule type="cellIs" dxfId="21190" priority="21149" operator="equal">
      <formula>#N/A</formula>
    </cfRule>
  </conditionalFormatting>
  <conditionalFormatting sqref="E139">
    <cfRule type="cellIs" dxfId="21189" priority="21146" operator="equal">
      <formula>"غياب"</formula>
    </cfRule>
    <cfRule type="cellIs" dxfId="21188" priority="21147" operator="equal">
      <formula>#N/A</formula>
    </cfRule>
  </conditionalFormatting>
  <conditionalFormatting sqref="E139">
    <cfRule type="cellIs" dxfId="21187" priority="21144" operator="equal">
      <formula>"غياب"</formula>
    </cfRule>
    <cfRule type="cellIs" dxfId="21186" priority="21145" operator="equal">
      <formula>#N/A</formula>
    </cfRule>
  </conditionalFormatting>
  <conditionalFormatting sqref="E139">
    <cfRule type="cellIs" dxfId="21185" priority="21142" operator="equal">
      <formula>"غياب"</formula>
    </cfRule>
    <cfRule type="cellIs" dxfId="21184" priority="21143" operator="equal">
      <formula>#N/A</formula>
    </cfRule>
  </conditionalFormatting>
  <conditionalFormatting sqref="E139">
    <cfRule type="cellIs" dxfId="21183" priority="21140" operator="equal">
      <formula>"غياب"</formula>
    </cfRule>
    <cfRule type="cellIs" dxfId="21182" priority="21141" operator="equal">
      <formula>#N/A</formula>
    </cfRule>
  </conditionalFormatting>
  <conditionalFormatting sqref="E139">
    <cfRule type="cellIs" dxfId="21181" priority="21138" operator="equal">
      <formula>"غياب"</formula>
    </cfRule>
    <cfRule type="cellIs" dxfId="21180" priority="21139" operator="equal">
      <formula>#N/A</formula>
    </cfRule>
  </conditionalFormatting>
  <conditionalFormatting sqref="E139">
    <cfRule type="cellIs" dxfId="21179" priority="21136" operator="equal">
      <formula>"غياب"</formula>
    </cfRule>
    <cfRule type="cellIs" dxfId="21178" priority="21137" operator="equal">
      <formula>#N/A</formula>
    </cfRule>
  </conditionalFormatting>
  <conditionalFormatting sqref="E139">
    <cfRule type="cellIs" dxfId="21177" priority="21134" operator="equal">
      <formula>"غياب"</formula>
    </cfRule>
    <cfRule type="cellIs" dxfId="21176" priority="21135" operator="equal">
      <formula>#N/A</formula>
    </cfRule>
  </conditionalFormatting>
  <conditionalFormatting sqref="E139">
    <cfRule type="cellIs" dxfId="21175" priority="21132" operator="equal">
      <formula>"غياب"</formula>
    </cfRule>
    <cfRule type="cellIs" dxfId="21174" priority="21133" operator="equal">
      <formula>#N/A</formula>
    </cfRule>
  </conditionalFormatting>
  <conditionalFormatting sqref="E139">
    <cfRule type="cellIs" dxfId="21173" priority="21130" operator="equal">
      <formula>"غياب"</formula>
    </cfRule>
    <cfRule type="cellIs" dxfId="21172" priority="21131" operator="equal">
      <formula>#N/A</formula>
    </cfRule>
  </conditionalFormatting>
  <conditionalFormatting sqref="E139">
    <cfRule type="cellIs" dxfId="21171" priority="21128" operator="equal">
      <formula>"غياب"</formula>
    </cfRule>
    <cfRule type="cellIs" dxfId="21170" priority="21129" operator="equal">
      <formula>#N/A</formula>
    </cfRule>
  </conditionalFormatting>
  <conditionalFormatting sqref="E139">
    <cfRule type="cellIs" dxfId="21169" priority="21127" operator="equal">
      <formula>"غياب"</formula>
    </cfRule>
  </conditionalFormatting>
  <conditionalFormatting sqref="E139">
    <cfRule type="cellIs" dxfId="21168" priority="21125" operator="equal">
      <formula>"غياب"</formula>
    </cfRule>
    <cfRule type="cellIs" dxfId="21167" priority="21126" operator="equal">
      <formula>#N/A</formula>
    </cfRule>
  </conditionalFormatting>
  <conditionalFormatting sqref="E139">
    <cfRule type="cellIs" dxfId="21166" priority="21123" operator="equal">
      <formula>"غياب"</formula>
    </cfRule>
    <cfRule type="cellIs" dxfId="21165" priority="21124" operator="equal">
      <formula>#N/A</formula>
    </cfRule>
  </conditionalFormatting>
  <conditionalFormatting sqref="E139">
    <cfRule type="cellIs" dxfId="21164" priority="21121" operator="equal">
      <formula>"غياب"</formula>
    </cfRule>
    <cfRule type="cellIs" dxfId="21163" priority="21122" operator="equal">
      <formula>#N/A</formula>
    </cfRule>
  </conditionalFormatting>
  <conditionalFormatting sqref="E139">
    <cfRule type="cellIs" dxfId="21162" priority="21119" operator="equal">
      <formula>"غياب"</formula>
    </cfRule>
    <cfRule type="cellIs" dxfId="21161" priority="21120" operator="equal">
      <formula>#N/A</formula>
    </cfRule>
  </conditionalFormatting>
  <conditionalFormatting sqref="E139">
    <cfRule type="cellIs" dxfId="21160" priority="21117" operator="equal">
      <formula>"غياب"</formula>
    </cfRule>
    <cfRule type="cellIs" dxfId="21159" priority="21118" operator="equal">
      <formula>#N/A</formula>
    </cfRule>
  </conditionalFormatting>
  <conditionalFormatting sqref="E139">
    <cfRule type="cellIs" dxfId="21158" priority="21115" operator="equal">
      <formula>"غياب"</formula>
    </cfRule>
    <cfRule type="cellIs" dxfId="21157" priority="21116" operator="equal">
      <formula>#N/A</formula>
    </cfRule>
  </conditionalFormatting>
  <conditionalFormatting sqref="E139">
    <cfRule type="cellIs" dxfId="21156" priority="21113" operator="equal">
      <formula>"غياب"</formula>
    </cfRule>
    <cfRule type="cellIs" dxfId="21155" priority="21114" operator="equal">
      <formula>#N/A</formula>
    </cfRule>
  </conditionalFormatting>
  <conditionalFormatting sqref="E139">
    <cfRule type="cellIs" dxfId="21154" priority="21111" operator="equal">
      <formula>"غياب"</formula>
    </cfRule>
    <cfRule type="cellIs" dxfId="21153" priority="21112" operator="equal">
      <formula>#N/A</formula>
    </cfRule>
  </conditionalFormatting>
  <conditionalFormatting sqref="E139">
    <cfRule type="cellIs" dxfId="21152" priority="21109" operator="equal">
      <formula>"غياب"</formula>
    </cfRule>
    <cfRule type="cellIs" dxfId="21151" priority="21110" operator="equal">
      <formula>#N/A</formula>
    </cfRule>
  </conditionalFormatting>
  <conditionalFormatting sqref="E139">
    <cfRule type="cellIs" dxfId="21150" priority="21107" operator="equal">
      <formula>"غياب"</formula>
    </cfRule>
    <cfRule type="cellIs" dxfId="21149" priority="21108" operator="equal">
      <formula>#N/A</formula>
    </cfRule>
  </conditionalFormatting>
  <conditionalFormatting sqref="E139">
    <cfRule type="cellIs" dxfId="21148" priority="21105" operator="equal">
      <formula>"غياب"</formula>
    </cfRule>
    <cfRule type="cellIs" dxfId="21147" priority="21106" operator="equal">
      <formula>#N/A</formula>
    </cfRule>
  </conditionalFormatting>
  <conditionalFormatting sqref="E139">
    <cfRule type="cellIs" dxfId="21146" priority="21103" operator="equal">
      <formula>"غياب"</formula>
    </cfRule>
    <cfRule type="cellIs" dxfId="21145" priority="21104" operator="equal">
      <formula>#N/A</formula>
    </cfRule>
  </conditionalFormatting>
  <conditionalFormatting sqref="E139">
    <cfRule type="cellIs" dxfId="21144" priority="21101" operator="equal">
      <formula>"غياب"</formula>
    </cfRule>
    <cfRule type="cellIs" dxfId="21143" priority="21102" operator="equal">
      <formula>#N/A</formula>
    </cfRule>
  </conditionalFormatting>
  <conditionalFormatting sqref="E139">
    <cfRule type="cellIs" dxfId="21142" priority="21099" operator="equal">
      <formula>"غياب"</formula>
    </cfRule>
    <cfRule type="cellIs" dxfId="21141" priority="21100" operator="equal">
      <formula>#N/A</formula>
    </cfRule>
  </conditionalFormatting>
  <conditionalFormatting sqref="E139">
    <cfRule type="cellIs" dxfId="21140" priority="21097" operator="equal">
      <formula>"غياب"</formula>
    </cfRule>
    <cfRule type="cellIs" dxfId="21139" priority="21098" operator="equal">
      <formula>#N/A</formula>
    </cfRule>
  </conditionalFormatting>
  <conditionalFormatting sqref="E139">
    <cfRule type="cellIs" dxfId="21138" priority="21095" operator="equal">
      <formula>"غياب"</formula>
    </cfRule>
    <cfRule type="cellIs" dxfId="21137" priority="21096" operator="equal">
      <formula>#N/A</formula>
    </cfRule>
  </conditionalFormatting>
  <conditionalFormatting sqref="E139">
    <cfRule type="cellIs" dxfId="21136" priority="21093" operator="equal">
      <formula>"غياب"</formula>
    </cfRule>
    <cfRule type="cellIs" dxfId="21135" priority="21094" operator="equal">
      <formula>#N/A</formula>
    </cfRule>
  </conditionalFormatting>
  <conditionalFormatting sqref="E139">
    <cfRule type="cellIs" dxfId="21134" priority="21091" operator="equal">
      <formula>"غياب"</formula>
    </cfRule>
    <cfRule type="cellIs" dxfId="21133" priority="21092" operator="equal">
      <formula>#N/A</formula>
    </cfRule>
  </conditionalFormatting>
  <conditionalFormatting sqref="E139">
    <cfRule type="cellIs" dxfId="21132" priority="21089" operator="equal">
      <formula>"غياب"</formula>
    </cfRule>
    <cfRule type="cellIs" dxfId="21131" priority="21090" operator="equal">
      <formula>#N/A</formula>
    </cfRule>
  </conditionalFormatting>
  <conditionalFormatting sqref="E139">
    <cfRule type="cellIs" dxfId="21130" priority="21087" operator="equal">
      <formula>"غياب"</formula>
    </cfRule>
    <cfRule type="cellIs" dxfId="21129" priority="21088" operator="equal">
      <formula>#N/A</formula>
    </cfRule>
  </conditionalFormatting>
  <conditionalFormatting sqref="E139">
    <cfRule type="cellIs" dxfId="21128" priority="21085" operator="equal">
      <formula>"غياب"</formula>
    </cfRule>
    <cfRule type="cellIs" dxfId="21127" priority="21086" operator="equal">
      <formula>#N/A</formula>
    </cfRule>
  </conditionalFormatting>
  <conditionalFormatting sqref="E139">
    <cfRule type="cellIs" dxfId="21126" priority="21083" operator="equal">
      <formula>"غياب"</formula>
    </cfRule>
    <cfRule type="cellIs" dxfId="21125" priority="21084" operator="equal">
      <formula>#N/A</formula>
    </cfRule>
  </conditionalFormatting>
  <conditionalFormatting sqref="E139">
    <cfRule type="cellIs" dxfId="21124" priority="21081" operator="equal">
      <formula>"غياب"</formula>
    </cfRule>
    <cfRule type="cellIs" dxfId="21123" priority="21082" operator="equal">
      <formula>#N/A</formula>
    </cfRule>
  </conditionalFormatting>
  <conditionalFormatting sqref="E139">
    <cfRule type="cellIs" dxfId="21122" priority="21079" operator="equal">
      <formula>"غياب"</formula>
    </cfRule>
    <cfRule type="cellIs" dxfId="21121" priority="21080" operator="equal">
      <formula>#N/A</formula>
    </cfRule>
  </conditionalFormatting>
  <conditionalFormatting sqref="E139">
    <cfRule type="cellIs" dxfId="21120" priority="21077" operator="equal">
      <formula>"غياب"</formula>
    </cfRule>
    <cfRule type="cellIs" dxfId="21119" priority="21078" operator="equal">
      <formula>#N/A</formula>
    </cfRule>
  </conditionalFormatting>
  <conditionalFormatting sqref="E139">
    <cfRule type="cellIs" dxfId="21118" priority="21075" operator="equal">
      <formula>"غياب"</formula>
    </cfRule>
    <cfRule type="cellIs" dxfId="21117" priority="21076" operator="equal">
      <formula>#N/A</formula>
    </cfRule>
  </conditionalFormatting>
  <conditionalFormatting sqref="E139">
    <cfRule type="cellIs" dxfId="21116" priority="21073" operator="equal">
      <formula>"غياب"</formula>
    </cfRule>
    <cfRule type="cellIs" dxfId="21115" priority="21074" operator="equal">
      <formula>#N/A</formula>
    </cfRule>
  </conditionalFormatting>
  <conditionalFormatting sqref="E139">
    <cfRule type="cellIs" dxfId="21114" priority="21071" operator="equal">
      <formula>"غياب"</formula>
    </cfRule>
    <cfRule type="cellIs" dxfId="21113" priority="21072" operator="equal">
      <formula>#N/A</formula>
    </cfRule>
  </conditionalFormatting>
  <conditionalFormatting sqref="E139">
    <cfRule type="cellIs" dxfId="21112" priority="21069" operator="equal">
      <formula>"غياب"</formula>
    </cfRule>
    <cfRule type="cellIs" dxfId="21111" priority="21070" operator="equal">
      <formula>#N/A</formula>
    </cfRule>
  </conditionalFormatting>
  <conditionalFormatting sqref="E139">
    <cfRule type="cellIs" dxfId="21110" priority="21067" operator="equal">
      <formula>"غياب"</formula>
    </cfRule>
    <cfRule type="cellIs" dxfId="21109" priority="21068" operator="equal">
      <formula>#N/A</formula>
    </cfRule>
  </conditionalFormatting>
  <conditionalFormatting sqref="E139">
    <cfRule type="cellIs" dxfId="21108" priority="21065" operator="equal">
      <formula>"غياب"</formula>
    </cfRule>
    <cfRule type="cellIs" dxfId="21107" priority="21066" operator="equal">
      <formula>#N/A</formula>
    </cfRule>
  </conditionalFormatting>
  <conditionalFormatting sqref="E139">
    <cfRule type="cellIs" dxfId="21106" priority="21063" operator="equal">
      <formula>"غياب"</formula>
    </cfRule>
    <cfRule type="cellIs" dxfId="21105" priority="21064" operator="equal">
      <formula>#N/A</formula>
    </cfRule>
  </conditionalFormatting>
  <conditionalFormatting sqref="E139">
    <cfRule type="cellIs" dxfId="21104" priority="21061" operator="equal">
      <formula>"غياب"</formula>
    </cfRule>
    <cfRule type="cellIs" dxfId="21103" priority="21062" operator="equal">
      <formula>#N/A</formula>
    </cfRule>
  </conditionalFormatting>
  <conditionalFormatting sqref="E139">
    <cfRule type="cellIs" dxfId="21102" priority="21060" operator="equal">
      <formula>"غياب"</formula>
    </cfRule>
  </conditionalFormatting>
  <conditionalFormatting sqref="E139">
    <cfRule type="cellIs" dxfId="21101" priority="21058" operator="equal">
      <formula>"غياب"</formula>
    </cfRule>
    <cfRule type="cellIs" dxfId="21100" priority="21059" operator="equal">
      <formula>#N/A</formula>
    </cfRule>
  </conditionalFormatting>
  <conditionalFormatting sqref="E139">
    <cfRule type="cellIs" dxfId="21099" priority="21056" operator="equal">
      <formula>"غياب"</formula>
    </cfRule>
    <cfRule type="cellIs" dxfId="21098" priority="21057" operator="equal">
      <formula>#N/A</formula>
    </cfRule>
  </conditionalFormatting>
  <conditionalFormatting sqref="E139">
    <cfRule type="cellIs" dxfId="21097" priority="21054" operator="equal">
      <formula>"غياب"</formula>
    </cfRule>
    <cfRule type="cellIs" dxfId="21096" priority="21055" operator="equal">
      <formula>#N/A</formula>
    </cfRule>
  </conditionalFormatting>
  <conditionalFormatting sqref="E139">
    <cfRule type="cellIs" dxfId="21095" priority="21052" operator="equal">
      <formula>"غياب"</formula>
    </cfRule>
    <cfRule type="cellIs" dxfId="21094" priority="21053" operator="equal">
      <formula>#N/A</formula>
    </cfRule>
  </conditionalFormatting>
  <conditionalFormatting sqref="E139">
    <cfRule type="cellIs" dxfId="21093" priority="21050" operator="equal">
      <formula>"غياب"</formula>
    </cfRule>
    <cfRule type="cellIs" dxfId="21092" priority="21051" operator="equal">
      <formula>#N/A</formula>
    </cfRule>
  </conditionalFormatting>
  <conditionalFormatting sqref="E139">
    <cfRule type="cellIs" dxfId="21091" priority="21048" operator="equal">
      <formula>"غياب"</formula>
    </cfRule>
    <cfRule type="cellIs" dxfId="21090" priority="21049" operator="equal">
      <formula>#N/A</formula>
    </cfRule>
  </conditionalFormatting>
  <conditionalFormatting sqref="E139">
    <cfRule type="cellIs" dxfId="21089" priority="21046" operator="equal">
      <formula>"غياب"</formula>
    </cfRule>
    <cfRule type="cellIs" dxfId="21088" priority="21047" operator="equal">
      <formula>#N/A</formula>
    </cfRule>
  </conditionalFormatting>
  <conditionalFormatting sqref="E139">
    <cfRule type="cellIs" dxfId="21087" priority="21044" operator="equal">
      <formula>"غياب"</formula>
    </cfRule>
    <cfRule type="cellIs" dxfId="21086" priority="21045" operator="equal">
      <formula>#N/A</formula>
    </cfRule>
  </conditionalFormatting>
  <conditionalFormatting sqref="E139">
    <cfRule type="cellIs" dxfId="21085" priority="21042" operator="equal">
      <formula>"غياب"</formula>
    </cfRule>
    <cfRule type="cellIs" dxfId="21084" priority="21043" operator="equal">
      <formula>#N/A</formula>
    </cfRule>
  </conditionalFormatting>
  <conditionalFormatting sqref="E139">
    <cfRule type="cellIs" dxfId="21083" priority="21040" operator="equal">
      <formula>"غياب"</formula>
    </cfRule>
    <cfRule type="cellIs" dxfId="21082" priority="21041" operator="equal">
      <formula>#N/A</formula>
    </cfRule>
  </conditionalFormatting>
  <conditionalFormatting sqref="E139">
    <cfRule type="cellIs" dxfId="21081" priority="21038" operator="equal">
      <formula>"غياب"</formula>
    </cfRule>
    <cfRule type="cellIs" dxfId="21080" priority="21039" operator="equal">
      <formula>#N/A</formula>
    </cfRule>
  </conditionalFormatting>
  <conditionalFormatting sqref="E139">
    <cfRule type="cellIs" dxfId="21079" priority="21036" operator="equal">
      <formula>"غياب"</formula>
    </cfRule>
    <cfRule type="cellIs" dxfId="21078" priority="21037" operator="equal">
      <formula>#N/A</formula>
    </cfRule>
  </conditionalFormatting>
  <conditionalFormatting sqref="E139">
    <cfRule type="cellIs" dxfId="21077" priority="21034" operator="equal">
      <formula>"غياب"</formula>
    </cfRule>
    <cfRule type="cellIs" dxfId="21076" priority="21035" operator="equal">
      <formula>#N/A</formula>
    </cfRule>
  </conditionalFormatting>
  <conditionalFormatting sqref="E139">
    <cfRule type="cellIs" dxfId="21075" priority="21032" operator="equal">
      <formula>"غياب"</formula>
    </cfRule>
    <cfRule type="cellIs" dxfId="21074" priority="21033" operator="equal">
      <formula>#N/A</formula>
    </cfRule>
  </conditionalFormatting>
  <conditionalFormatting sqref="E139">
    <cfRule type="cellIs" dxfId="21073" priority="21030" operator="equal">
      <formula>"غياب"</formula>
    </cfRule>
    <cfRule type="cellIs" dxfId="21072" priority="21031" operator="equal">
      <formula>#N/A</formula>
    </cfRule>
  </conditionalFormatting>
  <conditionalFormatting sqref="E139">
    <cfRule type="cellIs" dxfId="21071" priority="21028" operator="equal">
      <formula>"غياب"</formula>
    </cfRule>
    <cfRule type="cellIs" dxfId="21070" priority="21029" operator="equal">
      <formula>#N/A</formula>
    </cfRule>
  </conditionalFormatting>
  <conditionalFormatting sqref="E139">
    <cfRule type="cellIs" dxfId="21069" priority="21026" operator="equal">
      <formula>"غياب"</formula>
    </cfRule>
    <cfRule type="cellIs" dxfId="21068" priority="21027" operator="equal">
      <formula>#N/A</formula>
    </cfRule>
  </conditionalFormatting>
  <conditionalFormatting sqref="E139">
    <cfRule type="cellIs" dxfId="21067" priority="21024" operator="equal">
      <formula>"غياب"</formula>
    </cfRule>
    <cfRule type="cellIs" dxfId="21066" priority="21025" operator="equal">
      <formula>#N/A</formula>
    </cfRule>
  </conditionalFormatting>
  <conditionalFormatting sqref="E139">
    <cfRule type="cellIs" dxfId="21065" priority="21022" operator="equal">
      <formula>"غياب"</formula>
    </cfRule>
    <cfRule type="cellIs" dxfId="21064" priority="21023" operator="equal">
      <formula>#N/A</formula>
    </cfRule>
  </conditionalFormatting>
  <conditionalFormatting sqref="E139">
    <cfRule type="cellIs" dxfId="21063" priority="21020" operator="equal">
      <formula>"غياب"</formula>
    </cfRule>
    <cfRule type="cellIs" dxfId="21062" priority="21021" operator="equal">
      <formula>#N/A</formula>
    </cfRule>
  </conditionalFormatting>
  <conditionalFormatting sqref="E139">
    <cfRule type="cellIs" dxfId="21061" priority="21018" operator="equal">
      <formula>"غياب"</formula>
    </cfRule>
    <cfRule type="cellIs" dxfId="21060" priority="21019" operator="equal">
      <formula>#N/A</formula>
    </cfRule>
  </conditionalFormatting>
  <conditionalFormatting sqref="E139">
    <cfRule type="cellIs" dxfId="21059" priority="21017" operator="equal">
      <formula>"غياب"</formula>
    </cfRule>
  </conditionalFormatting>
  <conditionalFormatting sqref="E139">
    <cfRule type="cellIs" dxfId="21058" priority="21015" operator="equal">
      <formula>"غياب"</formula>
    </cfRule>
    <cfRule type="cellIs" dxfId="21057" priority="21016" operator="equal">
      <formula>#N/A</formula>
    </cfRule>
  </conditionalFormatting>
  <conditionalFormatting sqref="E139">
    <cfRule type="cellIs" dxfId="21056" priority="21013" operator="equal">
      <formula>"غياب"</formula>
    </cfRule>
    <cfRule type="cellIs" dxfId="21055" priority="21014" operator="equal">
      <formula>#N/A</formula>
    </cfRule>
  </conditionalFormatting>
  <conditionalFormatting sqref="E139">
    <cfRule type="cellIs" dxfId="21054" priority="21011" operator="equal">
      <formula>"غياب"</formula>
    </cfRule>
    <cfRule type="cellIs" dxfId="21053" priority="21012" operator="equal">
      <formula>#N/A</formula>
    </cfRule>
  </conditionalFormatting>
  <conditionalFormatting sqref="E139">
    <cfRule type="cellIs" dxfId="21052" priority="21009" operator="equal">
      <formula>"غياب"</formula>
    </cfRule>
    <cfRule type="cellIs" dxfId="21051" priority="21010" operator="equal">
      <formula>#N/A</formula>
    </cfRule>
  </conditionalFormatting>
  <conditionalFormatting sqref="E139">
    <cfRule type="cellIs" dxfId="21050" priority="21007" operator="equal">
      <formula>"غياب"</formula>
    </cfRule>
    <cfRule type="cellIs" dxfId="21049" priority="21008" operator="equal">
      <formula>#N/A</formula>
    </cfRule>
  </conditionalFormatting>
  <conditionalFormatting sqref="E139">
    <cfRule type="cellIs" dxfId="21048" priority="21005" operator="equal">
      <formula>"غياب"</formula>
    </cfRule>
    <cfRule type="cellIs" dxfId="21047" priority="21006" operator="equal">
      <formula>#N/A</formula>
    </cfRule>
  </conditionalFormatting>
  <conditionalFormatting sqref="E139">
    <cfRule type="cellIs" dxfId="21046" priority="21003" operator="equal">
      <formula>"غياب"</formula>
    </cfRule>
    <cfRule type="cellIs" dxfId="21045" priority="21004" operator="equal">
      <formula>#N/A</formula>
    </cfRule>
  </conditionalFormatting>
  <conditionalFormatting sqref="E139">
    <cfRule type="cellIs" dxfId="21044" priority="21001" operator="equal">
      <formula>"غياب"</formula>
    </cfRule>
    <cfRule type="cellIs" dxfId="21043" priority="21002" operator="equal">
      <formula>#N/A</formula>
    </cfRule>
  </conditionalFormatting>
  <conditionalFormatting sqref="E139">
    <cfRule type="cellIs" dxfId="21042" priority="20999" operator="equal">
      <formula>"غياب"</formula>
    </cfRule>
    <cfRule type="cellIs" dxfId="21041" priority="21000" operator="equal">
      <formula>#N/A</formula>
    </cfRule>
  </conditionalFormatting>
  <conditionalFormatting sqref="E139">
    <cfRule type="cellIs" dxfId="21040" priority="20997" operator="equal">
      <formula>"غياب"</formula>
    </cfRule>
    <cfRule type="cellIs" dxfId="21039" priority="20998" operator="equal">
      <formula>#N/A</formula>
    </cfRule>
  </conditionalFormatting>
  <conditionalFormatting sqref="E139">
    <cfRule type="cellIs" dxfId="21038" priority="20995" operator="equal">
      <formula>"غياب"</formula>
    </cfRule>
    <cfRule type="cellIs" dxfId="21037" priority="20996" operator="equal">
      <formula>#N/A</formula>
    </cfRule>
  </conditionalFormatting>
  <conditionalFormatting sqref="E139">
    <cfRule type="cellIs" dxfId="21036" priority="20993" operator="equal">
      <formula>"غياب"</formula>
    </cfRule>
    <cfRule type="cellIs" dxfId="21035" priority="20994" operator="equal">
      <formula>#N/A</formula>
    </cfRule>
  </conditionalFormatting>
  <conditionalFormatting sqref="E139">
    <cfRule type="cellIs" dxfId="21034" priority="20991" operator="equal">
      <formula>"غياب"</formula>
    </cfRule>
    <cfRule type="cellIs" dxfId="21033" priority="20992" operator="equal">
      <formula>#N/A</formula>
    </cfRule>
  </conditionalFormatting>
  <conditionalFormatting sqref="E139">
    <cfRule type="cellIs" dxfId="21032" priority="20989" operator="equal">
      <formula>"غياب"</formula>
    </cfRule>
    <cfRule type="cellIs" dxfId="21031" priority="20990" operator="equal">
      <formula>#N/A</formula>
    </cfRule>
  </conditionalFormatting>
  <conditionalFormatting sqref="E139">
    <cfRule type="cellIs" dxfId="21030" priority="20987" operator="equal">
      <formula>"غياب"</formula>
    </cfRule>
    <cfRule type="cellIs" dxfId="21029" priority="20988" operator="equal">
      <formula>#N/A</formula>
    </cfRule>
  </conditionalFormatting>
  <conditionalFormatting sqref="E139">
    <cfRule type="cellIs" dxfId="21028" priority="20985" operator="equal">
      <formula>"غياب"</formula>
    </cfRule>
    <cfRule type="cellIs" dxfId="21027" priority="20986" operator="equal">
      <formula>#N/A</formula>
    </cfRule>
  </conditionalFormatting>
  <conditionalFormatting sqref="E139">
    <cfRule type="cellIs" dxfId="21026" priority="20983" operator="equal">
      <formula>"غياب"</formula>
    </cfRule>
    <cfRule type="cellIs" dxfId="21025" priority="20984" operator="equal">
      <formula>#N/A</formula>
    </cfRule>
  </conditionalFormatting>
  <conditionalFormatting sqref="E139">
    <cfRule type="cellIs" dxfId="21024" priority="20981" operator="equal">
      <formula>"غياب"</formula>
    </cfRule>
    <cfRule type="cellIs" dxfId="21023" priority="20982" operator="equal">
      <formula>#N/A</formula>
    </cfRule>
  </conditionalFormatting>
  <conditionalFormatting sqref="E139">
    <cfRule type="cellIs" dxfId="21022" priority="20979" operator="equal">
      <formula>"غياب"</formula>
    </cfRule>
    <cfRule type="cellIs" dxfId="21021" priority="20980" operator="equal">
      <formula>#N/A</formula>
    </cfRule>
  </conditionalFormatting>
  <conditionalFormatting sqref="E139">
    <cfRule type="cellIs" dxfId="21020" priority="20977" operator="equal">
      <formula>"غياب"</formula>
    </cfRule>
    <cfRule type="cellIs" dxfId="21019" priority="20978" operator="equal">
      <formula>#N/A</formula>
    </cfRule>
  </conditionalFormatting>
  <conditionalFormatting sqref="E139">
    <cfRule type="cellIs" dxfId="21018" priority="20975" operator="equal">
      <formula>"غياب"</formula>
    </cfRule>
    <cfRule type="cellIs" dxfId="21017" priority="20976" operator="equal">
      <formula>#N/A</formula>
    </cfRule>
  </conditionalFormatting>
  <conditionalFormatting sqref="E139">
    <cfRule type="cellIs" dxfId="21016" priority="20974" operator="equal">
      <formula>"غياب"</formula>
    </cfRule>
  </conditionalFormatting>
  <conditionalFormatting sqref="E139">
    <cfRule type="cellIs" dxfId="21015" priority="20972" operator="equal">
      <formula>"غياب"</formula>
    </cfRule>
    <cfRule type="cellIs" dxfId="21014" priority="20973" operator="equal">
      <formula>#N/A</formula>
    </cfRule>
  </conditionalFormatting>
  <conditionalFormatting sqref="E139">
    <cfRule type="cellIs" dxfId="21013" priority="20970" operator="equal">
      <formula>"غياب"</formula>
    </cfRule>
    <cfRule type="cellIs" dxfId="21012" priority="20971" operator="equal">
      <formula>#N/A</formula>
    </cfRule>
  </conditionalFormatting>
  <conditionalFormatting sqref="E139">
    <cfRule type="cellIs" dxfId="21011" priority="20968" operator="equal">
      <formula>"غياب"</formula>
    </cfRule>
    <cfRule type="cellIs" dxfId="21010" priority="20969" operator="equal">
      <formula>#N/A</formula>
    </cfRule>
  </conditionalFormatting>
  <conditionalFormatting sqref="E139">
    <cfRule type="cellIs" dxfId="21009" priority="20966" operator="equal">
      <formula>"غياب"</formula>
    </cfRule>
    <cfRule type="cellIs" dxfId="21008" priority="20967" operator="equal">
      <formula>#N/A</formula>
    </cfRule>
  </conditionalFormatting>
  <conditionalFormatting sqref="E139">
    <cfRule type="cellIs" dxfId="21007" priority="20964" operator="equal">
      <formula>"غياب"</formula>
    </cfRule>
    <cfRule type="cellIs" dxfId="21006" priority="20965" operator="equal">
      <formula>#N/A</formula>
    </cfRule>
  </conditionalFormatting>
  <conditionalFormatting sqref="E139">
    <cfRule type="cellIs" dxfId="21005" priority="20962" operator="equal">
      <formula>"غياب"</formula>
    </cfRule>
    <cfRule type="cellIs" dxfId="21004" priority="20963" operator="equal">
      <formula>#N/A</formula>
    </cfRule>
  </conditionalFormatting>
  <conditionalFormatting sqref="E139">
    <cfRule type="cellIs" dxfId="21003" priority="20960" operator="equal">
      <formula>"غياب"</formula>
    </cfRule>
    <cfRule type="cellIs" dxfId="21002" priority="20961" operator="equal">
      <formula>#N/A</formula>
    </cfRule>
  </conditionalFormatting>
  <conditionalFormatting sqref="E139">
    <cfRule type="cellIs" dxfId="21001" priority="20958" operator="equal">
      <formula>"غياب"</formula>
    </cfRule>
    <cfRule type="cellIs" dxfId="21000" priority="20959" operator="equal">
      <formula>#N/A</formula>
    </cfRule>
  </conditionalFormatting>
  <conditionalFormatting sqref="E139">
    <cfRule type="cellIs" dxfId="20999" priority="20956" operator="equal">
      <formula>"غياب"</formula>
    </cfRule>
    <cfRule type="cellIs" dxfId="20998" priority="20957" operator="equal">
      <formula>#N/A</formula>
    </cfRule>
  </conditionalFormatting>
  <conditionalFormatting sqref="E139">
    <cfRule type="cellIs" dxfId="20997" priority="20954" operator="equal">
      <formula>"غياب"</formula>
    </cfRule>
    <cfRule type="cellIs" dxfId="20996" priority="20955" operator="equal">
      <formula>#N/A</formula>
    </cfRule>
  </conditionalFormatting>
  <conditionalFormatting sqref="E139">
    <cfRule type="cellIs" dxfId="20995" priority="20952" operator="equal">
      <formula>"غياب"</formula>
    </cfRule>
    <cfRule type="cellIs" dxfId="20994" priority="20953" operator="equal">
      <formula>#N/A</formula>
    </cfRule>
  </conditionalFormatting>
  <conditionalFormatting sqref="E139">
    <cfRule type="cellIs" dxfId="20993" priority="20950" operator="equal">
      <formula>"غياب"</formula>
    </cfRule>
    <cfRule type="cellIs" dxfId="20992" priority="20951" operator="equal">
      <formula>#N/A</formula>
    </cfRule>
  </conditionalFormatting>
  <conditionalFormatting sqref="E139">
    <cfRule type="cellIs" dxfId="20991" priority="20948" operator="equal">
      <formula>"غياب"</formula>
    </cfRule>
    <cfRule type="cellIs" dxfId="20990" priority="20949" operator="equal">
      <formula>#N/A</formula>
    </cfRule>
  </conditionalFormatting>
  <conditionalFormatting sqref="E139">
    <cfRule type="cellIs" dxfId="20989" priority="20946" operator="equal">
      <formula>"غياب"</formula>
    </cfRule>
    <cfRule type="cellIs" dxfId="20988" priority="20947" operator="equal">
      <formula>#N/A</formula>
    </cfRule>
  </conditionalFormatting>
  <conditionalFormatting sqref="E139">
    <cfRule type="cellIs" dxfId="20987" priority="20944" operator="equal">
      <formula>"غياب"</formula>
    </cfRule>
    <cfRule type="cellIs" dxfId="20986" priority="20945" operator="equal">
      <formula>#N/A</formula>
    </cfRule>
  </conditionalFormatting>
  <conditionalFormatting sqref="E139">
    <cfRule type="cellIs" dxfId="20985" priority="20942" operator="equal">
      <formula>"غياب"</formula>
    </cfRule>
    <cfRule type="cellIs" dxfId="20984" priority="20943" operator="equal">
      <formula>#N/A</formula>
    </cfRule>
  </conditionalFormatting>
  <conditionalFormatting sqref="E139">
    <cfRule type="cellIs" dxfId="20983" priority="20940" operator="equal">
      <formula>"غياب"</formula>
    </cfRule>
    <cfRule type="cellIs" dxfId="20982" priority="20941" operator="equal">
      <formula>#N/A</formula>
    </cfRule>
  </conditionalFormatting>
  <conditionalFormatting sqref="E139">
    <cfRule type="cellIs" dxfId="20981" priority="20938" operator="equal">
      <formula>"غياب"</formula>
    </cfRule>
    <cfRule type="cellIs" dxfId="20980" priority="20939" operator="equal">
      <formula>#N/A</formula>
    </cfRule>
  </conditionalFormatting>
  <conditionalFormatting sqref="E139">
    <cfRule type="cellIs" dxfId="20979" priority="20936" operator="equal">
      <formula>"غياب"</formula>
    </cfRule>
    <cfRule type="cellIs" dxfId="20978" priority="20937" operator="equal">
      <formula>#N/A</formula>
    </cfRule>
  </conditionalFormatting>
  <conditionalFormatting sqref="E139">
    <cfRule type="cellIs" dxfId="20977" priority="20934" operator="equal">
      <formula>"غياب"</formula>
    </cfRule>
    <cfRule type="cellIs" dxfId="20976" priority="20935" operator="equal">
      <formula>#N/A</formula>
    </cfRule>
  </conditionalFormatting>
  <conditionalFormatting sqref="E139">
    <cfRule type="cellIs" dxfId="20975" priority="20932" operator="equal">
      <formula>"غياب"</formula>
    </cfRule>
    <cfRule type="cellIs" dxfId="20974" priority="20933" operator="equal">
      <formula>#N/A</formula>
    </cfRule>
  </conditionalFormatting>
  <conditionalFormatting sqref="E139">
    <cfRule type="cellIs" dxfId="20973" priority="20931" operator="equal">
      <formula>"غياب"</formula>
    </cfRule>
  </conditionalFormatting>
  <conditionalFormatting sqref="E139">
    <cfRule type="cellIs" dxfId="20972" priority="20929" operator="equal">
      <formula>"غياب"</formula>
    </cfRule>
    <cfRule type="cellIs" dxfId="20971" priority="20930" operator="equal">
      <formula>#N/A</formula>
    </cfRule>
  </conditionalFormatting>
  <conditionalFormatting sqref="E139">
    <cfRule type="cellIs" dxfId="20970" priority="20927" operator="equal">
      <formula>"غياب"</formula>
    </cfRule>
    <cfRule type="cellIs" dxfId="20969" priority="20928" operator="equal">
      <formula>#N/A</formula>
    </cfRule>
  </conditionalFormatting>
  <conditionalFormatting sqref="E139">
    <cfRule type="cellIs" dxfId="20968" priority="20925" operator="equal">
      <formula>"غياب"</formula>
    </cfRule>
    <cfRule type="cellIs" dxfId="20967" priority="20926" operator="equal">
      <formula>#N/A</formula>
    </cfRule>
  </conditionalFormatting>
  <conditionalFormatting sqref="E139">
    <cfRule type="cellIs" dxfId="20966" priority="20923" operator="equal">
      <formula>"غياب"</formula>
    </cfRule>
    <cfRule type="cellIs" dxfId="20965" priority="20924" operator="equal">
      <formula>#N/A</formula>
    </cfRule>
  </conditionalFormatting>
  <conditionalFormatting sqref="E139">
    <cfRule type="cellIs" dxfId="20964" priority="20921" operator="equal">
      <formula>"غياب"</formula>
    </cfRule>
    <cfRule type="cellIs" dxfId="20963" priority="20922" operator="equal">
      <formula>#N/A</formula>
    </cfRule>
  </conditionalFormatting>
  <conditionalFormatting sqref="E139">
    <cfRule type="cellIs" dxfId="20962" priority="20919" operator="equal">
      <formula>"غياب"</formula>
    </cfRule>
    <cfRule type="cellIs" dxfId="20961" priority="20920" operator="equal">
      <formula>#N/A</formula>
    </cfRule>
  </conditionalFormatting>
  <conditionalFormatting sqref="E139">
    <cfRule type="cellIs" dxfId="20960" priority="20917" operator="equal">
      <formula>"غياب"</formula>
    </cfRule>
    <cfRule type="cellIs" dxfId="20959" priority="20918" operator="equal">
      <formula>#N/A</formula>
    </cfRule>
  </conditionalFormatting>
  <conditionalFormatting sqref="E139">
    <cfRule type="cellIs" dxfId="20958" priority="20915" operator="equal">
      <formula>"غياب"</formula>
    </cfRule>
    <cfRule type="cellIs" dxfId="20957" priority="20916" operator="equal">
      <formula>#N/A</formula>
    </cfRule>
  </conditionalFormatting>
  <conditionalFormatting sqref="E139">
    <cfRule type="cellIs" dxfId="20956" priority="20913" operator="equal">
      <formula>"غياب"</formula>
    </cfRule>
    <cfRule type="cellIs" dxfId="20955" priority="20914" operator="equal">
      <formula>#N/A</formula>
    </cfRule>
  </conditionalFormatting>
  <conditionalFormatting sqref="E139">
    <cfRule type="cellIs" dxfId="20954" priority="20911" operator="equal">
      <formula>"غياب"</formula>
    </cfRule>
    <cfRule type="cellIs" dxfId="20953" priority="20912" operator="equal">
      <formula>#N/A</formula>
    </cfRule>
  </conditionalFormatting>
  <conditionalFormatting sqref="E139">
    <cfRule type="cellIs" dxfId="20952" priority="20909" operator="equal">
      <formula>"غياب"</formula>
    </cfRule>
    <cfRule type="cellIs" dxfId="20951" priority="20910" operator="equal">
      <formula>#N/A</formula>
    </cfRule>
  </conditionalFormatting>
  <conditionalFormatting sqref="E139">
    <cfRule type="cellIs" dxfId="20950" priority="20907" operator="equal">
      <formula>"غياب"</formula>
    </cfRule>
    <cfRule type="cellIs" dxfId="20949" priority="20908" operator="equal">
      <formula>#N/A</formula>
    </cfRule>
  </conditionalFormatting>
  <conditionalFormatting sqref="E139">
    <cfRule type="cellIs" dxfId="20948" priority="20905" operator="equal">
      <formula>"غياب"</formula>
    </cfRule>
    <cfRule type="cellIs" dxfId="20947" priority="20906" operator="equal">
      <formula>#N/A</formula>
    </cfRule>
  </conditionalFormatting>
  <conditionalFormatting sqref="E139">
    <cfRule type="cellIs" dxfId="20946" priority="20903" operator="equal">
      <formula>"غياب"</formula>
    </cfRule>
    <cfRule type="cellIs" dxfId="20945" priority="20904" operator="equal">
      <formula>#N/A</formula>
    </cfRule>
  </conditionalFormatting>
  <conditionalFormatting sqref="E139">
    <cfRule type="cellIs" dxfId="20944" priority="20901" operator="equal">
      <formula>"غياب"</formula>
    </cfRule>
    <cfRule type="cellIs" dxfId="20943" priority="20902" operator="equal">
      <formula>#N/A</formula>
    </cfRule>
  </conditionalFormatting>
  <conditionalFormatting sqref="E139">
    <cfRule type="cellIs" dxfId="20942" priority="20899" operator="equal">
      <formula>"غياب"</formula>
    </cfRule>
    <cfRule type="cellIs" dxfId="20941" priority="20900" operator="equal">
      <formula>#N/A</formula>
    </cfRule>
  </conditionalFormatting>
  <conditionalFormatting sqref="E139">
    <cfRule type="cellIs" dxfId="20940" priority="20897" operator="equal">
      <formula>"غياب"</formula>
    </cfRule>
    <cfRule type="cellIs" dxfId="20939" priority="20898" operator="equal">
      <formula>#N/A</formula>
    </cfRule>
  </conditionalFormatting>
  <conditionalFormatting sqref="E139">
    <cfRule type="cellIs" dxfId="20938" priority="20895" operator="equal">
      <formula>"غياب"</formula>
    </cfRule>
    <cfRule type="cellIs" dxfId="20937" priority="20896" operator="equal">
      <formula>#N/A</formula>
    </cfRule>
  </conditionalFormatting>
  <conditionalFormatting sqref="E139">
    <cfRule type="cellIs" dxfId="20936" priority="20893" operator="equal">
      <formula>"غياب"</formula>
    </cfRule>
    <cfRule type="cellIs" dxfId="20935" priority="20894" operator="equal">
      <formula>#N/A</formula>
    </cfRule>
  </conditionalFormatting>
  <conditionalFormatting sqref="E139">
    <cfRule type="cellIs" dxfId="20934" priority="20891" operator="equal">
      <formula>"غياب"</formula>
    </cfRule>
    <cfRule type="cellIs" dxfId="20933" priority="20892" operator="equal">
      <formula>#N/A</formula>
    </cfRule>
  </conditionalFormatting>
  <conditionalFormatting sqref="E139">
    <cfRule type="cellIs" dxfId="20932" priority="20889" operator="equal">
      <formula>"غياب"</formula>
    </cfRule>
    <cfRule type="cellIs" dxfId="20931" priority="20890" operator="equal">
      <formula>#N/A</formula>
    </cfRule>
  </conditionalFormatting>
  <conditionalFormatting sqref="E139">
    <cfRule type="cellIs" dxfId="20930" priority="20887" operator="equal">
      <formula>"غياب"</formula>
    </cfRule>
    <cfRule type="cellIs" dxfId="20929" priority="20888" operator="equal">
      <formula>#N/A</formula>
    </cfRule>
  </conditionalFormatting>
  <conditionalFormatting sqref="E139">
    <cfRule type="cellIs" dxfId="20928" priority="20885" operator="equal">
      <formula>"غياب"</formula>
    </cfRule>
    <cfRule type="cellIs" dxfId="20927" priority="20886" operator="equal">
      <formula>#N/A</formula>
    </cfRule>
  </conditionalFormatting>
  <conditionalFormatting sqref="E139">
    <cfRule type="cellIs" dxfId="20926" priority="20883" operator="equal">
      <formula>"غياب"</formula>
    </cfRule>
    <cfRule type="cellIs" dxfId="20925" priority="20884" operator="equal">
      <formula>#N/A</formula>
    </cfRule>
  </conditionalFormatting>
  <conditionalFormatting sqref="E139">
    <cfRule type="cellIs" dxfId="20924" priority="20881" operator="equal">
      <formula>"غياب"</formula>
    </cfRule>
    <cfRule type="cellIs" dxfId="20923" priority="20882" operator="equal">
      <formula>#N/A</formula>
    </cfRule>
  </conditionalFormatting>
  <conditionalFormatting sqref="E139">
    <cfRule type="cellIs" dxfId="20922" priority="20879" operator="equal">
      <formula>"غياب"</formula>
    </cfRule>
    <cfRule type="cellIs" dxfId="20921" priority="20880" operator="equal">
      <formula>#N/A</formula>
    </cfRule>
  </conditionalFormatting>
  <conditionalFormatting sqref="E139">
    <cfRule type="cellIs" dxfId="20920" priority="20877" operator="equal">
      <formula>"غياب"</formula>
    </cfRule>
    <cfRule type="cellIs" dxfId="20919" priority="20878" operator="equal">
      <formula>#N/A</formula>
    </cfRule>
  </conditionalFormatting>
  <conditionalFormatting sqref="E139">
    <cfRule type="cellIs" dxfId="20918" priority="20875" operator="equal">
      <formula>"غياب"</formula>
    </cfRule>
    <cfRule type="cellIs" dxfId="20917" priority="20876" operator="equal">
      <formula>#N/A</formula>
    </cfRule>
  </conditionalFormatting>
  <conditionalFormatting sqref="E139">
    <cfRule type="cellIs" dxfId="20916" priority="20873" operator="equal">
      <formula>"غياب"</formula>
    </cfRule>
    <cfRule type="cellIs" dxfId="20915" priority="20874" operator="equal">
      <formula>#N/A</formula>
    </cfRule>
  </conditionalFormatting>
  <conditionalFormatting sqref="E139">
    <cfRule type="cellIs" dxfId="20914" priority="20871" operator="equal">
      <formula>"غياب"</formula>
    </cfRule>
    <cfRule type="cellIs" dxfId="20913" priority="20872" operator="equal">
      <formula>#N/A</formula>
    </cfRule>
  </conditionalFormatting>
  <conditionalFormatting sqref="E139">
    <cfRule type="cellIs" dxfId="20912" priority="20869" operator="equal">
      <formula>"غياب"</formula>
    </cfRule>
    <cfRule type="cellIs" dxfId="20911" priority="20870" operator="equal">
      <formula>#N/A</formula>
    </cfRule>
  </conditionalFormatting>
  <conditionalFormatting sqref="E139">
    <cfRule type="cellIs" dxfId="20910" priority="20867" operator="equal">
      <formula>"غياب"</formula>
    </cfRule>
    <cfRule type="cellIs" dxfId="20909" priority="20868" operator="equal">
      <formula>#N/A</formula>
    </cfRule>
  </conditionalFormatting>
  <conditionalFormatting sqref="E139">
    <cfRule type="cellIs" dxfId="20908" priority="20865" operator="equal">
      <formula>"غياب"</formula>
    </cfRule>
    <cfRule type="cellIs" dxfId="20907" priority="20866" operator="equal">
      <formula>#N/A</formula>
    </cfRule>
  </conditionalFormatting>
  <conditionalFormatting sqref="E139">
    <cfRule type="cellIs" dxfId="20906" priority="20863" operator="equal">
      <formula>"غياب"</formula>
    </cfRule>
    <cfRule type="cellIs" dxfId="20905" priority="20864" operator="equal">
      <formula>#N/A</formula>
    </cfRule>
  </conditionalFormatting>
  <conditionalFormatting sqref="E139">
    <cfRule type="cellIs" dxfId="20904" priority="20861" operator="equal">
      <formula>"غياب"</formula>
    </cfRule>
    <cfRule type="cellIs" dxfId="20903" priority="20862" operator="equal">
      <formula>#N/A</formula>
    </cfRule>
  </conditionalFormatting>
  <conditionalFormatting sqref="E139">
    <cfRule type="cellIs" dxfId="20902" priority="20859" operator="equal">
      <formula>"غياب"</formula>
    </cfRule>
    <cfRule type="cellIs" dxfId="20901" priority="20860" operator="equal">
      <formula>#N/A</formula>
    </cfRule>
  </conditionalFormatting>
  <conditionalFormatting sqref="E139">
    <cfRule type="cellIs" dxfId="20900" priority="20858" operator="equal">
      <formula>"غياب"</formula>
    </cfRule>
  </conditionalFormatting>
  <conditionalFormatting sqref="E139">
    <cfRule type="cellIs" dxfId="20899" priority="20856" operator="equal">
      <formula>"غياب"</formula>
    </cfRule>
    <cfRule type="cellIs" dxfId="20898" priority="20857" operator="equal">
      <formula>#N/A</formula>
    </cfRule>
  </conditionalFormatting>
  <conditionalFormatting sqref="E139">
    <cfRule type="cellIs" dxfId="20897" priority="20854" operator="equal">
      <formula>"غياب"</formula>
    </cfRule>
    <cfRule type="cellIs" dxfId="20896" priority="20855" operator="equal">
      <formula>#N/A</formula>
    </cfRule>
  </conditionalFormatting>
  <conditionalFormatting sqref="E139">
    <cfRule type="cellIs" dxfId="20895" priority="20852" operator="equal">
      <formula>"غياب"</formula>
    </cfRule>
    <cfRule type="cellIs" dxfId="20894" priority="20853" operator="equal">
      <formula>#N/A</formula>
    </cfRule>
  </conditionalFormatting>
  <conditionalFormatting sqref="E139">
    <cfRule type="cellIs" dxfId="20893" priority="20850" operator="equal">
      <formula>"غياب"</formula>
    </cfRule>
    <cfRule type="cellIs" dxfId="20892" priority="20851" operator="equal">
      <formula>#N/A</formula>
    </cfRule>
  </conditionalFormatting>
  <conditionalFormatting sqref="E139">
    <cfRule type="cellIs" dxfId="20891" priority="20848" operator="equal">
      <formula>"غياب"</formula>
    </cfRule>
    <cfRule type="cellIs" dxfId="20890" priority="20849" operator="equal">
      <formula>#N/A</formula>
    </cfRule>
  </conditionalFormatting>
  <conditionalFormatting sqref="E139">
    <cfRule type="cellIs" dxfId="20889" priority="20846" operator="equal">
      <formula>"غياب"</formula>
    </cfRule>
    <cfRule type="cellIs" dxfId="20888" priority="20847" operator="equal">
      <formula>#N/A</formula>
    </cfRule>
  </conditionalFormatting>
  <conditionalFormatting sqref="E139">
    <cfRule type="cellIs" dxfId="20887" priority="20844" operator="equal">
      <formula>"غياب"</formula>
    </cfRule>
    <cfRule type="cellIs" dxfId="20886" priority="20845" operator="equal">
      <formula>#N/A</formula>
    </cfRule>
  </conditionalFormatting>
  <conditionalFormatting sqref="E139">
    <cfRule type="cellIs" dxfId="20885" priority="20842" operator="equal">
      <formula>"غياب"</formula>
    </cfRule>
    <cfRule type="cellIs" dxfId="20884" priority="20843" operator="equal">
      <formula>#N/A</formula>
    </cfRule>
  </conditionalFormatting>
  <conditionalFormatting sqref="E139">
    <cfRule type="cellIs" dxfId="20883" priority="20840" operator="equal">
      <formula>"غياب"</formula>
    </cfRule>
    <cfRule type="cellIs" dxfId="20882" priority="20841" operator="equal">
      <formula>#N/A</formula>
    </cfRule>
  </conditionalFormatting>
  <conditionalFormatting sqref="E139">
    <cfRule type="cellIs" dxfId="20881" priority="20838" operator="equal">
      <formula>"غياب"</formula>
    </cfRule>
    <cfRule type="cellIs" dxfId="20880" priority="20839" operator="equal">
      <formula>#N/A</formula>
    </cfRule>
  </conditionalFormatting>
  <conditionalFormatting sqref="E139">
    <cfRule type="cellIs" dxfId="20879" priority="20836" operator="equal">
      <formula>"غياب"</formula>
    </cfRule>
    <cfRule type="cellIs" dxfId="20878" priority="20837" operator="equal">
      <formula>#N/A</formula>
    </cfRule>
  </conditionalFormatting>
  <conditionalFormatting sqref="E139">
    <cfRule type="cellIs" dxfId="20877" priority="20834" operator="equal">
      <formula>"غياب"</formula>
    </cfRule>
    <cfRule type="cellIs" dxfId="20876" priority="20835" operator="equal">
      <formula>#N/A</formula>
    </cfRule>
  </conditionalFormatting>
  <conditionalFormatting sqref="E139">
    <cfRule type="cellIs" dxfId="20875" priority="20832" operator="equal">
      <formula>"غياب"</formula>
    </cfRule>
    <cfRule type="cellIs" dxfId="20874" priority="20833" operator="equal">
      <formula>#N/A</formula>
    </cfRule>
  </conditionalFormatting>
  <conditionalFormatting sqref="E139">
    <cfRule type="cellIs" dxfId="20873" priority="20830" operator="equal">
      <formula>"غياب"</formula>
    </cfRule>
    <cfRule type="cellIs" dxfId="20872" priority="20831" operator="equal">
      <formula>#N/A</formula>
    </cfRule>
  </conditionalFormatting>
  <conditionalFormatting sqref="E139">
    <cfRule type="cellIs" dxfId="20871" priority="20828" operator="equal">
      <formula>"غياب"</formula>
    </cfRule>
    <cfRule type="cellIs" dxfId="20870" priority="20829" operator="equal">
      <formula>#N/A</formula>
    </cfRule>
  </conditionalFormatting>
  <conditionalFormatting sqref="E139">
    <cfRule type="cellIs" dxfId="20869" priority="20826" operator="equal">
      <formula>"غياب"</formula>
    </cfRule>
    <cfRule type="cellIs" dxfId="20868" priority="20827" operator="equal">
      <formula>#N/A</formula>
    </cfRule>
  </conditionalFormatting>
  <conditionalFormatting sqref="E139">
    <cfRule type="cellIs" dxfId="20867" priority="20824" operator="equal">
      <formula>"غياب"</formula>
    </cfRule>
    <cfRule type="cellIs" dxfId="20866" priority="20825" operator="equal">
      <formula>#N/A</formula>
    </cfRule>
  </conditionalFormatting>
  <conditionalFormatting sqref="E139">
    <cfRule type="cellIs" dxfId="20865" priority="20822" operator="equal">
      <formula>"غياب"</formula>
    </cfRule>
    <cfRule type="cellIs" dxfId="20864" priority="20823" operator="equal">
      <formula>#N/A</formula>
    </cfRule>
  </conditionalFormatting>
  <conditionalFormatting sqref="E139">
    <cfRule type="cellIs" dxfId="20863" priority="20820" operator="equal">
      <formula>"غياب"</formula>
    </cfRule>
    <cfRule type="cellIs" dxfId="20862" priority="20821" operator="equal">
      <formula>#N/A</formula>
    </cfRule>
  </conditionalFormatting>
  <conditionalFormatting sqref="E139">
    <cfRule type="cellIs" dxfId="20861" priority="20818" operator="equal">
      <formula>"غياب"</formula>
    </cfRule>
    <cfRule type="cellIs" dxfId="20860" priority="20819" operator="equal">
      <formula>#N/A</formula>
    </cfRule>
  </conditionalFormatting>
  <conditionalFormatting sqref="E139">
    <cfRule type="cellIs" dxfId="20859" priority="20816" operator="equal">
      <formula>"غياب"</formula>
    </cfRule>
    <cfRule type="cellIs" dxfId="20858" priority="20817" operator="equal">
      <formula>#N/A</formula>
    </cfRule>
  </conditionalFormatting>
  <conditionalFormatting sqref="E139">
    <cfRule type="cellIs" dxfId="20857" priority="20815" operator="equal">
      <formula>"غياب"</formula>
    </cfRule>
  </conditionalFormatting>
  <conditionalFormatting sqref="E139">
    <cfRule type="cellIs" dxfId="20856" priority="20813" operator="equal">
      <formula>"غياب"</formula>
    </cfRule>
    <cfRule type="cellIs" dxfId="20855" priority="20814" operator="equal">
      <formula>#N/A</formula>
    </cfRule>
  </conditionalFormatting>
  <conditionalFormatting sqref="E139">
    <cfRule type="cellIs" dxfId="20854" priority="20811" operator="equal">
      <formula>"غياب"</formula>
    </cfRule>
    <cfRule type="cellIs" dxfId="20853" priority="20812" operator="equal">
      <formula>#N/A</formula>
    </cfRule>
  </conditionalFormatting>
  <conditionalFormatting sqref="E139">
    <cfRule type="cellIs" dxfId="20852" priority="20809" operator="equal">
      <formula>"غياب"</formula>
    </cfRule>
    <cfRule type="cellIs" dxfId="20851" priority="20810" operator="equal">
      <formula>#N/A</formula>
    </cfRule>
  </conditionalFormatting>
  <conditionalFormatting sqref="E139">
    <cfRule type="cellIs" dxfId="20850" priority="20807" operator="equal">
      <formula>"غياب"</formula>
    </cfRule>
    <cfRule type="cellIs" dxfId="20849" priority="20808" operator="equal">
      <formula>#N/A</formula>
    </cfRule>
  </conditionalFormatting>
  <conditionalFormatting sqref="E139">
    <cfRule type="cellIs" dxfId="20848" priority="20805" operator="equal">
      <formula>"غياب"</formula>
    </cfRule>
    <cfRule type="cellIs" dxfId="20847" priority="20806" operator="equal">
      <formula>#N/A</formula>
    </cfRule>
  </conditionalFormatting>
  <conditionalFormatting sqref="E139">
    <cfRule type="cellIs" dxfId="20846" priority="20803" operator="equal">
      <formula>"غياب"</formula>
    </cfRule>
    <cfRule type="cellIs" dxfId="20845" priority="20804" operator="equal">
      <formula>#N/A</formula>
    </cfRule>
  </conditionalFormatting>
  <conditionalFormatting sqref="E139">
    <cfRule type="cellIs" dxfId="20844" priority="20801" operator="equal">
      <formula>"غياب"</formula>
    </cfRule>
    <cfRule type="cellIs" dxfId="20843" priority="20802" operator="equal">
      <formula>#N/A</formula>
    </cfRule>
  </conditionalFormatting>
  <conditionalFormatting sqref="E139">
    <cfRule type="cellIs" dxfId="20842" priority="20799" operator="equal">
      <formula>"غياب"</formula>
    </cfRule>
    <cfRule type="cellIs" dxfId="20841" priority="20800" operator="equal">
      <formula>#N/A</formula>
    </cfRule>
  </conditionalFormatting>
  <conditionalFormatting sqref="E139">
    <cfRule type="cellIs" dxfId="20840" priority="20797" operator="equal">
      <formula>"غياب"</formula>
    </cfRule>
    <cfRule type="cellIs" dxfId="20839" priority="20798" operator="equal">
      <formula>#N/A</formula>
    </cfRule>
  </conditionalFormatting>
  <conditionalFormatting sqref="E139">
    <cfRule type="cellIs" dxfId="20838" priority="20795" operator="equal">
      <formula>"غياب"</formula>
    </cfRule>
    <cfRule type="cellIs" dxfId="20837" priority="20796" operator="equal">
      <formula>#N/A</formula>
    </cfRule>
  </conditionalFormatting>
  <conditionalFormatting sqref="E139">
    <cfRule type="cellIs" dxfId="20836" priority="20793" operator="equal">
      <formula>"غياب"</formula>
    </cfRule>
    <cfRule type="cellIs" dxfId="20835" priority="20794" operator="equal">
      <formula>#N/A</formula>
    </cfRule>
  </conditionalFormatting>
  <conditionalFormatting sqref="E139">
    <cfRule type="cellIs" dxfId="20834" priority="20791" operator="equal">
      <formula>"غياب"</formula>
    </cfRule>
    <cfRule type="cellIs" dxfId="20833" priority="20792" operator="equal">
      <formula>#N/A</formula>
    </cfRule>
  </conditionalFormatting>
  <conditionalFormatting sqref="E139">
    <cfRule type="cellIs" dxfId="20832" priority="20789" operator="equal">
      <formula>"غياب"</formula>
    </cfRule>
    <cfRule type="cellIs" dxfId="20831" priority="20790" operator="equal">
      <formula>#N/A</formula>
    </cfRule>
  </conditionalFormatting>
  <conditionalFormatting sqref="E139">
    <cfRule type="cellIs" dxfId="20830" priority="20787" operator="equal">
      <formula>"غياب"</formula>
    </cfRule>
    <cfRule type="cellIs" dxfId="20829" priority="20788" operator="equal">
      <formula>#N/A</formula>
    </cfRule>
  </conditionalFormatting>
  <conditionalFormatting sqref="E139">
    <cfRule type="cellIs" dxfId="20828" priority="20785" operator="equal">
      <formula>"غياب"</formula>
    </cfRule>
    <cfRule type="cellIs" dxfId="20827" priority="20786" operator="equal">
      <formula>#N/A</formula>
    </cfRule>
  </conditionalFormatting>
  <conditionalFormatting sqref="E139">
    <cfRule type="cellIs" dxfId="20826" priority="20783" operator="equal">
      <formula>"غياب"</formula>
    </cfRule>
    <cfRule type="cellIs" dxfId="20825" priority="20784" operator="equal">
      <formula>#N/A</formula>
    </cfRule>
  </conditionalFormatting>
  <conditionalFormatting sqref="E139">
    <cfRule type="cellIs" dxfId="20824" priority="20781" operator="equal">
      <formula>"غياب"</formula>
    </cfRule>
    <cfRule type="cellIs" dxfId="20823" priority="20782" operator="equal">
      <formula>#N/A</formula>
    </cfRule>
  </conditionalFormatting>
  <conditionalFormatting sqref="E139">
    <cfRule type="cellIs" dxfId="20822" priority="20779" operator="equal">
      <formula>"غياب"</formula>
    </cfRule>
    <cfRule type="cellIs" dxfId="20821" priority="20780" operator="equal">
      <formula>#N/A</formula>
    </cfRule>
  </conditionalFormatting>
  <conditionalFormatting sqref="E139">
    <cfRule type="cellIs" dxfId="20820" priority="20777" operator="equal">
      <formula>"غياب"</formula>
    </cfRule>
    <cfRule type="cellIs" dxfId="20819" priority="20778" operator="equal">
      <formula>#N/A</formula>
    </cfRule>
  </conditionalFormatting>
  <conditionalFormatting sqref="E139">
    <cfRule type="cellIs" dxfId="20818" priority="20775" operator="equal">
      <formula>"غياب"</formula>
    </cfRule>
    <cfRule type="cellIs" dxfId="20817" priority="20776" operator="equal">
      <formula>#N/A</formula>
    </cfRule>
  </conditionalFormatting>
  <conditionalFormatting sqref="E139">
    <cfRule type="cellIs" dxfId="20816" priority="20773" operator="equal">
      <formula>"غياب"</formula>
    </cfRule>
    <cfRule type="cellIs" dxfId="20815" priority="20774" operator="equal">
      <formula>#N/A</formula>
    </cfRule>
  </conditionalFormatting>
  <conditionalFormatting sqref="E139">
    <cfRule type="cellIs" dxfId="20814" priority="20772" operator="equal">
      <formula>"غياب"</formula>
    </cfRule>
  </conditionalFormatting>
  <conditionalFormatting sqref="E139">
    <cfRule type="cellIs" dxfId="20813" priority="20770" operator="equal">
      <formula>"غياب"</formula>
    </cfRule>
    <cfRule type="cellIs" dxfId="20812" priority="20771" operator="equal">
      <formula>#N/A</formula>
    </cfRule>
  </conditionalFormatting>
  <conditionalFormatting sqref="E139">
    <cfRule type="cellIs" dxfId="20811" priority="20768" operator="equal">
      <formula>"غياب"</formula>
    </cfRule>
    <cfRule type="cellIs" dxfId="20810" priority="20769" operator="equal">
      <formula>#N/A</formula>
    </cfRule>
  </conditionalFormatting>
  <conditionalFormatting sqref="E139">
    <cfRule type="cellIs" dxfId="20809" priority="20766" operator="equal">
      <formula>"غياب"</formula>
    </cfRule>
    <cfRule type="cellIs" dxfId="20808" priority="20767" operator="equal">
      <formula>#N/A</formula>
    </cfRule>
  </conditionalFormatting>
  <conditionalFormatting sqref="E139">
    <cfRule type="cellIs" dxfId="20807" priority="20764" operator="equal">
      <formula>"غياب"</formula>
    </cfRule>
    <cfRule type="cellIs" dxfId="20806" priority="20765" operator="equal">
      <formula>#N/A</formula>
    </cfRule>
  </conditionalFormatting>
  <conditionalFormatting sqref="E139">
    <cfRule type="cellIs" dxfId="20805" priority="20762" operator="equal">
      <formula>"غياب"</formula>
    </cfRule>
    <cfRule type="cellIs" dxfId="20804" priority="20763" operator="equal">
      <formula>#N/A</formula>
    </cfRule>
  </conditionalFormatting>
  <conditionalFormatting sqref="E139">
    <cfRule type="cellIs" dxfId="20803" priority="20760" operator="equal">
      <formula>"غياب"</formula>
    </cfRule>
    <cfRule type="cellIs" dxfId="20802" priority="20761" operator="equal">
      <formula>#N/A</formula>
    </cfRule>
  </conditionalFormatting>
  <conditionalFormatting sqref="E139">
    <cfRule type="cellIs" dxfId="20801" priority="20758" operator="equal">
      <formula>"غياب"</formula>
    </cfRule>
    <cfRule type="cellIs" dxfId="20800" priority="20759" operator="equal">
      <formula>#N/A</formula>
    </cfRule>
  </conditionalFormatting>
  <conditionalFormatting sqref="E139">
    <cfRule type="cellIs" dxfId="20799" priority="20756" operator="equal">
      <formula>"غياب"</formula>
    </cfRule>
    <cfRule type="cellIs" dxfId="20798" priority="20757" operator="equal">
      <formula>#N/A</formula>
    </cfRule>
  </conditionalFormatting>
  <conditionalFormatting sqref="E139">
    <cfRule type="cellIs" dxfId="20797" priority="20754" operator="equal">
      <formula>"غياب"</formula>
    </cfRule>
    <cfRule type="cellIs" dxfId="20796" priority="20755" operator="equal">
      <formula>#N/A</formula>
    </cfRule>
  </conditionalFormatting>
  <conditionalFormatting sqref="E139">
    <cfRule type="cellIs" dxfId="20795" priority="20752" operator="equal">
      <formula>"غياب"</formula>
    </cfRule>
    <cfRule type="cellIs" dxfId="20794" priority="20753" operator="equal">
      <formula>#N/A</formula>
    </cfRule>
  </conditionalFormatting>
  <conditionalFormatting sqref="E139">
    <cfRule type="cellIs" dxfId="20793" priority="20750" operator="equal">
      <formula>"غياب"</formula>
    </cfRule>
    <cfRule type="cellIs" dxfId="20792" priority="20751" operator="equal">
      <formula>#N/A</formula>
    </cfRule>
  </conditionalFormatting>
  <conditionalFormatting sqref="E139">
    <cfRule type="cellIs" dxfId="20791" priority="20748" operator="equal">
      <formula>"غياب"</formula>
    </cfRule>
    <cfRule type="cellIs" dxfId="20790" priority="20749" operator="equal">
      <formula>#N/A</formula>
    </cfRule>
  </conditionalFormatting>
  <conditionalFormatting sqref="E139">
    <cfRule type="cellIs" dxfId="20789" priority="20746" operator="equal">
      <formula>"غياب"</formula>
    </cfRule>
    <cfRule type="cellIs" dxfId="20788" priority="20747" operator="equal">
      <formula>#N/A</formula>
    </cfRule>
  </conditionalFormatting>
  <conditionalFormatting sqref="E139">
    <cfRule type="cellIs" dxfId="20787" priority="20744" operator="equal">
      <formula>"غياب"</formula>
    </cfRule>
    <cfRule type="cellIs" dxfId="20786" priority="20745" operator="equal">
      <formula>#N/A</formula>
    </cfRule>
  </conditionalFormatting>
  <conditionalFormatting sqref="E139">
    <cfRule type="cellIs" dxfId="20785" priority="20742" operator="equal">
      <formula>"غياب"</formula>
    </cfRule>
    <cfRule type="cellIs" dxfId="20784" priority="20743" operator="equal">
      <formula>#N/A</formula>
    </cfRule>
  </conditionalFormatting>
  <conditionalFormatting sqref="E139">
    <cfRule type="cellIs" dxfId="20783" priority="20740" operator="equal">
      <formula>"غياب"</formula>
    </cfRule>
    <cfRule type="cellIs" dxfId="20782" priority="20741" operator="equal">
      <formula>#N/A</formula>
    </cfRule>
  </conditionalFormatting>
  <conditionalFormatting sqref="E139">
    <cfRule type="cellIs" dxfId="20781" priority="20738" operator="equal">
      <formula>"غياب"</formula>
    </cfRule>
    <cfRule type="cellIs" dxfId="20780" priority="20739" operator="equal">
      <formula>#N/A</formula>
    </cfRule>
  </conditionalFormatting>
  <conditionalFormatting sqref="E139">
    <cfRule type="cellIs" dxfId="20779" priority="20736" operator="equal">
      <formula>"غياب"</formula>
    </cfRule>
    <cfRule type="cellIs" dxfId="20778" priority="20737" operator="equal">
      <formula>#N/A</formula>
    </cfRule>
  </conditionalFormatting>
  <conditionalFormatting sqref="E139">
    <cfRule type="cellIs" dxfId="20777" priority="20734" operator="equal">
      <formula>"غياب"</formula>
    </cfRule>
    <cfRule type="cellIs" dxfId="20776" priority="20735" operator="equal">
      <formula>#N/A</formula>
    </cfRule>
  </conditionalFormatting>
  <conditionalFormatting sqref="E139">
    <cfRule type="cellIs" dxfId="20775" priority="20732" operator="equal">
      <formula>"غياب"</formula>
    </cfRule>
    <cfRule type="cellIs" dxfId="20774" priority="20733" operator="equal">
      <formula>#N/A</formula>
    </cfRule>
  </conditionalFormatting>
  <conditionalFormatting sqref="E139">
    <cfRule type="cellIs" dxfId="20773" priority="20730" operator="equal">
      <formula>"غياب"</formula>
    </cfRule>
    <cfRule type="cellIs" dxfId="20772" priority="20731" operator="equal">
      <formula>#N/A</formula>
    </cfRule>
  </conditionalFormatting>
  <conditionalFormatting sqref="E139">
    <cfRule type="cellIs" dxfId="20771" priority="20729" operator="equal">
      <formula>"غياب"</formula>
    </cfRule>
  </conditionalFormatting>
  <conditionalFormatting sqref="E139">
    <cfRule type="cellIs" dxfId="20770" priority="20727" operator="equal">
      <formula>"غياب"</formula>
    </cfRule>
    <cfRule type="cellIs" dxfId="20769" priority="20728" operator="equal">
      <formula>#N/A</formula>
    </cfRule>
  </conditionalFormatting>
  <conditionalFormatting sqref="E139">
    <cfRule type="cellIs" dxfId="20768" priority="20725" operator="equal">
      <formula>"غياب"</formula>
    </cfRule>
    <cfRule type="cellIs" dxfId="20767" priority="20726" operator="equal">
      <formula>#N/A</formula>
    </cfRule>
  </conditionalFormatting>
  <conditionalFormatting sqref="E139">
    <cfRule type="cellIs" dxfId="20766" priority="20723" operator="equal">
      <formula>"غياب"</formula>
    </cfRule>
    <cfRule type="cellIs" dxfId="20765" priority="20724" operator="equal">
      <formula>#N/A</formula>
    </cfRule>
  </conditionalFormatting>
  <conditionalFormatting sqref="E139">
    <cfRule type="cellIs" dxfId="20764" priority="20721" operator="equal">
      <formula>"غياب"</formula>
    </cfRule>
    <cfRule type="cellIs" dxfId="20763" priority="20722" operator="equal">
      <formula>#N/A</formula>
    </cfRule>
  </conditionalFormatting>
  <conditionalFormatting sqref="E139">
    <cfRule type="cellIs" dxfId="20762" priority="20719" operator="equal">
      <formula>"غياب"</formula>
    </cfRule>
    <cfRule type="cellIs" dxfId="20761" priority="20720" operator="equal">
      <formula>#N/A</formula>
    </cfRule>
  </conditionalFormatting>
  <conditionalFormatting sqref="E139">
    <cfRule type="cellIs" dxfId="20760" priority="20717" operator="equal">
      <formula>"غياب"</formula>
    </cfRule>
    <cfRule type="cellIs" dxfId="20759" priority="20718" operator="equal">
      <formula>#N/A</formula>
    </cfRule>
  </conditionalFormatting>
  <conditionalFormatting sqref="E139">
    <cfRule type="cellIs" dxfId="20758" priority="20715" operator="equal">
      <formula>"غياب"</formula>
    </cfRule>
    <cfRule type="cellIs" dxfId="20757" priority="20716" operator="equal">
      <formula>#N/A</formula>
    </cfRule>
  </conditionalFormatting>
  <conditionalFormatting sqref="E139">
    <cfRule type="cellIs" dxfId="20756" priority="20713" operator="equal">
      <formula>"غياب"</formula>
    </cfRule>
    <cfRule type="cellIs" dxfId="20755" priority="20714" operator="equal">
      <formula>#N/A</formula>
    </cfRule>
  </conditionalFormatting>
  <conditionalFormatting sqref="E139">
    <cfRule type="cellIs" dxfId="20754" priority="20711" operator="equal">
      <formula>"غياب"</formula>
    </cfRule>
    <cfRule type="cellIs" dxfId="20753" priority="20712" operator="equal">
      <formula>#N/A</formula>
    </cfRule>
  </conditionalFormatting>
  <conditionalFormatting sqref="E139">
    <cfRule type="cellIs" dxfId="20752" priority="20709" operator="equal">
      <formula>"غياب"</formula>
    </cfRule>
    <cfRule type="cellIs" dxfId="20751" priority="20710" operator="equal">
      <formula>#N/A</formula>
    </cfRule>
  </conditionalFormatting>
  <conditionalFormatting sqref="E139">
    <cfRule type="cellIs" dxfId="20750" priority="20707" operator="equal">
      <formula>"غياب"</formula>
    </cfRule>
    <cfRule type="cellIs" dxfId="20749" priority="20708" operator="equal">
      <formula>#N/A</formula>
    </cfRule>
  </conditionalFormatting>
  <conditionalFormatting sqref="E139">
    <cfRule type="cellIs" dxfId="20748" priority="20705" operator="equal">
      <formula>"غياب"</formula>
    </cfRule>
    <cfRule type="cellIs" dxfId="20747" priority="20706" operator="equal">
      <formula>#N/A</formula>
    </cfRule>
  </conditionalFormatting>
  <conditionalFormatting sqref="E139">
    <cfRule type="cellIs" dxfId="20746" priority="20703" operator="equal">
      <formula>"غياب"</formula>
    </cfRule>
    <cfRule type="cellIs" dxfId="20745" priority="20704" operator="equal">
      <formula>#N/A</formula>
    </cfRule>
  </conditionalFormatting>
  <conditionalFormatting sqref="E139">
    <cfRule type="cellIs" dxfId="20744" priority="20701" operator="equal">
      <formula>"غياب"</formula>
    </cfRule>
    <cfRule type="cellIs" dxfId="20743" priority="20702" operator="equal">
      <formula>#N/A</formula>
    </cfRule>
  </conditionalFormatting>
  <conditionalFormatting sqref="E139">
    <cfRule type="cellIs" dxfId="20742" priority="20699" operator="equal">
      <formula>"غياب"</formula>
    </cfRule>
    <cfRule type="cellIs" dxfId="20741" priority="20700" operator="equal">
      <formula>#N/A</formula>
    </cfRule>
  </conditionalFormatting>
  <conditionalFormatting sqref="E139">
    <cfRule type="cellIs" dxfId="20740" priority="20697" operator="equal">
      <formula>"غياب"</formula>
    </cfRule>
    <cfRule type="cellIs" dxfId="20739" priority="20698" operator="equal">
      <formula>#N/A</formula>
    </cfRule>
  </conditionalFormatting>
  <conditionalFormatting sqref="E139">
    <cfRule type="cellIs" dxfId="20738" priority="20695" operator="equal">
      <formula>"غياب"</formula>
    </cfRule>
    <cfRule type="cellIs" dxfId="20737" priority="20696" operator="equal">
      <formula>#N/A</formula>
    </cfRule>
  </conditionalFormatting>
  <conditionalFormatting sqref="E139">
    <cfRule type="cellIs" dxfId="20736" priority="20693" operator="equal">
      <formula>"غياب"</formula>
    </cfRule>
    <cfRule type="cellIs" dxfId="20735" priority="20694" operator="equal">
      <formula>#N/A</formula>
    </cfRule>
  </conditionalFormatting>
  <conditionalFormatting sqref="E139">
    <cfRule type="cellIs" dxfId="20734" priority="20691" operator="equal">
      <formula>"غياب"</formula>
    </cfRule>
    <cfRule type="cellIs" dxfId="20733" priority="20692" operator="equal">
      <formula>#N/A</formula>
    </cfRule>
  </conditionalFormatting>
  <conditionalFormatting sqref="E139">
    <cfRule type="cellIs" dxfId="20732" priority="20689" operator="equal">
      <formula>"غياب"</formula>
    </cfRule>
    <cfRule type="cellIs" dxfId="20731" priority="20690" operator="equal">
      <formula>#N/A</formula>
    </cfRule>
  </conditionalFormatting>
  <conditionalFormatting sqref="E139">
    <cfRule type="cellIs" dxfId="20730" priority="20687" operator="equal">
      <formula>"غياب"</formula>
    </cfRule>
    <cfRule type="cellIs" dxfId="20729" priority="20688" operator="equal">
      <formula>#N/A</formula>
    </cfRule>
  </conditionalFormatting>
  <conditionalFormatting sqref="E139">
    <cfRule type="cellIs" dxfId="20728" priority="20685" operator="equal">
      <formula>"غياب"</formula>
    </cfRule>
    <cfRule type="cellIs" dxfId="20727" priority="20686" operator="equal">
      <formula>#N/A</formula>
    </cfRule>
  </conditionalFormatting>
  <conditionalFormatting sqref="E139">
    <cfRule type="cellIs" dxfId="20726" priority="20683" operator="equal">
      <formula>"غياب"</formula>
    </cfRule>
    <cfRule type="cellIs" dxfId="20725" priority="20684" operator="equal">
      <formula>#N/A</formula>
    </cfRule>
  </conditionalFormatting>
  <conditionalFormatting sqref="E139">
    <cfRule type="cellIs" dxfId="20724" priority="20681" operator="equal">
      <formula>"غياب"</formula>
    </cfRule>
    <cfRule type="cellIs" dxfId="20723" priority="20682" operator="equal">
      <formula>#N/A</formula>
    </cfRule>
  </conditionalFormatting>
  <conditionalFormatting sqref="E139">
    <cfRule type="cellIs" dxfId="20722" priority="20679" operator="equal">
      <formula>"غياب"</formula>
    </cfRule>
    <cfRule type="cellIs" dxfId="20721" priority="20680" operator="equal">
      <formula>#N/A</formula>
    </cfRule>
  </conditionalFormatting>
  <conditionalFormatting sqref="E139">
    <cfRule type="cellIs" dxfId="20720" priority="20677" operator="equal">
      <formula>"غياب"</formula>
    </cfRule>
    <cfRule type="cellIs" dxfId="20719" priority="20678" operator="equal">
      <formula>#N/A</formula>
    </cfRule>
  </conditionalFormatting>
  <conditionalFormatting sqref="E139">
    <cfRule type="cellIs" dxfId="20718" priority="20675" operator="equal">
      <formula>"غياب"</formula>
    </cfRule>
    <cfRule type="cellIs" dxfId="20717" priority="20676" operator="equal">
      <formula>#N/A</formula>
    </cfRule>
  </conditionalFormatting>
  <conditionalFormatting sqref="E139">
    <cfRule type="cellIs" dxfId="20716" priority="20673" operator="equal">
      <formula>"غياب"</formula>
    </cfRule>
    <cfRule type="cellIs" dxfId="20715" priority="20674" operator="equal">
      <formula>#N/A</formula>
    </cfRule>
  </conditionalFormatting>
  <conditionalFormatting sqref="E139">
    <cfRule type="cellIs" dxfId="20714" priority="20671" operator="equal">
      <formula>"غياب"</formula>
    </cfRule>
    <cfRule type="cellIs" dxfId="20713" priority="20672" operator="equal">
      <formula>#N/A</formula>
    </cfRule>
  </conditionalFormatting>
  <conditionalFormatting sqref="E141:F141">
    <cfRule type="cellIs" dxfId="20712" priority="20669" operator="equal">
      <formula>"غياب"</formula>
    </cfRule>
    <cfRule type="cellIs" dxfId="20711" priority="20670" operator="equal">
      <formula>#N/A</formula>
    </cfRule>
  </conditionalFormatting>
  <conditionalFormatting sqref="E141:F141">
    <cfRule type="cellIs" dxfId="20710" priority="20668" operator="equal">
      <formula>"غياب"</formula>
    </cfRule>
  </conditionalFormatting>
  <conditionalFormatting sqref="E141:F141">
    <cfRule type="cellIs" dxfId="20709" priority="20666" operator="equal">
      <formula>"غياب"</formula>
    </cfRule>
    <cfRule type="cellIs" dxfId="20708" priority="20667" operator="equal">
      <formula>#N/A</formula>
    </cfRule>
  </conditionalFormatting>
  <conditionalFormatting sqref="E141:F141">
    <cfRule type="cellIs" dxfId="20707" priority="20664" operator="equal">
      <formula>"غياب"</formula>
    </cfRule>
    <cfRule type="cellIs" dxfId="20706" priority="20665" operator="equal">
      <formula>#N/A</formula>
    </cfRule>
  </conditionalFormatting>
  <conditionalFormatting sqref="E141:F141">
    <cfRule type="cellIs" dxfId="20705" priority="20662" operator="equal">
      <formula>"غياب"</formula>
    </cfRule>
    <cfRule type="cellIs" dxfId="20704" priority="20663" operator="equal">
      <formula>#N/A</formula>
    </cfRule>
  </conditionalFormatting>
  <conditionalFormatting sqref="E141:F141">
    <cfRule type="cellIs" dxfId="20703" priority="20660" operator="equal">
      <formula>"غياب"</formula>
    </cfRule>
    <cfRule type="cellIs" dxfId="20702" priority="20661" operator="equal">
      <formula>#N/A</formula>
    </cfRule>
  </conditionalFormatting>
  <conditionalFormatting sqref="E141:F141">
    <cfRule type="cellIs" dxfId="20701" priority="20658" operator="equal">
      <formula>"غياب"</formula>
    </cfRule>
    <cfRule type="cellIs" dxfId="20700" priority="20659" operator="equal">
      <formula>#N/A</formula>
    </cfRule>
  </conditionalFormatting>
  <conditionalFormatting sqref="E141:F141">
    <cfRule type="cellIs" dxfId="20699" priority="20656" operator="equal">
      <formula>"غياب"</formula>
    </cfRule>
    <cfRule type="cellIs" dxfId="20698" priority="20657" operator="equal">
      <formula>#N/A</formula>
    </cfRule>
  </conditionalFormatting>
  <conditionalFormatting sqref="E141:F141">
    <cfRule type="cellIs" dxfId="20697" priority="20654" operator="equal">
      <formula>"غياب"</formula>
    </cfRule>
    <cfRule type="cellIs" dxfId="20696" priority="20655" operator="equal">
      <formula>#N/A</formula>
    </cfRule>
  </conditionalFormatting>
  <conditionalFormatting sqref="E141:F141">
    <cfRule type="cellIs" dxfId="20695" priority="20652" operator="equal">
      <formula>"غياب"</formula>
    </cfRule>
    <cfRule type="cellIs" dxfId="20694" priority="20653" operator="equal">
      <formula>#N/A</formula>
    </cfRule>
  </conditionalFormatting>
  <conditionalFormatting sqref="E141:F141">
    <cfRule type="cellIs" dxfId="20693" priority="20650" operator="equal">
      <formula>"غياب"</formula>
    </cfRule>
    <cfRule type="cellIs" dxfId="20692" priority="20651" operator="equal">
      <formula>#N/A</formula>
    </cfRule>
  </conditionalFormatting>
  <conditionalFormatting sqref="E141:F141">
    <cfRule type="cellIs" dxfId="20691" priority="20648" operator="equal">
      <formula>"غياب"</formula>
    </cfRule>
    <cfRule type="cellIs" dxfId="20690" priority="20649" operator="equal">
      <formula>#N/A</formula>
    </cfRule>
  </conditionalFormatting>
  <conditionalFormatting sqref="E141:F141">
    <cfRule type="cellIs" dxfId="20689" priority="20646" operator="equal">
      <formula>"غياب"</formula>
    </cfRule>
    <cfRule type="cellIs" dxfId="20688" priority="20647" operator="equal">
      <formula>#N/A</formula>
    </cfRule>
  </conditionalFormatting>
  <conditionalFormatting sqref="E141:F141">
    <cfRule type="cellIs" dxfId="20687" priority="20644" operator="equal">
      <formula>"غياب"</formula>
    </cfRule>
    <cfRule type="cellIs" dxfId="20686" priority="20645" operator="equal">
      <formula>#N/A</formula>
    </cfRule>
  </conditionalFormatting>
  <conditionalFormatting sqref="E141:F141">
    <cfRule type="cellIs" dxfId="20685" priority="20642" operator="equal">
      <formula>"غياب"</formula>
    </cfRule>
    <cfRule type="cellIs" dxfId="20684" priority="20643" operator="equal">
      <formula>#N/A</formula>
    </cfRule>
  </conditionalFormatting>
  <conditionalFormatting sqref="E141:F141">
    <cfRule type="cellIs" dxfId="20683" priority="20640" operator="equal">
      <formula>"غياب"</formula>
    </cfRule>
    <cfRule type="cellIs" dxfId="20682" priority="20641" operator="equal">
      <formula>#N/A</formula>
    </cfRule>
  </conditionalFormatting>
  <conditionalFormatting sqref="E141:F141">
    <cfRule type="cellIs" dxfId="20681" priority="20638" operator="equal">
      <formula>"غياب"</formula>
    </cfRule>
    <cfRule type="cellIs" dxfId="20680" priority="20639" operator="equal">
      <formula>#N/A</formula>
    </cfRule>
  </conditionalFormatting>
  <conditionalFormatting sqref="E141:F141">
    <cfRule type="cellIs" dxfId="20679" priority="20636" operator="equal">
      <formula>"غياب"</formula>
    </cfRule>
    <cfRule type="cellIs" dxfId="20678" priority="20637" operator="equal">
      <formula>#N/A</formula>
    </cfRule>
  </conditionalFormatting>
  <conditionalFormatting sqref="E141:F141">
    <cfRule type="cellIs" dxfId="20677" priority="20634" operator="equal">
      <formula>"غياب"</formula>
    </cfRule>
    <cfRule type="cellIs" dxfId="20676" priority="20635" operator="equal">
      <formula>#N/A</formula>
    </cfRule>
  </conditionalFormatting>
  <conditionalFormatting sqref="E141:F141">
    <cfRule type="cellIs" dxfId="20675" priority="20632" operator="equal">
      <formula>"غياب"</formula>
    </cfRule>
    <cfRule type="cellIs" dxfId="20674" priority="20633" operator="equal">
      <formula>#N/A</formula>
    </cfRule>
  </conditionalFormatting>
  <conditionalFormatting sqref="E141:F141">
    <cfRule type="cellIs" dxfId="20673" priority="20630" operator="equal">
      <formula>"غياب"</formula>
    </cfRule>
    <cfRule type="cellIs" dxfId="20672" priority="20631" operator="equal">
      <formula>#N/A</formula>
    </cfRule>
  </conditionalFormatting>
  <conditionalFormatting sqref="E141:F141">
    <cfRule type="cellIs" dxfId="20671" priority="20628" operator="equal">
      <formula>"غياب"</formula>
    </cfRule>
    <cfRule type="cellIs" dxfId="20670" priority="20629" operator="equal">
      <formula>#N/A</formula>
    </cfRule>
  </conditionalFormatting>
  <conditionalFormatting sqref="E141:F141">
    <cfRule type="cellIs" dxfId="20669" priority="20626" operator="equal">
      <formula>"غياب"</formula>
    </cfRule>
    <cfRule type="cellIs" dxfId="20668" priority="20627" operator="equal">
      <formula>#N/A</formula>
    </cfRule>
  </conditionalFormatting>
  <conditionalFormatting sqref="E141:F141">
    <cfRule type="cellIs" dxfId="20667" priority="20624" operator="equal">
      <formula>"غياب"</formula>
    </cfRule>
    <cfRule type="cellIs" dxfId="20666" priority="20625" operator="equal">
      <formula>#N/A</formula>
    </cfRule>
  </conditionalFormatting>
  <conditionalFormatting sqref="E141:F141">
    <cfRule type="cellIs" dxfId="20665" priority="20622" operator="equal">
      <formula>"غياب"</formula>
    </cfRule>
    <cfRule type="cellIs" dxfId="20664" priority="20623" operator="equal">
      <formula>#N/A</formula>
    </cfRule>
  </conditionalFormatting>
  <conditionalFormatting sqref="E141:F141">
    <cfRule type="cellIs" dxfId="20663" priority="20620" operator="equal">
      <formula>"غياب"</formula>
    </cfRule>
    <cfRule type="cellIs" dxfId="20662" priority="20621" operator="equal">
      <formula>#N/A</formula>
    </cfRule>
  </conditionalFormatting>
  <conditionalFormatting sqref="E141:F141">
    <cfRule type="cellIs" dxfId="20661" priority="20618" operator="equal">
      <formula>"غياب"</formula>
    </cfRule>
    <cfRule type="cellIs" dxfId="20660" priority="20619" operator="equal">
      <formula>#N/A</formula>
    </cfRule>
  </conditionalFormatting>
  <conditionalFormatting sqref="E141:F141">
    <cfRule type="cellIs" dxfId="20659" priority="20616" operator="equal">
      <formula>"غياب"</formula>
    </cfRule>
    <cfRule type="cellIs" dxfId="20658" priority="20617" operator="equal">
      <formula>#N/A</formula>
    </cfRule>
  </conditionalFormatting>
  <conditionalFormatting sqref="E141:F141">
    <cfRule type="cellIs" dxfId="20657" priority="20614" operator="equal">
      <formula>"غياب"</formula>
    </cfRule>
    <cfRule type="cellIs" dxfId="20656" priority="20615" operator="equal">
      <formula>#N/A</formula>
    </cfRule>
  </conditionalFormatting>
  <conditionalFormatting sqref="E141:F141">
    <cfRule type="cellIs" dxfId="20655" priority="20612" operator="equal">
      <formula>"غياب"</formula>
    </cfRule>
    <cfRule type="cellIs" dxfId="20654" priority="20613" operator="equal">
      <formula>#N/A</formula>
    </cfRule>
  </conditionalFormatting>
  <conditionalFormatting sqref="E141:F141">
    <cfRule type="cellIs" dxfId="20653" priority="20610" operator="equal">
      <formula>"غياب"</formula>
    </cfRule>
    <cfRule type="cellIs" dxfId="20652" priority="20611" operator="equal">
      <formula>#N/A</formula>
    </cfRule>
  </conditionalFormatting>
  <conditionalFormatting sqref="E141:F141">
    <cfRule type="cellIs" dxfId="20651" priority="20608" operator="equal">
      <formula>"غياب"</formula>
    </cfRule>
    <cfRule type="cellIs" dxfId="20650" priority="20609" operator="equal">
      <formula>#N/A</formula>
    </cfRule>
  </conditionalFormatting>
  <conditionalFormatting sqref="E141:F141">
    <cfRule type="cellIs" dxfId="20649" priority="20606" operator="equal">
      <formula>"غياب"</formula>
    </cfRule>
    <cfRule type="cellIs" dxfId="20648" priority="20607" operator="equal">
      <formula>#N/A</formula>
    </cfRule>
  </conditionalFormatting>
  <conditionalFormatting sqref="E141:F141">
    <cfRule type="cellIs" dxfId="20647" priority="20604" operator="equal">
      <formula>"غياب"</formula>
    </cfRule>
    <cfRule type="cellIs" dxfId="20646" priority="20605" operator="equal">
      <formula>#N/A</formula>
    </cfRule>
  </conditionalFormatting>
  <conditionalFormatting sqref="E141:F141">
    <cfRule type="cellIs" dxfId="20645" priority="20603" operator="equal">
      <formula>"غياب"</formula>
    </cfRule>
  </conditionalFormatting>
  <conditionalFormatting sqref="E141:F141">
    <cfRule type="cellIs" dxfId="20644" priority="20601" operator="equal">
      <formula>"غياب"</formula>
    </cfRule>
    <cfRule type="cellIs" dxfId="20643" priority="20602" operator="equal">
      <formula>#N/A</formula>
    </cfRule>
  </conditionalFormatting>
  <conditionalFormatting sqref="E141:F141">
    <cfRule type="cellIs" dxfId="20642" priority="20599" operator="equal">
      <formula>"غياب"</formula>
    </cfRule>
    <cfRule type="cellIs" dxfId="20641" priority="20600" operator="equal">
      <formula>#N/A</formula>
    </cfRule>
  </conditionalFormatting>
  <conditionalFormatting sqref="E141:F141">
    <cfRule type="cellIs" dxfId="20640" priority="20597" operator="equal">
      <formula>"غياب"</formula>
    </cfRule>
    <cfRule type="cellIs" dxfId="20639" priority="20598" operator="equal">
      <formula>#N/A</formula>
    </cfRule>
  </conditionalFormatting>
  <conditionalFormatting sqref="E141:F141">
    <cfRule type="cellIs" dxfId="20638" priority="20595" operator="equal">
      <formula>"غياب"</formula>
    </cfRule>
    <cfRule type="cellIs" dxfId="20637" priority="20596" operator="equal">
      <formula>#N/A</formula>
    </cfRule>
  </conditionalFormatting>
  <conditionalFormatting sqref="E141:F141">
    <cfRule type="cellIs" dxfId="20636" priority="20593" operator="equal">
      <formula>"غياب"</formula>
    </cfRule>
    <cfRule type="cellIs" dxfId="20635" priority="20594" operator="equal">
      <formula>#N/A</formula>
    </cfRule>
  </conditionalFormatting>
  <conditionalFormatting sqref="E141:F141">
    <cfRule type="cellIs" dxfId="20634" priority="20591" operator="equal">
      <formula>"غياب"</formula>
    </cfRule>
    <cfRule type="cellIs" dxfId="20633" priority="20592" operator="equal">
      <formula>#N/A</formula>
    </cfRule>
  </conditionalFormatting>
  <conditionalFormatting sqref="E141:F141">
    <cfRule type="cellIs" dxfId="20632" priority="20589" operator="equal">
      <formula>"غياب"</formula>
    </cfRule>
    <cfRule type="cellIs" dxfId="20631" priority="20590" operator="equal">
      <formula>#N/A</formula>
    </cfRule>
  </conditionalFormatting>
  <conditionalFormatting sqref="E141:F141">
    <cfRule type="cellIs" dxfId="20630" priority="20587" operator="equal">
      <formula>"غياب"</formula>
    </cfRule>
    <cfRule type="cellIs" dxfId="20629" priority="20588" operator="equal">
      <formula>#N/A</formula>
    </cfRule>
  </conditionalFormatting>
  <conditionalFormatting sqref="E141:F141">
    <cfRule type="cellIs" dxfId="20628" priority="20585" operator="equal">
      <formula>"غياب"</formula>
    </cfRule>
    <cfRule type="cellIs" dxfId="20627" priority="20586" operator="equal">
      <formula>#N/A</formula>
    </cfRule>
  </conditionalFormatting>
  <conditionalFormatting sqref="E141:F141">
    <cfRule type="cellIs" dxfId="20626" priority="20583" operator="equal">
      <formula>"غياب"</formula>
    </cfRule>
    <cfRule type="cellIs" dxfId="20625" priority="20584" operator="equal">
      <formula>#N/A</formula>
    </cfRule>
  </conditionalFormatting>
  <conditionalFormatting sqref="E141:F141">
    <cfRule type="cellIs" dxfId="20624" priority="20581" operator="equal">
      <formula>"غياب"</formula>
    </cfRule>
    <cfRule type="cellIs" dxfId="20623" priority="20582" operator="equal">
      <formula>#N/A</formula>
    </cfRule>
  </conditionalFormatting>
  <conditionalFormatting sqref="E141:F141">
    <cfRule type="cellIs" dxfId="20622" priority="20579" operator="equal">
      <formula>"غياب"</formula>
    </cfRule>
    <cfRule type="cellIs" dxfId="20621" priority="20580" operator="equal">
      <formula>#N/A</formula>
    </cfRule>
  </conditionalFormatting>
  <conditionalFormatting sqref="E141:F141">
    <cfRule type="cellIs" dxfId="20620" priority="20577" operator="equal">
      <formula>"غياب"</formula>
    </cfRule>
    <cfRule type="cellIs" dxfId="20619" priority="20578" operator="equal">
      <formula>#N/A</formula>
    </cfRule>
  </conditionalFormatting>
  <conditionalFormatting sqref="E141:F141">
    <cfRule type="cellIs" dxfId="20618" priority="20575" operator="equal">
      <formula>"غياب"</formula>
    </cfRule>
    <cfRule type="cellIs" dxfId="20617" priority="20576" operator="equal">
      <formula>#N/A</formula>
    </cfRule>
  </conditionalFormatting>
  <conditionalFormatting sqref="E141:F141">
    <cfRule type="cellIs" dxfId="20616" priority="20573" operator="equal">
      <formula>"غياب"</formula>
    </cfRule>
    <cfRule type="cellIs" dxfId="20615" priority="20574" operator="equal">
      <formula>#N/A</formula>
    </cfRule>
  </conditionalFormatting>
  <conditionalFormatting sqref="E141:F141">
    <cfRule type="cellIs" dxfId="20614" priority="20571" operator="equal">
      <formula>"غياب"</formula>
    </cfRule>
    <cfRule type="cellIs" dxfId="20613" priority="20572" operator="equal">
      <formula>#N/A</formula>
    </cfRule>
  </conditionalFormatting>
  <conditionalFormatting sqref="E141:F141">
    <cfRule type="cellIs" dxfId="20612" priority="20569" operator="equal">
      <formula>"غياب"</formula>
    </cfRule>
    <cfRule type="cellIs" dxfId="20611" priority="20570" operator="equal">
      <formula>#N/A</formula>
    </cfRule>
  </conditionalFormatting>
  <conditionalFormatting sqref="E141:F141">
    <cfRule type="cellIs" dxfId="20610" priority="20567" operator="equal">
      <formula>"غياب"</formula>
    </cfRule>
    <cfRule type="cellIs" dxfId="20609" priority="20568" operator="equal">
      <formula>#N/A</formula>
    </cfRule>
  </conditionalFormatting>
  <conditionalFormatting sqref="E141:F141">
    <cfRule type="cellIs" dxfId="20608" priority="20565" operator="equal">
      <formula>"غياب"</formula>
    </cfRule>
    <cfRule type="cellIs" dxfId="20607" priority="20566" operator="equal">
      <formula>#N/A</formula>
    </cfRule>
  </conditionalFormatting>
  <conditionalFormatting sqref="E141:F141">
    <cfRule type="cellIs" dxfId="20606" priority="20563" operator="equal">
      <formula>"غياب"</formula>
    </cfRule>
    <cfRule type="cellIs" dxfId="20605" priority="20564" operator="equal">
      <formula>#N/A</formula>
    </cfRule>
  </conditionalFormatting>
  <conditionalFormatting sqref="E141:F141">
    <cfRule type="cellIs" dxfId="20604" priority="20561" operator="equal">
      <formula>"غياب"</formula>
    </cfRule>
    <cfRule type="cellIs" dxfId="20603" priority="20562" operator="equal">
      <formula>#N/A</formula>
    </cfRule>
  </conditionalFormatting>
  <conditionalFormatting sqref="E141:F141">
    <cfRule type="cellIs" dxfId="20602" priority="20559" operator="equal">
      <formula>"غياب"</formula>
    </cfRule>
    <cfRule type="cellIs" dxfId="20601" priority="20560" operator="equal">
      <formula>#N/A</formula>
    </cfRule>
  </conditionalFormatting>
  <conditionalFormatting sqref="E141:F141">
    <cfRule type="cellIs" dxfId="20600" priority="20557" operator="equal">
      <formula>"غياب"</formula>
    </cfRule>
    <cfRule type="cellIs" dxfId="20599" priority="20558" operator="equal">
      <formula>#N/A</formula>
    </cfRule>
  </conditionalFormatting>
  <conditionalFormatting sqref="E141:F141">
    <cfRule type="cellIs" dxfId="20598" priority="20555" operator="equal">
      <formula>"غياب"</formula>
    </cfRule>
    <cfRule type="cellIs" dxfId="20597" priority="20556" operator="equal">
      <formula>#N/A</formula>
    </cfRule>
  </conditionalFormatting>
  <conditionalFormatting sqref="E141:F141">
    <cfRule type="cellIs" dxfId="20596" priority="20553" operator="equal">
      <formula>"غياب"</formula>
    </cfRule>
    <cfRule type="cellIs" dxfId="20595" priority="20554" operator="equal">
      <formula>#N/A</formula>
    </cfRule>
  </conditionalFormatting>
  <conditionalFormatting sqref="E141:F141">
    <cfRule type="cellIs" dxfId="20594" priority="20551" operator="equal">
      <formula>"غياب"</formula>
    </cfRule>
    <cfRule type="cellIs" dxfId="20593" priority="20552" operator="equal">
      <formula>#N/A</formula>
    </cfRule>
  </conditionalFormatting>
  <conditionalFormatting sqref="E141:F141">
    <cfRule type="cellIs" dxfId="20592" priority="20549" operator="equal">
      <formula>"غياب"</formula>
    </cfRule>
    <cfRule type="cellIs" dxfId="20591" priority="20550" operator="equal">
      <formula>#N/A</formula>
    </cfRule>
  </conditionalFormatting>
  <conditionalFormatting sqref="E141:F141">
    <cfRule type="cellIs" dxfId="20590" priority="20547" operator="equal">
      <formula>"غياب"</formula>
    </cfRule>
    <cfRule type="cellIs" dxfId="20589" priority="20548" operator="equal">
      <formula>#N/A</formula>
    </cfRule>
  </conditionalFormatting>
  <conditionalFormatting sqref="E141:F141">
    <cfRule type="cellIs" dxfId="20588" priority="20545" operator="equal">
      <formula>"غياب"</formula>
    </cfRule>
    <cfRule type="cellIs" dxfId="20587" priority="20546" operator="equal">
      <formula>#N/A</formula>
    </cfRule>
  </conditionalFormatting>
  <conditionalFormatting sqref="E141:F141">
    <cfRule type="cellIs" dxfId="20586" priority="20543" operator="equal">
      <formula>"غياب"</formula>
    </cfRule>
    <cfRule type="cellIs" dxfId="20585" priority="20544" operator="equal">
      <formula>#N/A</formula>
    </cfRule>
  </conditionalFormatting>
  <conditionalFormatting sqref="E141:F141">
    <cfRule type="cellIs" dxfId="20584" priority="20541" operator="equal">
      <formula>"غياب"</formula>
    </cfRule>
    <cfRule type="cellIs" dxfId="20583" priority="20542" operator="equal">
      <formula>#N/A</formula>
    </cfRule>
  </conditionalFormatting>
  <conditionalFormatting sqref="E141:F141">
    <cfRule type="cellIs" dxfId="20582" priority="20539" operator="equal">
      <formula>"غياب"</formula>
    </cfRule>
    <cfRule type="cellIs" dxfId="20581" priority="20540" operator="equal">
      <formula>#N/A</formula>
    </cfRule>
  </conditionalFormatting>
  <conditionalFormatting sqref="E141:F141">
    <cfRule type="cellIs" dxfId="20580" priority="20537" operator="equal">
      <formula>"غياب"</formula>
    </cfRule>
    <cfRule type="cellIs" dxfId="20579" priority="20538" operator="equal">
      <formula>#N/A</formula>
    </cfRule>
  </conditionalFormatting>
  <conditionalFormatting sqref="E141:F141">
    <cfRule type="cellIs" dxfId="20578" priority="20535" operator="equal">
      <formula>"غياب"</formula>
    </cfRule>
    <cfRule type="cellIs" dxfId="20577" priority="20536" operator="equal">
      <formula>#N/A</formula>
    </cfRule>
  </conditionalFormatting>
  <conditionalFormatting sqref="E141:F141">
    <cfRule type="cellIs" dxfId="20576" priority="20533" operator="equal">
      <formula>"غياب"</formula>
    </cfRule>
    <cfRule type="cellIs" dxfId="20575" priority="20534" operator="equal">
      <formula>#N/A</formula>
    </cfRule>
  </conditionalFormatting>
  <conditionalFormatting sqref="E141:F141">
    <cfRule type="cellIs" dxfId="20574" priority="20531" operator="equal">
      <formula>"غياب"</formula>
    </cfRule>
    <cfRule type="cellIs" dxfId="20573" priority="20532" operator="equal">
      <formula>#N/A</formula>
    </cfRule>
  </conditionalFormatting>
  <conditionalFormatting sqref="E141:F141">
    <cfRule type="cellIs" dxfId="20572" priority="20529" operator="equal">
      <formula>"غياب"</formula>
    </cfRule>
    <cfRule type="cellIs" dxfId="20571" priority="20530" operator="equal">
      <formula>#N/A</formula>
    </cfRule>
  </conditionalFormatting>
  <conditionalFormatting sqref="E141:F141">
    <cfRule type="cellIs" dxfId="20570" priority="20527" operator="equal">
      <formula>"غياب"</formula>
    </cfRule>
    <cfRule type="cellIs" dxfId="20569" priority="20528" operator="equal">
      <formula>#N/A</formula>
    </cfRule>
  </conditionalFormatting>
  <conditionalFormatting sqref="E141:F141">
    <cfRule type="cellIs" dxfId="20568" priority="20525" operator="equal">
      <formula>"غياب"</formula>
    </cfRule>
    <cfRule type="cellIs" dxfId="20567" priority="20526" operator="equal">
      <formula>#N/A</formula>
    </cfRule>
  </conditionalFormatting>
  <conditionalFormatting sqref="E141:F141">
    <cfRule type="cellIs" dxfId="20566" priority="20523" operator="equal">
      <formula>"غياب"</formula>
    </cfRule>
    <cfRule type="cellIs" dxfId="20565" priority="20524" operator="equal">
      <formula>#N/A</formula>
    </cfRule>
  </conditionalFormatting>
  <conditionalFormatting sqref="E141:F141">
    <cfRule type="cellIs" dxfId="20564" priority="20521" operator="equal">
      <formula>"غياب"</formula>
    </cfRule>
    <cfRule type="cellIs" dxfId="20563" priority="20522" operator="equal">
      <formula>#N/A</formula>
    </cfRule>
  </conditionalFormatting>
  <conditionalFormatting sqref="E141:F141">
    <cfRule type="cellIs" dxfId="20562" priority="20519" operator="equal">
      <formula>"غياب"</formula>
    </cfRule>
    <cfRule type="cellIs" dxfId="20561" priority="20520" operator="equal">
      <formula>#N/A</formula>
    </cfRule>
  </conditionalFormatting>
  <conditionalFormatting sqref="E141:F141">
    <cfRule type="cellIs" dxfId="20560" priority="20517" operator="equal">
      <formula>"غياب"</formula>
    </cfRule>
    <cfRule type="cellIs" dxfId="20559" priority="20518" operator="equal">
      <formula>#N/A</formula>
    </cfRule>
  </conditionalFormatting>
  <conditionalFormatting sqref="E141:F141">
    <cfRule type="cellIs" dxfId="20558" priority="20515" operator="equal">
      <formula>"غياب"</formula>
    </cfRule>
    <cfRule type="cellIs" dxfId="20557" priority="20516" operator="equal">
      <formula>#N/A</formula>
    </cfRule>
  </conditionalFormatting>
  <conditionalFormatting sqref="E141:F141">
    <cfRule type="cellIs" dxfId="20556" priority="20513" operator="equal">
      <formula>"غياب"</formula>
    </cfRule>
    <cfRule type="cellIs" dxfId="20555" priority="20514" operator="equal">
      <formula>#N/A</formula>
    </cfRule>
  </conditionalFormatting>
  <conditionalFormatting sqref="E141:F141">
    <cfRule type="cellIs" dxfId="20554" priority="20511" operator="equal">
      <formula>"غياب"</formula>
    </cfRule>
    <cfRule type="cellIs" dxfId="20553" priority="20512" operator="equal">
      <formula>#N/A</formula>
    </cfRule>
  </conditionalFormatting>
  <conditionalFormatting sqref="E141:F141">
    <cfRule type="cellIs" dxfId="20552" priority="20509" operator="equal">
      <formula>"غياب"</formula>
    </cfRule>
    <cfRule type="cellIs" dxfId="20551" priority="20510" operator="equal">
      <formula>#N/A</formula>
    </cfRule>
  </conditionalFormatting>
  <conditionalFormatting sqref="E141:F141">
    <cfRule type="cellIs" dxfId="20550" priority="20507" operator="equal">
      <formula>"غياب"</formula>
    </cfRule>
    <cfRule type="cellIs" dxfId="20549" priority="20508" operator="equal">
      <formula>#N/A</formula>
    </cfRule>
  </conditionalFormatting>
  <conditionalFormatting sqref="E141:F141">
    <cfRule type="cellIs" dxfId="20548" priority="20505" operator="equal">
      <formula>"غياب"</formula>
    </cfRule>
    <cfRule type="cellIs" dxfId="20547" priority="20506" operator="equal">
      <formula>#N/A</formula>
    </cfRule>
  </conditionalFormatting>
  <conditionalFormatting sqref="E141:F141">
    <cfRule type="cellIs" dxfId="20546" priority="20503" operator="equal">
      <formula>"غياب"</formula>
    </cfRule>
    <cfRule type="cellIs" dxfId="20545" priority="20504" operator="equal">
      <formula>#N/A</formula>
    </cfRule>
  </conditionalFormatting>
  <conditionalFormatting sqref="E141:F141">
    <cfRule type="cellIs" dxfId="20544" priority="20501" operator="equal">
      <formula>"غياب"</formula>
    </cfRule>
    <cfRule type="cellIs" dxfId="20543" priority="20502" operator="equal">
      <formula>#N/A</formula>
    </cfRule>
  </conditionalFormatting>
  <conditionalFormatting sqref="E141:F141">
    <cfRule type="cellIs" dxfId="20542" priority="20499" operator="equal">
      <formula>"غياب"</formula>
    </cfRule>
    <cfRule type="cellIs" dxfId="20541" priority="20500" operator="equal">
      <formula>#N/A</formula>
    </cfRule>
  </conditionalFormatting>
  <conditionalFormatting sqref="E141:F141">
    <cfRule type="cellIs" dxfId="20540" priority="20497" operator="equal">
      <formula>"غياب"</formula>
    </cfRule>
    <cfRule type="cellIs" dxfId="20539" priority="20498" operator="equal">
      <formula>#N/A</formula>
    </cfRule>
  </conditionalFormatting>
  <conditionalFormatting sqref="E141:F141">
    <cfRule type="cellIs" dxfId="20538" priority="20495" operator="equal">
      <formula>"غياب"</formula>
    </cfRule>
    <cfRule type="cellIs" dxfId="20537" priority="20496" operator="equal">
      <formula>#N/A</formula>
    </cfRule>
  </conditionalFormatting>
  <conditionalFormatting sqref="E141:F141">
    <cfRule type="cellIs" dxfId="20536" priority="20493" operator="equal">
      <formula>"غياب"</formula>
    </cfRule>
    <cfRule type="cellIs" dxfId="20535" priority="20494" operator="equal">
      <formula>#N/A</formula>
    </cfRule>
  </conditionalFormatting>
  <conditionalFormatting sqref="E141:F141">
    <cfRule type="cellIs" dxfId="20534" priority="20491" operator="equal">
      <formula>"غياب"</formula>
    </cfRule>
    <cfRule type="cellIs" dxfId="20533" priority="20492" operator="equal">
      <formula>#N/A</formula>
    </cfRule>
  </conditionalFormatting>
  <conditionalFormatting sqref="E141:F141">
    <cfRule type="cellIs" dxfId="20532" priority="20489" operator="equal">
      <formula>"غياب"</formula>
    </cfRule>
    <cfRule type="cellIs" dxfId="20531" priority="20490" operator="equal">
      <formula>#N/A</formula>
    </cfRule>
  </conditionalFormatting>
  <conditionalFormatting sqref="E141:F141">
    <cfRule type="cellIs" dxfId="20530" priority="20487" operator="equal">
      <formula>"غياب"</formula>
    </cfRule>
    <cfRule type="cellIs" dxfId="20529" priority="20488" operator="equal">
      <formula>#N/A</formula>
    </cfRule>
  </conditionalFormatting>
  <conditionalFormatting sqref="E141:F141">
    <cfRule type="cellIs" dxfId="20528" priority="20485" operator="equal">
      <formula>"غياب"</formula>
    </cfRule>
    <cfRule type="cellIs" dxfId="20527" priority="20486" operator="equal">
      <formula>#N/A</formula>
    </cfRule>
  </conditionalFormatting>
  <conditionalFormatting sqref="E141:F141">
    <cfRule type="cellIs" dxfId="20526" priority="20483" operator="equal">
      <formula>"غياب"</formula>
    </cfRule>
    <cfRule type="cellIs" dxfId="20525" priority="20484" operator="equal">
      <formula>#N/A</formula>
    </cfRule>
  </conditionalFormatting>
  <conditionalFormatting sqref="E141:F141">
    <cfRule type="cellIs" dxfId="20524" priority="20481" operator="equal">
      <formula>"غياب"</formula>
    </cfRule>
    <cfRule type="cellIs" dxfId="20523" priority="20482" operator="equal">
      <formula>#N/A</formula>
    </cfRule>
  </conditionalFormatting>
  <conditionalFormatting sqref="E141:F141">
    <cfRule type="cellIs" dxfId="20522" priority="20479" operator="equal">
      <formula>"غياب"</formula>
    </cfRule>
    <cfRule type="cellIs" dxfId="20521" priority="20480" operator="equal">
      <formula>#N/A</formula>
    </cfRule>
  </conditionalFormatting>
  <conditionalFormatting sqref="E141:F141">
    <cfRule type="cellIs" dxfId="20520" priority="20477" operator="equal">
      <formula>"غياب"</formula>
    </cfRule>
    <cfRule type="cellIs" dxfId="20519" priority="20478" operator="equal">
      <formula>#N/A</formula>
    </cfRule>
  </conditionalFormatting>
  <conditionalFormatting sqref="E141:F141">
    <cfRule type="cellIs" dxfId="20518" priority="20475" operator="equal">
      <formula>"غياب"</formula>
    </cfRule>
    <cfRule type="cellIs" dxfId="20517" priority="20476" operator="equal">
      <formula>#N/A</formula>
    </cfRule>
  </conditionalFormatting>
  <conditionalFormatting sqref="E141:F141">
    <cfRule type="cellIs" dxfId="20516" priority="20473" operator="equal">
      <formula>"غياب"</formula>
    </cfRule>
    <cfRule type="cellIs" dxfId="20515" priority="20474" operator="equal">
      <formula>#N/A</formula>
    </cfRule>
  </conditionalFormatting>
  <conditionalFormatting sqref="E141:F141">
    <cfRule type="cellIs" dxfId="20514" priority="20471" operator="equal">
      <formula>"غياب"</formula>
    </cfRule>
    <cfRule type="cellIs" dxfId="20513" priority="20472" operator="equal">
      <formula>#N/A</formula>
    </cfRule>
  </conditionalFormatting>
  <conditionalFormatting sqref="E141:F141">
    <cfRule type="cellIs" dxfId="20512" priority="20469" operator="equal">
      <formula>"غياب"</formula>
    </cfRule>
    <cfRule type="cellIs" dxfId="20511" priority="20470" operator="equal">
      <formula>#N/A</formula>
    </cfRule>
  </conditionalFormatting>
  <conditionalFormatting sqref="E141:F141">
    <cfRule type="cellIs" dxfId="20510" priority="20467" operator="equal">
      <formula>"غياب"</formula>
    </cfRule>
    <cfRule type="cellIs" dxfId="20509" priority="20468" operator="equal">
      <formula>#N/A</formula>
    </cfRule>
  </conditionalFormatting>
  <conditionalFormatting sqref="E141:F141">
    <cfRule type="cellIs" dxfId="20508" priority="20465" operator="equal">
      <formula>"غياب"</formula>
    </cfRule>
    <cfRule type="cellIs" dxfId="20507" priority="20466" operator="equal">
      <formula>#N/A</formula>
    </cfRule>
  </conditionalFormatting>
  <conditionalFormatting sqref="E141:F141">
    <cfRule type="cellIs" dxfId="20506" priority="20463" operator="equal">
      <formula>"غياب"</formula>
    </cfRule>
    <cfRule type="cellIs" dxfId="20505" priority="20464" operator="equal">
      <formula>#N/A</formula>
    </cfRule>
  </conditionalFormatting>
  <conditionalFormatting sqref="E141:F141">
    <cfRule type="cellIs" dxfId="20504" priority="20461" operator="equal">
      <formula>"غياب"</formula>
    </cfRule>
    <cfRule type="cellIs" dxfId="20503" priority="20462" operator="equal">
      <formula>#N/A</formula>
    </cfRule>
  </conditionalFormatting>
  <conditionalFormatting sqref="E141:F141">
    <cfRule type="cellIs" dxfId="20502" priority="20459" operator="equal">
      <formula>"غياب"</formula>
    </cfRule>
    <cfRule type="cellIs" dxfId="20501" priority="20460" operator="equal">
      <formula>#N/A</formula>
    </cfRule>
  </conditionalFormatting>
  <conditionalFormatting sqref="E141:F141">
    <cfRule type="cellIs" dxfId="20500" priority="20457" operator="equal">
      <formula>"غياب"</formula>
    </cfRule>
    <cfRule type="cellIs" dxfId="20499" priority="20458" operator="equal">
      <formula>#N/A</formula>
    </cfRule>
  </conditionalFormatting>
  <conditionalFormatting sqref="E141:F141">
    <cfRule type="cellIs" dxfId="20498" priority="20455" operator="equal">
      <formula>"غياب"</formula>
    </cfRule>
    <cfRule type="cellIs" dxfId="20497" priority="20456" operator="equal">
      <formula>#N/A</formula>
    </cfRule>
  </conditionalFormatting>
  <conditionalFormatting sqref="E141:F141">
    <cfRule type="cellIs" dxfId="20496" priority="20453" operator="equal">
      <formula>"غياب"</formula>
    </cfRule>
    <cfRule type="cellIs" dxfId="20495" priority="20454" operator="equal">
      <formula>#N/A</formula>
    </cfRule>
  </conditionalFormatting>
  <conditionalFormatting sqref="E141:F141">
    <cfRule type="cellIs" dxfId="20494" priority="20451" operator="equal">
      <formula>"غياب"</formula>
    </cfRule>
    <cfRule type="cellIs" dxfId="20493" priority="20452" operator="equal">
      <formula>#N/A</formula>
    </cfRule>
  </conditionalFormatting>
  <conditionalFormatting sqref="E141:F141">
    <cfRule type="cellIs" dxfId="20492" priority="20449" operator="equal">
      <formula>"غياب"</formula>
    </cfRule>
    <cfRule type="cellIs" dxfId="20491" priority="20450" operator="equal">
      <formula>#N/A</formula>
    </cfRule>
  </conditionalFormatting>
  <conditionalFormatting sqref="E141:F141">
    <cfRule type="cellIs" dxfId="20490" priority="20447" operator="equal">
      <formula>"غياب"</formula>
    </cfRule>
    <cfRule type="cellIs" dxfId="20489" priority="20448" operator="equal">
      <formula>#N/A</formula>
    </cfRule>
  </conditionalFormatting>
  <conditionalFormatting sqref="E141:F141">
    <cfRule type="cellIs" dxfId="20488" priority="20445" operator="equal">
      <formula>"غياب"</formula>
    </cfRule>
    <cfRule type="cellIs" dxfId="20487" priority="20446" operator="equal">
      <formula>#N/A</formula>
    </cfRule>
  </conditionalFormatting>
  <conditionalFormatting sqref="E141:F141">
    <cfRule type="cellIs" dxfId="20486" priority="20443" operator="equal">
      <formula>"غياب"</formula>
    </cfRule>
    <cfRule type="cellIs" dxfId="20485" priority="20444" operator="equal">
      <formula>#N/A</formula>
    </cfRule>
  </conditionalFormatting>
  <conditionalFormatting sqref="E141:F141">
    <cfRule type="cellIs" dxfId="20484" priority="20441" operator="equal">
      <formula>"غياب"</formula>
    </cfRule>
    <cfRule type="cellIs" dxfId="20483" priority="20442" operator="equal">
      <formula>#N/A</formula>
    </cfRule>
  </conditionalFormatting>
  <conditionalFormatting sqref="E141:F141">
    <cfRule type="cellIs" dxfId="20482" priority="20439" operator="equal">
      <formula>"غياب"</formula>
    </cfRule>
    <cfRule type="cellIs" dxfId="20481" priority="20440" operator="equal">
      <formula>#N/A</formula>
    </cfRule>
  </conditionalFormatting>
  <conditionalFormatting sqref="E141:F141">
    <cfRule type="cellIs" dxfId="20480" priority="20438" operator="equal">
      <formula>"غياب"</formula>
    </cfRule>
  </conditionalFormatting>
  <conditionalFormatting sqref="E141:F141">
    <cfRule type="cellIs" dxfId="20479" priority="20436" operator="equal">
      <formula>"غياب"</formula>
    </cfRule>
    <cfRule type="cellIs" dxfId="20478" priority="20437" operator="equal">
      <formula>#N/A</formula>
    </cfRule>
  </conditionalFormatting>
  <conditionalFormatting sqref="E141:F141">
    <cfRule type="cellIs" dxfId="20477" priority="20434" operator="equal">
      <formula>"غياب"</formula>
    </cfRule>
    <cfRule type="cellIs" dxfId="20476" priority="20435" operator="equal">
      <formula>#N/A</formula>
    </cfRule>
  </conditionalFormatting>
  <conditionalFormatting sqref="E141:F141">
    <cfRule type="cellIs" dxfId="20475" priority="20432" operator="equal">
      <formula>"غياب"</formula>
    </cfRule>
    <cfRule type="cellIs" dxfId="20474" priority="20433" operator="equal">
      <formula>#N/A</formula>
    </cfRule>
  </conditionalFormatting>
  <conditionalFormatting sqref="E141:F141">
    <cfRule type="cellIs" dxfId="20473" priority="20430" operator="equal">
      <formula>"غياب"</formula>
    </cfRule>
    <cfRule type="cellIs" dxfId="20472" priority="20431" operator="equal">
      <formula>#N/A</formula>
    </cfRule>
  </conditionalFormatting>
  <conditionalFormatting sqref="E141:F141">
    <cfRule type="cellIs" dxfId="20471" priority="20428" operator="equal">
      <formula>"غياب"</formula>
    </cfRule>
    <cfRule type="cellIs" dxfId="20470" priority="20429" operator="equal">
      <formula>#N/A</formula>
    </cfRule>
  </conditionalFormatting>
  <conditionalFormatting sqref="E141:F141">
    <cfRule type="cellIs" dxfId="20469" priority="20426" operator="equal">
      <formula>"غياب"</formula>
    </cfRule>
    <cfRule type="cellIs" dxfId="20468" priority="20427" operator="equal">
      <formula>#N/A</formula>
    </cfRule>
  </conditionalFormatting>
  <conditionalFormatting sqref="E141:F141">
    <cfRule type="cellIs" dxfId="20467" priority="20424" operator="equal">
      <formula>"غياب"</formula>
    </cfRule>
    <cfRule type="cellIs" dxfId="20466" priority="20425" operator="equal">
      <formula>#N/A</formula>
    </cfRule>
  </conditionalFormatting>
  <conditionalFormatting sqref="E141:F141">
    <cfRule type="cellIs" dxfId="20465" priority="20422" operator="equal">
      <formula>"غياب"</formula>
    </cfRule>
    <cfRule type="cellIs" dxfId="20464" priority="20423" operator="equal">
      <formula>#N/A</formula>
    </cfRule>
  </conditionalFormatting>
  <conditionalFormatting sqref="E141:F141">
    <cfRule type="cellIs" dxfId="20463" priority="20420" operator="equal">
      <formula>"غياب"</formula>
    </cfRule>
    <cfRule type="cellIs" dxfId="20462" priority="20421" operator="equal">
      <formula>#N/A</formula>
    </cfRule>
  </conditionalFormatting>
  <conditionalFormatting sqref="E141:F141">
    <cfRule type="cellIs" dxfId="20461" priority="20418" operator="equal">
      <formula>"غياب"</formula>
    </cfRule>
    <cfRule type="cellIs" dxfId="20460" priority="20419" operator="equal">
      <formula>#N/A</formula>
    </cfRule>
  </conditionalFormatting>
  <conditionalFormatting sqref="E141:F141">
    <cfRule type="cellIs" dxfId="20459" priority="20416" operator="equal">
      <formula>"غياب"</formula>
    </cfRule>
    <cfRule type="cellIs" dxfId="20458" priority="20417" operator="equal">
      <formula>#N/A</formula>
    </cfRule>
  </conditionalFormatting>
  <conditionalFormatting sqref="E141:F141">
    <cfRule type="cellIs" dxfId="20457" priority="20414" operator="equal">
      <formula>"غياب"</formula>
    </cfRule>
    <cfRule type="cellIs" dxfId="20456" priority="20415" operator="equal">
      <formula>#N/A</formula>
    </cfRule>
  </conditionalFormatting>
  <conditionalFormatting sqref="E141:F141">
    <cfRule type="cellIs" dxfId="20455" priority="20412" operator="equal">
      <formula>"غياب"</formula>
    </cfRule>
    <cfRule type="cellIs" dxfId="20454" priority="20413" operator="equal">
      <formula>#N/A</formula>
    </cfRule>
  </conditionalFormatting>
  <conditionalFormatting sqref="E141:F141">
    <cfRule type="cellIs" dxfId="20453" priority="20410" operator="equal">
      <formula>"غياب"</formula>
    </cfRule>
    <cfRule type="cellIs" dxfId="20452" priority="20411" operator="equal">
      <formula>#N/A</formula>
    </cfRule>
  </conditionalFormatting>
  <conditionalFormatting sqref="E141:F141">
    <cfRule type="cellIs" dxfId="20451" priority="20408" operator="equal">
      <formula>"غياب"</formula>
    </cfRule>
    <cfRule type="cellIs" dxfId="20450" priority="20409" operator="equal">
      <formula>#N/A</formula>
    </cfRule>
  </conditionalFormatting>
  <conditionalFormatting sqref="E141:F141">
    <cfRule type="cellIs" dxfId="20449" priority="20406" operator="equal">
      <formula>"غياب"</formula>
    </cfRule>
    <cfRule type="cellIs" dxfId="20448" priority="20407" operator="equal">
      <formula>#N/A</formula>
    </cfRule>
  </conditionalFormatting>
  <conditionalFormatting sqref="E141:F141">
    <cfRule type="cellIs" dxfId="20447" priority="20404" operator="equal">
      <formula>"غياب"</formula>
    </cfRule>
    <cfRule type="cellIs" dxfId="20446" priority="20405" operator="equal">
      <formula>#N/A</formula>
    </cfRule>
  </conditionalFormatting>
  <conditionalFormatting sqref="E141:F141">
    <cfRule type="cellIs" dxfId="20445" priority="20402" operator="equal">
      <formula>"غياب"</formula>
    </cfRule>
    <cfRule type="cellIs" dxfId="20444" priority="20403" operator="equal">
      <formula>#N/A</formula>
    </cfRule>
  </conditionalFormatting>
  <conditionalFormatting sqref="E141:F141">
    <cfRule type="cellIs" dxfId="20443" priority="20400" operator="equal">
      <formula>"غياب"</formula>
    </cfRule>
    <cfRule type="cellIs" dxfId="20442" priority="20401" operator="equal">
      <formula>#N/A</formula>
    </cfRule>
  </conditionalFormatting>
  <conditionalFormatting sqref="E141:F141">
    <cfRule type="cellIs" dxfId="20441" priority="20398" operator="equal">
      <formula>"غياب"</formula>
    </cfRule>
    <cfRule type="cellIs" dxfId="20440" priority="20399" operator="equal">
      <formula>#N/A</formula>
    </cfRule>
  </conditionalFormatting>
  <conditionalFormatting sqref="E141:F141">
    <cfRule type="cellIs" dxfId="20439" priority="20396" operator="equal">
      <formula>"غياب"</formula>
    </cfRule>
    <cfRule type="cellIs" dxfId="20438" priority="20397" operator="equal">
      <formula>#N/A</formula>
    </cfRule>
  </conditionalFormatting>
  <conditionalFormatting sqref="E141:F141">
    <cfRule type="cellIs" dxfId="20437" priority="20394" operator="equal">
      <formula>"غياب"</formula>
    </cfRule>
    <cfRule type="cellIs" dxfId="20436" priority="20395" operator="equal">
      <formula>#N/A</formula>
    </cfRule>
  </conditionalFormatting>
  <conditionalFormatting sqref="E141:F141">
    <cfRule type="cellIs" dxfId="20435" priority="20392" operator="equal">
      <formula>"غياب"</formula>
    </cfRule>
    <cfRule type="cellIs" dxfId="20434" priority="20393" operator="equal">
      <formula>#N/A</formula>
    </cfRule>
  </conditionalFormatting>
  <conditionalFormatting sqref="E141:F141">
    <cfRule type="cellIs" dxfId="20433" priority="20390" operator="equal">
      <formula>"غياب"</formula>
    </cfRule>
    <cfRule type="cellIs" dxfId="20432" priority="20391" operator="equal">
      <formula>#N/A</formula>
    </cfRule>
  </conditionalFormatting>
  <conditionalFormatting sqref="E141:F141">
    <cfRule type="cellIs" dxfId="20431" priority="20388" operator="equal">
      <formula>"غياب"</formula>
    </cfRule>
    <cfRule type="cellIs" dxfId="20430" priority="20389" operator="equal">
      <formula>#N/A</formula>
    </cfRule>
  </conditionalFormatting>
  <conditionalFormatting sqref="E141:F141">
    <cfRule type="cellIs" dxfId="20429" priority="20386" operator="equal">
      <formula>"غياب"</formula>
    </cfRule>
    <cfRule type="cellIs" dxfId="20428" priority="20387" operator="equal">
      <formula>#N/A</formula>
    </cfRule>
  </conditionalFormatting>
  <conditionalFormatting sqref="E141:F141">
    <cfRule type="cellIs" dxfId="20427" priority="20384" operator="equal">
      <formula>"غياب"</formula>
    </cfRule>
    <cfRule type="cellIs" dxfId="20426" priority="20385" operator="equal">
      <formula>#N/A</formula>
    </cfRule>
  </conditionalFormatting>
  <conditionalFormatting sqref="E141:F141">
    <cfRule type="cellIs" dxfId="20425" priority="20382" operator="equal">
      <formula>"غياب"</formula>
    </cfRule>
    <cfRule type="cellIs" dxfId="20424" priority="20383" operator="equal">
      <formula>#N/A</formula>
    </cfRule>
  </conditionalFormatting>
  <conditionalFormatting sqref="E141:F141">
    <cfRule type="cellIs" dxfId="20423" priority="20380" operator="equal">
      <formula>"غياب"</formula>
    </cfRule>
    <cfRule type="cellIs" dxfId="20422" priority="20381" operator="equal">
      <formula>#N/A</formula>
    </cfRule>
  </conditionalFormatting>
  <conditionalFormatting sqref="E141:F141">
    <cfRule type="cellIs" dxfId="20421" priority="20378" operator="equal">
      <formula>"غياب"</formula>
    </cfRule>
    <cfRule type="cellIs" dxfId="20420" priority="20379" operator="equal">
      <formula>#N/A</formula>
    </cfRule>
  </conditionalFormatting>
  <conditionalFormatting sqref="E141:F141">
    <cfRule type="cellIs" dxfId="20419" priority="20376" operator="equal">
      <formula>"غياب"</formula>
    </cfRule>
    <cfRule type="cellIs" dxfId="20418" priority="20377" operator="equal">
      <formula>#N/A</formula>
    </cfRule>
  </conditionalFormatting>
  <conditionalFormatting sqref="E141:F141">
    <cfRule type="cellIs" dxfId="20417" priority="20374" operator="equal">
      <formula>"غياب"</formula>
    </cfRule>
    <cfRule type="cellIs" dxfId="20416" priority="20375" operator="equal">
      <formula>#N/A</formula>
    </cfRule>
  </conditionalFormatting>
  <conditionalFormatting sqref="E141:F141">
    <cfRule type="cellIs" dxfId="20415" priority="20372" operator="equal">
      <formula>"غياب"</formula>
    </cfRule>
    <cfRule type="cellIs" dxfId="20414" priority="20373" operator="equal">
      <formula>#N/A</formula>
    </cfRule>
  </conditionalFormatting>
  <conditionalFormatting sqref="E141:F141">
    <cfRule type="cellIs" dxfId="20413" priority="20371" operator="equal">
      <formula>"غياب"</formula>
    </cfRule>
  </conditionalFormatting>
  <conditionalFormatting sqref="E141:F141">
    <cfRule type="cellIs" dxfId="20412" priority="20369" operator="equal">
      <formula>"غياب"</formula>
    </cfRule>
    <cfRule type="cellIs" dxfId="20411" priority="20370" operator="equal">
      <formula>#N/A</formula>
    </cfRule>
  </conditionalFormatting>
  <conditionalFormatting sqref="E141:F141">
    <cfRule type="cellIs" dxfId="20410" priority="20367" operator="equal">
      <formula>"غياب"</formula>
    </cfRule>
    <cfRule type="cellIs" dxfId="20409" priority="20368" operator="equal">
      <formula>#N/A</formula>
    </cfRule>
  </conditionalFormatting>
  <conditionalFormatting sqref="E141:F141">
    <cfRule type="cellIs" dxfId="20408" priority="20365" operator="equal">
      <formula>"غياب"</formula>
    </cfRule>
    <cfRule type="cellIs" dxfId="20407" priority="20366" operator="equal">
      <formula>#N/A</formula>
    </cfRule>
  </conditionalFormatting>
  <conditionalFormatting sqref="E141:F141">
    <cfRule type="cellIs" dxfId="20406" priority="20363" operator="equal">
      <formula>"غياب"</formula>
    </cfRule>
    <cfRule type="cellIs" dxfId="20405" priority="20364" operator="equal">
      <formula>#N/A</formula>
    </cfRule>
  </conditionalFormatting>
  <conditionalFormatting sqref="E141:F141">
    <cfRule type="cellIs" dxfId="20404" priority="20361" operator="equal">
      <formula>"غياب"</formula>
    </cfRule>
    <cfRule type="cellIs" dxfId="20403" priority="20362" operator="equal">
      <formula>#N/A</formula>
    </cfRule>
  </conditionalFormatting>
  <conditionalFormatting sqref="E141:F141">
    <cfRule type="cellIs" dxfId="20402" priority="20359" operator="equal">
      <formula>"غياب"</formula>
    </cfRule>
    <cfRule type="cellIs" dxfId="20401" priority="20360" operator="equal">
      <formula>#N/A</formula>
    </cfRule>
  </conditionalFormatting>
  <conditionalFormatting sqref="E141:F141">
    <cfRule type="cellIs" dxfId="20400" priority="20357" operator="equal">
      <formula>"غياب"</formula>
    </cfRule>
    <cfRule type="cellIs" dxfId="20399" priority="20358" operator="equal">
      <formula>#N/A</formula>
    </cfRule>
  </conditionalFormatting>
  <conditionalFormatting sqref="E141:F141">
    <cfRule type="cellIs" dxfId="20398" priority="20355" operator="equal">
      <formula>"غياب"</formula>
    </cfRule>
    <cfRule type="cellIs" dxfId="20397" priority="20356" operator="equal">
      <formula>#N/A</formula>
    </cfRule>
  </conditionalFormatting>
  <conditionalFormatting sqref="E141:F141">
    <cfRule type="cellIs" dxfId="20396" priority="20353" operator="equal">
      <formula>"غياب"</formula>
    </cfRule>
    <cfRule type="cellIs" dxfId="20395" priority="20354" operator="equal">
      <formula>#N/A</formula>
    </cfRule>
  </conditionalFormatting>
  <conditionalFormatting sqref="E141:F141">
    <cfRule type="cellIs" dxfId="20394" priority="20351" operator="equal">
      <formula>"غياب"</formula>
    </cfRule>
    <cfRule type="cellIs" dxfId="20393" priority="20352" operator="equal">
      <formula>#N/A</formula>
    </cfRule>
  </conditionalFormatting>
  <conditionalFormatting sqref="E141:F141">
    <cfRule type="cellIs" dxfId="20392" priority="20349" operator="equal">
      <formula>"غياب"</formula>
    </cfRule>
    <cfRule type="cellIs" dxfId="20391" priority="20350" operator="equal">
      <formula>#N/A</formula>
    </cfRule>
  </conditionalFormatting>
  <conditionalFormatting sqref="E141:F141">
    <cfRule type="cellIs" dxfId="20390" priority="20347" operator="equal">
      <formula>"غياب"</formula>
    </cfRule>
    <cfRule type="cellIs" dxfId="20389" priority="20348" operator="equal">
      <formula>#N/A</formula>
    </cfRule>
  </conditionalFormatting>
  <conditionalFormatting sqref="E141:F141">
    <cfRule type="cellIs" dxfId="20388" priority="20345" operator="equal">
      <formula>"غياب"</formula>
    </cfRule>
    <cfRule type="cellIs" dxfId="20387" priority="20346" operator="equal">
      <formula>#N/A</formula>
    </cfRule>
  </conditionalFormatting>
  <conditionalFormatting sqref="E141:F141">
    <cfRule type="cellIs" dxfId="20386" priority="20343" operator="equal">
      <formula>"غياب"</formula>
    </cfRule>
    <cfRule type="cellIs" dxfId="20385" priority="20344" operator="equal">
      <formula>#N/A</formula>
    </cfRule>
  </conditionalFormatting>
  <conditionalFormatting sqref="E141:F141">
    <cfRule type="cellIs" dxfId="20384" priority="20341" operator="equal">
      <formula>"غياب"</formula>
    </cfRule>
    <cfRule type="cellIs" dxfId="20383" priority="20342" operator="equal">
      <formula>#N/A</formula>
    </cfRule>
  </conditionalFormatting>
  <conditionalFormatting sqref="E141:F141">
    <cfRule type="cellIs" dxfId="20382" priority="20339" operator="equal">
      <formula>"غياب"</formula>
    </cfRule>
    <cfRule type="cellIs" dxfId="20381" priority="20340" operator="equal">
      <formula>#N/A</formula>
    </cfRule>
  </conditionalFormatting>
  <conditionalFormatting sqref="E141:F141">
    <cfRule type="cellIs" dxfId="20380" priority="20337" operator="equal">
      <formula>"غياب"</formula>
    </cfRule>
    <cfRule type="cellIs" dxfId="20379" priority="20338" operator="equal">
      <formula>#N/A</formula>
    </cfRule>
  </conditionalFormatting>
  <conditionalFormatting sqref="E141:F141">
    <cfRule type="cellIs" dxfId="20378" priority="20335" operator="equal">
      <formula>"غياب"</formula>
    </cfRule>
    <cfRule type="cellIs" dxfId="20377" priority="20336" operator="equal">
      <formula>#N/A</formula>
    </cfRule>
  </conditionalFormatting>
  <conditionalFormatting sqref="E141:F141">
    <cfRule type="cellIs" dxfId="20376" priority="20333" operator="equal">
      <formula>"غياب"</formula>
    </cfRule>
    <cfRule type="cellIs" dxfId="20375" priority="20334" operator="equal">
      <formula>#N/A</formula>
    </cfRule>
  </conditionalFormatting>
  <conditionalFormatting sqref="E141:F141">
    <cfRule type="cellIs" dxfId="20374" priority="20331" operator="equal">
      <formula>"غياب"</formula>
    </cfRule>
    <cfRule type="cellIs" dxfId="20373" priority="20332" operator="equal">
      <formula>#N/A</formula>
    </cfRule>
  </conditionalFormatting>
  <conditionalFormatting sqref="E141:F141">
    <cfRule type="cellIs" dxfId="20372" priority="20329" operator="equal">
      <formula>"غياب"</formula>
    </cfRule>
    <cfRule type="cellIs" dxfId="20371" priority="20330" operator="equal">
      <formula>#N/A</formula>
    </cfRule>
  </conditionalFormatting>
  <conditionalFormatting sqref="E141:F141">
    <cfRule type="cellIs" dxfId="20370" priority="20328" operator="equal">
      <formula>"غياب"</formula>
    </cfRule>
  </conditionalFormatting>
  <conditionalFormatting sqref="E141:F141">
    <cfRule type="cellIs" dxfId="20369" priority="20326" operator="equal">
      <formula>"غياب"</formula>
    </cfRule>
    <cfRule type="cellIs" dxfId="20368" priority="20327" operator="equal">
      <formula>#N/A</formula>
    </cfRule>
  </conditionalFormatting>
  <conditionalFormatting sqref="E141:F141">
    <cfRule type="cellIs" dxfId="20367" priority="20324" operator="equal">
      <formula>"غياب"</formula>
    </cfRule>
    <cfRule type="cellIs" dxfId="20366" priority="20325" operator="equal">
      <formula>#N/A</formula>
    </cfRule>
  </conditionalFormatting>
  <conditionalFormatting sqref="E141:F141">
    <cfRule type="cellIs" dxfId="20365" priority="20322" operator="equal">
      <formula>"غياب"</formula>
    </cfRule>
    <cfRule type="cellIs" dxfId="20364" priority="20323" operator="equal">
      <formula>#N/A</formula>
    </cfRule>
  </conditionalFormatting>
  <conditionalFormatting sqref="E141:F141">
    <cfRule type="cellIs" dxfId="20363" priority="20320" operator="equal">
      <formula>"غياب"</formula>
    </cfRule>
    <cfRule type="cellIs" dxfId="20362" priority="20321" operator="equal">
      <formula>#N/A</formula>
    </cfRule>
  </conditionalFormatting>
  <conditionalFormatting sqref="E141:F141">
    <cfRule type="cellIs" dxfId="20361" priority="20318" operator="equal">
      <formula>"غياب"</formula>
    </cfRule>
    <cfRule type="cellIs" dxfId="20360" priority="20319" operator="equal">
      <formula>#N/A</formula>
    </cfRule>
  </conditionalFormatting>
  <conditionalFormatting sqref="E141:F141">
    <cfRule type="cellIs" dxfId="20359" priority="20316" operator="equal">
      <formula>"غياب"</formula>
    </cfRule>
    <cfRule type="cellIs" dxfId="20358" priority="20317" operator="equal">
      <formula>#N/A</formula>
    </cfRule>
  </conditionalFormatting>
  <conditionalFormatting sqref="E141:F141">
    <cfRule type="cellIs" dxfId="20357" priority="20314" operator="equal">
      <formula>"غياب"</formula>
    </cfRule>
    <cfRule type="cellIs" dxfId="20356" priority="20315" operator="equal">
      <formula>#N/A</formula>
    </cfRule>
  </conditionalFormatting>
  <conditionalFormatting sqref="E141:F141">
    <cfRule type="cellIs" dxfId="20355" priority="20312" operator="equal">
      <formula>"غياب"</formula>
    </cfRule>
    <cfRule type="cellIs" dxfId="20354" priority="20313" operator="equal">
      <formula>#N/A</formula>
    </cfRule>
  </conditionalFormatting>
  <conditionalFormatting sqref="E141:F141">
    <cfRule type="cellIs" dxfId="20353" priority="20310" operator="equal">
      <formula>"غياب"</formula>
    </cfRule>
    <cfRule type="cellIs" dxfId="20352" priority="20311" operator="equal">
      <formula>#N/A</formula>
    </cfRule>
  </conditionalFormatting>
  <conditionalFormatting sqref="E141:F141">
    <cfRule type="cellIs" dxfId="20351" priority="20308" operator="equal">
      <formula>"غياب"</formula>
    </cfRule>
    <cfRule type="cellIs" dxfId="20350" priority="20309" operator="equal">
      <formula>#N/A</formula>
    </cfRule>
  </conditionalFormatting>
  <conditionalFormatting sqref="E141:F141">
    <cfRule type="cellIs" dxfId="20349" priority="20306" operator="equal">
      <formula>"غياب"</formula>
    </cfRule>
    <cfRule type="cellIs" dxfId="20348" priority="20307" operator="equal">
      <formula>#N/A</formula>
    </cfRule>
  </conditionalFormatting>
  <conditionalFormatting sqref="E141:F141">
    <cfRule type="cellIs" dxfId="20347" priority="20304" operator="equal">
      <formula>"غياب"</formula>
    </cfRule>
    <cfRule type="cellIs" dxfId="20346" priority="20305" operator="equal">
      <formula>#N/A</formula>
    </cfRule>
  </conditionalFormatting>
  <conditionalFormatting sqref="E141:F141">
    <cfRule type="cellIs" dxfId="20345" priority="20302" operator="equal">
      <formula>"غياب"</formula>
    </cfRule>
    <cfRule type="cellIs" dxfId="20344" priority="20303" operator="equal">
      <formula>#N/A</formula>
    </cfRule>
  </conditionalFormatting>
  <conditionalFormatting sqref="E141:F141">
    <cfRule type="cellIs" dxfId="20343" priority="20300" operator="equal">
      <formula>"غياب"</formula>
    </cfRule>
    <cfRule type="cellIs" dxfId="20342" priority="20301" operator="equal">
      <formula>#N/A</formula>
    </cfRule>
  </conditionalFormatting>
  <conditionalFormatting sqref="E141:F141">
    <cfRule type="cellIs" dxfId="20341" priority="20298" operator="equal">
      <formula>"غياب"</formula>
    </cfRule>
    <cfRule type="cellIs" dxfId="20340" priority="20299" operator="equal">
      <formula>#N/A</formula>
    </cfRule>
  </conditionalFormatting>
  <conditionalFormatting sqref="E141:F141">
    <cfRule type="cellIs" dxfId="20339" priority="20296" operator="equal">
      <formula>"غياب"</formula>
    </cfRule>
    <cfRule type="cellIs" dxfId="20338" priority="20297" operator="equal">
      <formula>#N/A</formula>
    </cfRule>
  </conditionalFormatting>
  <conditionalFormatting sqref="E141:F141">
    <cfRule type="cellIs" dxfId="20337" priority="20294" operator="equal">
      <formula>"غياب"</formula>
    </cfRule>
    <cfRule type="cellIs" dxfId="20336" priority="20295" operator="equal">
      <formula>#N/A</formula>
    </cfRule>
  </conditionalFormatting>
  <conditionalFormatting sqref="E141:F141">
    <cfRule type="cellIs" dxfId="20335" priority="20292" operator="equal">
      <formula>"غياب"</formula>
    </cfRule>
    <cfRule type="cellIs" dxfId="20334" priority="20293" operator="equal">
      <formula>#N/A</formula>
    </cfRule>
  </conditionalFormatting>
  <conditionalFormatting sqref="E141:F141">
    <cfRule type="cellIs" dxfId="20333" priority="20290" operator="equal">
      <formula>"غياب"</formula>
    </cfRule>
    <cfRule type="cellIs" dxfId="20332" priority="20291" operator="equal">
      <formula>#N/A</formula>
    </cfRule>
  </conditionalFormatting>
  <conditionalFormatting sqref="E141:F141">
    <cfRule type="cellIs" dxfId="20331" priority="20288" operator="equal">
      <formula>"غياب"</formula>
    </cfRule>
    <cfRule type="cellIs" dxfId="20330" priority="20289" operator="equal">
      <formula>#N/A</formula>
    </cfRule>
  </conditionalFormatting>
  <conditionalFormatting sqref="E141:F141">
    <cfRule type="cellIs" dxfId="20329" priority="20286" operator="equal">
      <formula>"غياب"</formula>
    </cfRule>
    <cfRule type="cellIs" dxfId="20328" priority="20287" operator="equal">
      <formula>#N/A</formula>
    </cfRule>
  </conditionalFormatting>
  <conditionalFormatting sqref="E141:F141">
    <cfRule type="cellIs" dxfId="20327" priority="20285" operator="equal">
      <formula>"غياب"</formula>
    </cfRule>
  </conditionalFormatting>
  <conditionalFormatting sqref="E141:F141">
    <cfRule type="cellIs" dxfId="20326" priority="20283" operator="equal">
      <formula>"غياب"</formula>
    </cfRule>
    <cfRule type="cellIs" dxfId="20325" priority="20284" operator="equal">
      <formula>#N/A</formula>
    </cfRule>
  </conditionalFormatting>
  <conditionalFormatting sqref="E141:F141">
    <cfRule type="cellIs" dxfId="20324" priority="20281" operator="equal">
      <formula>"غياب"</formula>
    </cfRule>
    <cfRule type="cellIs" dxfId="20323" priority="20282" operator="equal">
      <formula>#N/A</formula>
    </cfRule>
  </conditionalFormatting>
  <conditionalFormatting sqref="E141:F141">
    <cfRule type="cellIs" dxfId="20322" priority="20279" operator="equal">
      <formula>"غياب"</formula>
    </cfRule>
    <cfRule type="cellIs" dxfId="20321" priority="20280" operator="equal">
      <formula>#N/A</formula>
    </cfRule>
  </conditionalFormatting>
  <conditionalFormatting sqref="E141:F141">
    <cfRule type="cellIs" dxfId="20320" priority="20277" operator="equal">
      <formula>"غياب"</formula>
    </cfRule>
    <cfRule type="cellIs" dxfId="20319" priority="20278" operator="equal">
      <formula>#N/A</formula>
    </cfRule>
  </conditionalFormatting>
  <conditionalFormatting sqref="E141:F141">
    <cfRule type="cellIs" dxfId="20318" priority="20275" operator="equal">
      <formula>"غياب"</formula>
    </cfRule>
    <cfRule type="cellIs" dxfId="20317" priority="20276" operator="equal">
      <formula>#N/A</formula>
    </cfRule>
  </conditionalFormatting>
  <conditionalFormatting sqref="E141:F141">
    <cfRule type="cellIs" dxfId="20316" priority="20273" operator="equal">
      <formula>"غياب"</formula>
    </cfRule>
    <cfRule type="cellIs" dxfId="20315" priority="20274" operator="equal">
      <formula>#N/A</formula>
    </cfRule>
  </conditionalFormatting>
  <conditionalFormatting sqref="E141:F141">
    <cfRule type="cellIs" dxfId="20314" priority="20271" operator="equal">
      <formula>"غياب"</formula>
    </cfRule>
    <cfRule type="cellIs" dxfId="20313" priority="20272" operator="equal">
      <formula>#N/A</formula>
    </cfRule>
  </conditionalFormatting>
  <conditionalFormatting sqref="E141:F141">
    <cfRule type="cellIs" dxfId="20312" priority="20269" operator="equal">
      <formula>"غياب"</formula>
    </cfRule>
    <cfRule type="cellIs" dxfId="20311" priority="20270" operator="equal">
      <formula>#N/A</formula>
    </cfRule>
  </conditionalFormatting>
  <conditionalFormatting sqref="E141:F141">
    <cfRule type="cellIs" dxfId="20310" priority="20267" operator="equal">
      <formula>"غياب"</formula>
    </cfRule>
    <cfRule type="cellIs" dxfId="20309" priority="20268" operator="equal">
      <formula>#N/A</formula>
    </cfRule>
  </conditionalFormatting>
  <conditionalFormatting sqref="E141:F141">
    <cfRule type="cellIs" dxfId="20308" priority="20265" operator="equal">
      <formula>"غياب"</formula>
    </cfRule>
    <cfRule type="cellIs" dxfId="20307" priority="20266" operator="equal">
      <formula>#N/A</formula>
    </cfRule>
  </conditionalFormatting>
  <conditionalFormatting sqref="E141:F141">
    <cfRule type="cellIs" dxfId="20306" priority="20263" operator="equal">
      <formula>"غياب"</formula>
    </cfRule>
    <cfRule type="cellIs" dxfId="20305" priority="20264" operator="equal">
      <formula>#N/A</formula>
    </cfRule>
  </conditionalFormatting>
  <conditionalFormatting sqref="E141:F141">
    <cfRule type="cellIs" dxfId="20304" priority="20261" operator="equal">
      <formula>"غياب"</formula>
    </cfRule>
    <cfRule type="cellIs" dxfId="20303" priority="20262" operator="equal">
      <formula>#N/A</formula>
    </cfRule>
  </conditionalFormatting>
  <conditionalFormatting sqref="E141:F141">
    <cfRule type="cellIs" dxfId="20302" priority="20259" operator="equal">
      <formula>"غياب"</formula>
    </cfRule>
    <cfRule type="cellIs" dxfId="20301" priority="20260" operator="equal">
      <formula>#N/A</formula>
    </cfRule>
  </conditionalFormatting>
  <conditionalFormatting sqref="E141:F141">
    <cfRule type="cellIs" dxfId="20300" priority="20257" operator="equal">
      <formula>"غياب"</formula>
    </cfRule>
    <cfRule type="cellIs" dxfId="20299" priority="20258" operator="equal">
      <formula>#N/A</formula>
    </cfRule>
  </conditionalFormatting>
  <conditionalFormatting sqref="E141:F141">
    <cfRule type="cellIs" dxfId="20298" priority="20255" operator="equal">
      <formula>"غياب"</formula>
    </cfRule>
    <cfRule type="cellIs" dxfId="20297" priority="20256" operator="equal">
      <formula>#N/A</formula>
    </cfRule>
  </conditionalFormatting>
  <conditionalFormatting sqref="E141:F141">
    <cfRule type="cellIs" dxfId="20296" priority="20253" operator="equal">
      <formula>"غياب"</formula>
    </cfRule>
    <cfRule type="cellIs" dxfId="20295" priority="20254" operator="equal">
      <formula>#N/A</formula>
    </cfRule>
  </conditionalFormatting>
  <conditionalFormatting sqref="E141:F141">
    <cfRule type="cellIs" dxfId="20294" priority="20251" operator="equal">
      <formula>"غياب"</formula>
    </cfRule>
    <cfRule type="cellIs" dxfId="20293" priority="20252" operator="equal">
      <formula>#N/A</formula>
    </cfRule>
  </conditionalFormatting>
  <conditionalFormatting sqref="E141:F141">
    <cfRule type="cellIs" dxfId="20292" priority="20249" operator="equal">
      <formula>"غياب"</formula>
    </cfRule>
    <cfRule type="cellIs" dxfId="20291" priority="20250" operator="equal">
      <formula>#N/A</formula>
    </cfRule>
  </conditionalFormatting>
  <conditionalFormatting sqref="E141:F141">
    <cfRule type="cellIs" dxfId="20290" priority="20247" operator="equal">
      <formula>"غياب"</formula>
    </cfRule>
    <cfRule type="cellIs" dxfId="20289" priority="20248" operator="equal">
      <formula>#N/A</formula>
    </cfRule>
  </conditionalFormatting>
  <conditionalFormatting sqref="E141:F141">
    <cfRule type="cellIs" dxfId="20288" priority="20245" operator="equal">
      <formula>"غياب"</formula>
    </cfRule>
    <cfRule type="cellIs" dxfId="20287" priority="20246" operator="equal">
      <formula>#N/A</formula>
    </cfRule>
  </conditionalFormatting>
  <conditionalFormatting sqref="E141:F141">
    <cfRule type="cellIs" dxfId="20286" priority="20243" operator="equal">
      <formula>"غياب"</formula>
    </cfRule>
    <cfRule type="cellIs" dxfId="20285" priority="20244" operator="equal">
      <formula>#N/A</formula>
    </cfRule>
  </conditionalFormatting>
  <conditionalFormatting sqref="E141:F141">
    <cfRule type="cellIs" dxfId="20284" priority="20242" operator="equal">
      <formula>"غياب"</formula>
    </cfRule>
  </conditionalFormatting>
  <conditionalFormatting sqref="E141:F141">
    <cfRule type="cellIs" dxfId="20283" priority="20240" operator="equal">
      <formula>"غياب"</formula>
    </cfRule>
    <cfRule type="cellIs" dxfId="20282" priority="20241" operator="equal">
      <formula>#N/A</formula>
    </cfRule>
  </conditionalFormatting>
  <conditionalFormatting sqref="E141:F141">
    <cfRule type="cellIs" dxfId="20281" priority="20238" operator="equal">
      <formula>"غياب"</formula>
    </cfRule>
    <cfRule type="cellIs" dxfId="20280" priority="20239" operator="equal">
      <formula>#N/A</formula>
    </cfRule>
  </conditionalFormatting>
  <conditionalFormatting sqref="E141:F141">
    <cfRule type="cellIs" dxfId="20279" priority="20236" operator="equal">
      <formula>"غياب"</formula>
    </cfRule>
    <cfRule type="cellIs" dxfId="20278" priority="20237" operator="equal">
      <formula>#N/A</formula>
    </cfRule>
  </conditionalFormatting>
  <conditionalFormatting sqref="E141:F141">
    <cfRule type="cellIs" dxfId="20277" priority="20234" operator="equal">
      <formula>"غياب"</formula>
    </cfRule>
    <cfRule type="cellIs" dxfId="20276" priority="20235" operator="equal">
      <formula>#N/A</formula>
    </cfRule>
  </conditionalFormatting>
  <conditionalFormatting sqref="E141:F141">
    <cfRule type="cellIs" dxfId="20275" priority="20232" operator="equal">
      <formula>"غياب"</formula>
    </cfRule>
    <cfRule type="cellIs" dxfId="20274" priority="20233" operator="equal">
      <formula>#N/A</formula>
    </cfRule>
  </conditionalFormatting>
  <conditionalFormatting sqref="E141:F141">
    <cfRule type="cellIs" dxfId="20273" priority="20230" operator="equal">
      <formula>"غياب"</formula>
    </cfRule>
    <cfRule type="cellIs" dxfId="20272" priority="20231" operator="equal">
      <formula>#N/A</formula>
    </cfRule>
  </conditionalFormatting>
  <conditionalFormatting sqref="E141:F141">
    <cfRule type="cellIs" dxfId="20271" priority="20228" operator="equal">
      <formula>"غياب"</formula>
    </cfRule>
    <cfRule type="cellIs" dxfId="20270" priority="20229" operator="equal">
      <formula>#N/A</formula>
    </cfRule>
  </conditionalFormatting>
  <conditionalFormatting sqref="E141:F141">
    <cfRule type="cellIs" dxfId="20269" priority="20226" operator="equal">
      <formula>"غياب"</formula>
    </cfRule>
    <cfRule type="cellIs" dxfId="20268" priority="20227" operator="equal">
      <formula>#N/A</formula>
    </cfRule>
  </conditionalFormatting>
  <conditionalFormatting sqref="E141:F141">
    <cfRule type="cellIs" dxfId="20267" priority="20224" operator="equal">
      <formula>"غياب"</formula>
    </cfRule>
    <cfRule type="cellIs" dxfId="20266" priority="20225" operator="equal">
      <formula>#N/A</formula>
    </cfRule>
  </conditionalFormatting>
  <conditionalFormatting sqref="E141:F141">
    <cfRule type="cellIs" dxfId="20265" priority="20222" operator="equal">
      <formula>"غياب"</formula>
    </cfRule>
    <cfRule type="cellIs" dxfId="20264" priority="20223" operator="equal">
      <formula>#N/A</formula>
    </cfRule>
  </conditionalFormatting>
  <conditionalFormatting sqref="E141:F141">
    <cfRule type="cellIs" dxfId="20263" priority="20220" operator="equal">
      <formula>"غياب"</formula>
    </cfRule>
    <cfRule type="cellIs" dxfId="20262" priority="20221" operator="equal">
      <formula>#N/A</formula>
    </cfRule>
  </conditionalFormatting>
  <conditionalFormatting sqref="E141:F141">
    <cfRule type="cellIs" dxfId="20261" priority="20218" operator="equal">
      <formula>"غياب"</formula>
    </cfRule>
    <cfRule type="cellIs" dxfId="20260" priority="20219" operator="equal">
      <formula>#N/A</formula>
    </cfRule>
  </conditionalFormatting>
  <conditionalFormatting sqref="E141:F141">
    <cfRule type="cellIs" dxfId="20259" priority="20216" operator="equal">
      <formula>"غياب"</formula>
    </cfRule>
    <cfRule type="cellIs" dxfId="20258" priority="20217" operator="equal">
      <formula>#N/A</formula>
    </cfRule>
  </conditionalFormatting>
  <conditionalFormatting sqref="E141:F141">
    <cfRule type="cellIs" dxfId="20257" priority="20214" operator="equal">
      <formula>"غياب"</formula>
    </cfRule>
    <cfRule type="cellIs" dxfId="20256" priority="20215" operator="equal">
      <formula>#N/A</formula>
    </cfRule>
  </conditionalFormatting>
  <conditionalFormatting sqref="E141:F141">
    <cfRule type="cellIs" dxfId="20255" priority="20212" operator="equal">
      <formula>"غياب"</formula>
    </cfRule>
    <cfRule type="cellIs" dxfId="20254" priority="20213" operator="equal">
      <formula>#N/A</formula>
    </cfRule>
  </conditionalFormatting>
  <conditionalFormatting sqref="E141:F141">
    <cfRule type="cellIs" dxfId="20253" priority="20210" operator="equal">
      <formula>"غياب"</formula>
    </cfRule>
    <cfRule type="cellIs" dxfId="20252" priority="20211" operator="equal">
      <formula>#N/A</formula>
    </cfRule>
  </conditionalFormatting>
  <conditionalFormatting sqref="E141:F141">
    <cfRule type="cellIs" dxfId="20251" priority="20208" operator="equal">
      <formula>"غياب"</formula>
    </cfRule>
    <cfRule type="cellIs" dxfId="20250" priority="20209" operator="equal">
      <formula>#N/A</formula>
    </cfRule>
  </conditionalFormatting>
  <conditionalFormatting sqref="E141:F141">
    <cfRule type="cellIs" dxfId="20249" priority="20206" operator="equal">
      <formula>"غياب"</formula>
    </cfRule>
    <cfRule type="cellIs" dxfId="20248" priority="20207" operator="equal">
      <formula>#N/A</formula>
    </cfRule>
  </conditionalFormatting>
  <conditionalFormatting sqref="E141:F141">
    <cfRule type="cellIs" dxfId="20247" priority="20204" operator="equal">
      <formula>"غياب"</formula>
    </cfRule>
    <cfRule type="cellIs" dxfId="20246" priority="20205" operator="equal">
      <formula>#N/A</formula>
    </cfRule>
  </conditionalFormatting>
  <conditionalFormatting sqref="E141:F141">
    <cfRule type="cellIs" dxfId="20245" priority="20202" operator="equal">
      <formula>"غياب"</formula>
    </cfRule>
    <cfRule type="cellIs" dxfId="20244" priority="20203" operator="equal">
      <formula>#N/A</formula>
    </cfRule>
  </conditionalFormatting>
  <conditionalFormatting sqref="E141:F141">
    <cfRule type="cellIs" dxfId="20243" priority="20200" operator="equal">
      <formula>"غياب"</formula>
    </cfRule>
    <cfRule type="cellIs" dxfId="20242" priority="20201" operator="equal">
      <formula>#N/A</formula>
    </cfRule>
  </conditionalFormatting>
  <conditionalFormatting sqref="E141:F141">
    <cfRule type="cellIs" dxfId="20241" priority="20198" operator="equal">
      <formula>"غياب"</formula>
    </cfRule>
    <cfRule type="cellIs" dxfId="20240" priority="20199" operator="equal">
      <formula>#N/A</formula>
    </cfRule>
  </conditionalFormatting>
  <conditionalFormatting sqref="E141:F141">
    <cfRule type="cellIs" dxfId="20239" priority="20196" operator="equal">
      <formula>"غياب"</formula>
    </cfRule>
    <cfRule type="cellIs" dxfId="20238" priority="20197" operator="equal">
      <formula>#N/A</formula>
    </cfRule>
  </conditionalFormatting>
  <conditionalFormatting sqref="E141:F141">
    <cfRule type="cellIs" dxfId="20237" priority="20194" operator="equal">
      <formula>"غياب"</formula>
    </cfRule>
    <cfRule type="cellIs" dxfId="20236" priority="20195" operator="equal">
      <formula>#N/A</formula>
    </cfRule>
  </conditionalFormatting>
  <conditionalFormatting sqref="E141:F141">
    <cfRule type="cellIs" dxfId="20235" priority="20192" operator="equal">
      <formula>"غياب"</formula>
    </cfRule>
    <cfRule type="cellIs" dxfId="20234" priority="20193" operator="equal">
      <formula>#N/A</formula>
    </cfRule>
  </conditionalFormatting>
  <conditionalFormatting sqref="E141:F141">
    <cfRule type="cellIs" dxfId="20233" priority="20190" operator="equal">
      <formula>"غياب"</formula>
    </cfRule>
    <cfRule type="cellIs" dxfId="20232" priority="20191" operator="equal">
      <formula>#N/A</formula>
    </cfRule>
  </conditionalFormatting>
  <conditionalFormatting sqref="E141:F141">
    <cfRule type="cellIs" dxfId="20231" priority="20188" operator="equal">
      <formula>"غياب"</formula>
    </cfRule>
    <cfRule type="cellIs" dxfId="20230" priority="20189" operator="equal">
      <formula>#N/A</formula>
    </cfRule>
  </conditionalFormatting>
  <conditionalFormatting sqref="E141:F141">
    <cfRule type="cellIs" dxfId="20229" priority="20186" operator="equal">
      <formula>"غياب"</formula>
    </cfRule>
    <cfRule type="cellIs" dxfId="20228" priority="20187" operator="equal">
      <formula>#N/A</formula>
    </cfRule>
  </conditionalFormatting>
  <conditionalFormatting sqref="E141:F141">
    <cfRule type="cellIs" dxfId="20227" priority="20184" operator="equal">
      <formula>"غياب"</formula>
    </cfRule>
    <cfRule type="cellIs" dxfId="20226" priority="20185" operator="equal">
      <formula>#N/A</formula>
    </cfRule>
  </conditionalFormatting>
  <conditionalFormatting sqref="E141:F141">
    <cfRule type="cellIs" dxfId="20225" priority="20182" operator="equal">
      <formula>"غياب"</formula>
    </cfRule>
    <cfRule type="cellIs" dxfId="20224" priority="20183" operator="equal">
      <formula>#N/A</formula>
    </cfRule>
  </conditionalFormatting>
  <conditionalFormatting sqref="E141:F141">
    <cfRule type="cellIs" dxfId="20223" priority="20180" operator="equal">
      <formula>"غياب"</formula>
    </cfRule>
    <cfRule type="cellIs" dxfId="20222" priority="20181" operator="equal">
      <formula>#N/A</formula>
    </cfRule>
  </conditionalFormatting>
  <conditionalFormatting sqref="E141:F141">
    <cfRule type="cellIs" dxfId="20221" priority="20178" operator="equal">
      <formula>"غياب"</formula>
    </cfRule>
    <cfRule type="cellIs" dxfId="20220" priority="20179" operator="equal">
      <formula>#N/A</formula>
    </cfRule>
  </conditionalFormatting>
  <conditionalFormatting sqref="E141:F141">
    <cfRule type="cellIs" dxfId="20219" priority="20176" operator="equal">
      <formula>"غياب"</formula>
    </cfRule>
    <cfRule type="cellIs" dxfId="20218" priority="20177" operator="equal">
      <formula>#N/A</formula>
    </cfRule>
  </conditionalFormatting>
  <conditionalFormatting sqref="E141:F141">
    <cfRule type="cellIs" dxfId="20217" priority="20174" operator="equal">
      <formula>"غياب"</formula>
    </cfRule>
    <cfRule type="cellIs" dxfId="20216" priority="20175" operator="equal">
      <formula>#N/A</formula>
    </cfRule>
  </conditionalFormatting>
  <conditionalFormatting sqref="E141:F141">
    <cfRule type="cellIs" dxfId="20215" priority="20172" operator="equal">
      <formula>"غياب"</formula>
    </cfRule>
    <cfRule type="cellIs" dxfId="20214" priority="20173" operator="equal">
      <formula>#N/A</formula>
    </cfRule>
  </conditionalFormatting>
  <conditionalFormatting sqref="E141:F141">
    <cfRule type="cellIs" dxfId="20213" priority="20170" operator="equal">
      <formula>"غياب"</formula>
    </cfRule>
    <cfRule type="cellIs" dxfId="20212" priority="20171" operator="equal">
      <formula>#N/A</formula>
    </cfRule>
  </conditionalFormatting>
  <conditionalFormatting sqref="E141:F141">
    <cfRule type="cellIs" dxfId="20211" priority="20169" operator="equal">
      <formula>"غياب"</formula>
    </cfRule>
  </conditionalFormatting>
  <conditionalFormatting sqref="E141:F141">
    <cfRule type="cellIs" dxfId="20210" priority="20167" operator="equal">
      <formula>"غياب"</formula>
    </cfRule>
    <cfRule type="cellIs" dxfId="20209" priority="20168" operator="equal">
      <formula>#N/A</formula>
    </cfRule>
  </conditionalFormatting>
  <conditionalFormatting sqref="E141:F141">
    <cfRule type="cellIs" dxfId="20208" priority="20165" operator="equal">
      <formula>"غياب"</formula>
    </cfRule>
    <cfRule type="cellIs" dxfId="20207" priority="20166" operator="equal">
      <formula>#N/A</formula>
    </cfRule>
  </conditionalFormatting>
  <conditionalFormatting sqref="E141:F141">
    <cfRule type="cellIs" dxfId="20206" priority="20163" operator="equal">
      <formula>"غياب"</formula>
    </cfRule>
    <cfRule type="cellIs" dxfId="20205" priority="20164" operator="equal">
      <formula>#N/A</formula>
    </cfRule>
  </conditionalFormatting>
  <conditionalFormatting sqref="E141:F141">
    <cfRule type="cellIs" dxfId="20204" priority="20161" operator="equal">
      <formula>"غياب"</formula>
    </cfRule>
    <cfRule type="cellIs" dxfId="20203" priority="20162" operator="equal">
      <formula>#N/A</formula>
    </cfRule>
  </conditionalFormatting>
  <conditionalFormatting sqref="E141:F141">
    <cfRule type="cellIs" dxfId="20202" priority="20159" operator="equal">
      <formula>"غياب"</formula>
    </cfRule>
    <cfRule type="cellIs" dxfId="20201" priority="20160" operator="equal">
      <formula>#N/A</formula>
    </cfRule>
  </conditionalFormatting>
  <conditionalFormatting sqref="E141:F141">
    <cfRule type="cellIs" dxfId="20200" priority="20157" operator="equal">
      <formula>"غياب"</formula>
    </cfRule>
    <cfRule type="cellIs" dxfId="20199" priority="20158" operator="equal">
      <formula>#N/A</formula>
    </cfRule>
  </conditionalFormatting>
  <conditionalFormatting sqref="E141:F141">
    <cfRule type="cellIs" dxfId="20198" priority="20155" operator="equal">
      <formula>"غياب"</formula>
    </cfRule>
    <cfRule type="cellIs" dxfId="20197" priority="20156" operator="equal">
      <formula>#N/A</formula>
    </cfRule>
  </conditionalFormatting>
  <conditionalFormatting sqref="E141:F141">
    <cfRule type="cellIs" dxfId="20196" priority="20153" operator="equal">
      <formula>"غياب"</formula>
    </cfRule>
    <cfRule type="cellIs" dxfId="20195" priority="20154" operator="equal">
      <formula>#N/A</formula>
    </cfRule>
  </conditionalFormatting>
  <conditionalFormatting sqref="E141:F141">
    <cfRule type="cellIs" dxfId="20194" priority="20151" operator="equal">
      <formula>"غياب"</formula>
    </cfRule>
    <cfRule type="cellIs" dxfId="20193" priority="20152" operator="equal">
      <formula>#N/A</formula>
    </cfRule>
  </conditionalFormatting>
  <conditionalFormatting sqref="E141:F141">
    <cfRule type="cellIs" dxfId="20192" priority="20149" operator="equal">
      <formula>"غياب"</formula>
    </cfRule>
    <cfRule type="cellIs" dxfId="20191" priority="20150" operator="equal">
      <formula>#N/A</formula>
    </cfRule>
  </conditionalFormatting>
  <conditionalFormatting sqref="E141:F141">
    <cfRule type="cellIs" dxfId="20190" priority="20147" operator="equal">
      <formula>"غياب"</formula>
    </cfRule>
    <cfRule type="cellIs" dxfId="20189" priority="20148" operator="equal">
      <formula>#N/A</formula>
    </cfRule>
  </conditionalFormatting>
  <conditionalFormatting sqref="E141:F141">
    <cfRule type="cellIs" dxfId="20188" priority="20145" operator="equal">
      <formula>"غياب"</formula>
    </cfRule>
    <cfRule type="cellIs" dxfId="20187" priority="20146" operator="equal">
      <formula>#N/A</formula>
    </cfRule>
  </conditionalFormatting>
  <conditionalFormatting sqref="E141:F141">
    <cfRule type="cellIs" dxfId="20186" priority="20143" operator="equal">
      <formula>"غياب"</formula>
    </cfRule>
    <cfRule type="cellIs" dxfId="20185" priority="20144" operator="equal">
      <formula>#N/A</formula>
    </cfRule>
  </conditionalFormatting>
  <conditionalFormatting sqref="E141:F141">
    <cfRule type="cellIs" dxfId="20184" priority="20141" operator="equal">
      <formula>"غياب"</formula>
    </cfRule>
    <cfRule type="cellIs" dxfId="20183" priority="20142" operator="equal">
      <formula>#N/A</formula>
    </cfRule>
  </conditionalFormatting>
  <conditionalFormatting sqref="E141:F141">
    <cfRule type="cellIs" dxfId="20182" priority="20139" operator="equal">
      <formula>"غياب"</formula>
    </cfRule>
    <cfRule type="cellIs" dxfId="20181" priority="20140" operator="equal">
      <formula>#N/A</formula>
    </cfRule>
  </conditionalFormatting>
  <conditionalFormatting sqref="E141:F141">
    <cfRule type="cellIs" dxfId="20180" priority="20137" operator="equal">
      <formula>"غياب"</formula>
    </cfRule>
    <cfRule type="cellIs" dxfId="20179" priority="20138" operator="equal">
      <formula>#N/A</formula>
    </cfRule>
  </conditionalFormatting>
  <conditionalFormatting sqref="E141:F141">
    <cfRule type="cellIs" dxfId="20178" priority="20135" operator="equal">
      <formula>"غياب"</formula>
    </cfRule>
    <cfRule type="cellIs" dxfId="20177" priority="20136" operator="equal">
      <formula>#N/A</formula>
    </cfRule>
  </conditionalFormatting>
  <conditionalFormatting sqref="E141:F141">
    <cfRule type="cellIs" dxfId="20176" priority="20133" operator="equal">
      <formula>"غياب"</formula>
    </cfRule>
    <cfRule type="cellIs" dxfId="20175" priority="20134" operator="equal">
      <formula>#N/A</formula>
    </cfRule>
  </conditionalFormatting>
  <conditionalFormatting sqref="E141:F141">
    <cfRule type="cellIs" dxfId="20174" priority="20131" operator="equal">
      <formula>"غياب"</formula>
    </cfRule>
    <cfRule type="cellIs" dxfId="20173" priority="20132" operator="equal">
      <formula>#N/A</formula>
    </cfRule>
  </conditionalFormatting>
  <conditionalFormatting sqref="E141:F141">
    <cfRule type="cellIs" dxfId="20172" priority="20129" operator="equal">
      <formula>"غياب"</formula>
    </cfRule>
    <cfRule type="cellIs" dxfId="20171" priority="20130" operator="equal">
      <formula>#N/A</formula>
    </cfRule>
  </conditionalFormatting>
  <conditionalFormatting sqref="E141:F141">
    <cfRule type="cellIs" dxfId="20170" priority="20127" operator="equal">
      <formula>"غياب"</formula>
    </cfRule>
    <cfRule type="cellIs" dxfId="20169" priority="20128" operator="equal">
      <formula>#N/A</formula>
    </cfRule>
  </conditionalFormatting>
  <conditionalFormatting sqref="E141:F141">
    <cfRule type="cellIs" dxfId="20168" priority="20126" operator="equal">
      <formula>"غياب"</formula>
    </cfRule>
  </conditionalFormatting>
  <conditionalFormatting sqref="E141:F141">
    <cfRule type="cellIs" dxfId="20167" priority="20124" operator="equal">
      <formula>"غياب"</formula>
    </cfRule>
    <cfRule type="cellIs" dxfId="20166" priority="20125" operator="equal">
      <formula>#N/A</formula>
    </cfRule>
  </conditionalFormatting>
  <conditionalFormatting sqref="E141:F141">
    <cfRule type="cellIs" dxfId="20165" priority="20122" operator="equal">
      <formula>"غياب"</formula>
    </cfRule>
    <cfRule type="cellIs" dxfId="20164" priority="20123" operator="equal">
      <formula>#N/A</formula>
    </cfRule>
  </conditionalFormatting>
  <conditionalFormatting sqref="E141:F141">
    <cfRule type="cellIs" dxfId="20163" priority="20120" operator="equal">
      <formula>"غياب"</formula>
    </cfRule>
    <cfRule type="cellIs" dxfId="20162" priority="20121" operator="equal">
      <formula>#N/A</formula>
    </cfRule>
  </conditionalFormatting>
  <conditionalFormatting sqref="E141:F141">
    <cfRule type="cellIs" dxfId="20161" priority="20118" operator="equal">
      <formula>"غياب"</formula>
    </cfRule>
    <cfRule type="cellIs" dxfId="20160" priority="20119" operator="equal">
      <formula>#N/A</formula>
    </cfRule>
  </conditionalFormatting>
  <conditionalFormatting sqref="E141:F141">
    <cfRule type="cellIs" dxfId="20159" priority="20116" operator="equal">
      <formula>"غياب"</formula>
    </cfRule>
    <cfRule type="cellIs" dxfId="20158" priority="20117" operator="equal">
      <formula>#N/A</formula>
    </cfRule>
  </conditionalFormatting>
  <conditionalFormatting sqref="E141:F141">
    <cfRule type="cellIs" dxfId="20157" priority="20114" operator="equal">
      <formula>"غياب"</formula>
    </cfRule>
    <cfRule type="cellIs" dxfId="20156" priority="20115" operator="equal">
      <formula>#N/A</formula>
    </cfRule>
  </conditionalFormatting>
  <conditionalFormatting sqref="E141:F141">
    <cfRule type="cellIs" dxfId="20155" priority="20112" operator="equal">
      <formula>"غياب"</formula>
    </cfRule>
    <cfRule type="cellIs" dxfId="20154" priority="20113" operator="equal">
      <formula>#N/A</formula>
    </cfRule>
  </conditionalFormatting>
  <conditionalFormatting sqref="E141:F141">
    <cfRule type="cellIs" dxfId="20153" priority="20110" operator="equal">
      <formula>"غياب"</formula>
    </cfRule>
    <cfRule type="cellIs" dxfId="20152" priority="20111" operator="equal">
      <formula>#N/A</formula>
    </cfRule>
  </conditionalFormatting>
  <conditionalFormatting sqref="E141:F141">
    <cfRule type="cellIs" dxfId="20151" priority="20108" operator="equal">
      <formula>"غياب"</formula>
    </cfRule>
    <cfRule type="cellIs" dxfId="20150" priority="20109" operator="equal">
      <formula>#N/A</formula>
    </cfRule>
  </conditionalFormatting>
  <conditionalFormatting sqref="E141:F141">
    <cfRule type="cellIs" dxfId="20149" priority="20106" operator="equal">
      <formula>"غياب"</formula>
    </cfRule>
    <cfRule type="cellIs" dxfId="20148" priority="20107" operator="equal">
      <formula>#N/A</formula>
    </cfRule>
  </conditionalFormatting>
  <conditionalFormatting sqref="E141:F141">
    <cfRule type="cellIs" dxfId="20147" priority="20104" operator="equal">
      <formula>"غياب"</formula>
    </cfRule>
    <cfRule type="cellIs" dxfId="20146" priority="20105" operator="equal">
      <formula>#N/A</formula>
    </cfRule>
  </conditionalFormatting>
  <conditionalFormatting sqref="E141:F141">
    <cfRule type="cellIs" dxfId="20145" priority="20102" operator="equal">
      <formula>"غياب"</formula>
    </cfRule>
    <cfRule type="cellIs" dxfId="20144" priority="20103" operator="equal">
      <formula>#N/A</formula>
    </cfRule>
  </conditionalFormatting>
  <conditionalFormatting sqref="E141:F141">
    <cfRule type="cellIs" dxfId="20143" priority="20100" operator="equal">
      <formula>"غياب"</formula>
    </cfRule>
    <cfRule type="cellIs" dxfId="20142" priority="20101" operator="equal">
      <formula>#N/A</formula>
    </cfRule>
  </conditionalFormatting>
  <conditionalFormatting sqref="E141:F141">
    <cfRule type="cellIs" dxfId="20141" priority="20098" operator="equal">
      <formula>"غياب"</formula>
    </cfRule>
    <cfRule type="cellIs" dxfId="20140" priority="20099" operator="equal">
      <formula>#N/A</formula>
    </cfRule>
  </conditionalFormatting>
  <conditionalFormatting sqref="E141:F141">
    <cfRule type="cellIs" dxfId="20139" priority="20096" operator="equal">
      <formula>"غياب"</formula>
    </cfRule>
    <cfRule type="cellIs" dxfId="20138" priority="20097" operator="equal">
      <formula>#N/A</formula>
    </cfRule>
  </conditionalFormatting>
  <conditionalFormatting sqref="E141:F141">
    <cfRule type="cellIs" dxfId="20137" priority="20094" operator="equal">
      <formula>"غياب"</formula>
    </cfRule>
    <cfRule type="cellIs" dxfId="20136" priority="20095" operator="equal">
      <formula>#N/A</formula>
    </cfRule>
  </conditionalFormatting>
  <conditionalFormatting sqref="E141:F141">
    <cfRule type="cellIs" dxfId="20135" priority="20092" operator="equal">
      <formula>"غياب"</formula>
    </cfRule>
    <cfRule type="cellIs" dxfId="20134" priority="20093" operator="equal">
      <formula>#N/A</formula>
    </cfRule>
  </conditionalFormatting>
  <conditionalFormatting sqref="E141:F141">
    <cfRule type="cellIs" dxfId="20133" priority="20090" operator="equal">
      <formula>"غياب"</formula>
    </cfRule>
    <cfRule type="cellIs" dxfId="20132" priority="20091" operator="equal">
      <formula>#N/A</formula>
    </cfRule>
  </conditionalFormatting>
  <conditionalFormatting sqref="E141:F141">
    <cfRule type="cellIs" dxfId="20131" priority="20088" operator="equal">
      <formula>"غياب"</formula>
    </cfRule>
    <cfRule type="cellIs" dxfId="20130" priority="20089" operator="equal">
      <formula>#N/A</formula>
    </cfRule>
  </conditionalFormatting>
  <conditionalFormatting sqref="E141:F141">
    <cfRule type="cellIs" dxfId="20129" priority="20086" operator="equal">
      <formula>"غياب"</formula>
    </cfRule>
    <cfRule type="cellIs" dxfId="20128" priority="20087" operator="equal">
      <formula>#N/A</formula>
    </cfRule>
  </conditionalFormatting>
  <conditionalFormatting sqref="E141:F141">
    <cfRule type="cellIs" dxfId="20127" priority="20084" operator="equal">
      <formula>"غياب"</formula>
    </cfRule>
    <cfRule type="cellIs" dxfId="20126" priority="20085" operator="equal">
      <formula>#N/A</formula>
    </cfRule>
  </conditionalFormatting>
  <conditionalFormatting sqref="E141:F141">
    <cfRule type="cellIs" dxfId="20125" priority="20083" operator="equal">
      <formula>"غياب"</formula>
    </cfRule>
  </conditionalFormatting>
  <conditionalFormatting sqref="E141:F141">
    <cfRule type="cellIs" dxfId="20124" priority="20081" operator="equal">
      <formula>"غياب"</formula>
    </cfRule>
    <cfRule type="cellIs" dxfId="20123" priority="20082" operator="equal">
      <formula>#N/A</formula>
    </cfRule>
  </conditionalFormatting>
  <conditionalFormatting sqref="E141:F141">
    <cfRule type="cellIs" dxfId="20122" priority="20079" operator="equal">
      <formula>"غياب"</formula>
    </cfRule>
    <cfRule type="cellIs" dxfId="20121" priority="20080" operator="equal">
      <formula>#N/A</formula>
    </cfRule>
  </conditionalFormatting>
  <conditionalFormatting sqref="E141:F141">
    <cfRule type="cellIs" dxfId="20120" priority="20077" operator="equal">
      <formula>"غياب"</formula>
    </cfRule>
    <cfRule type="cellIs" dxfId="20119" priority="20078" operator="equal">
      <formula>#N/A</formula>
    </cfRule>
  </conditionalFormatting>
  <conditionalFormatting sqref="E141:F141">
    <cfRule type="cellIs" dxfId="20118" priority="20075" operator="equal">
      <formula>"غياب"</formula>
    </cfRule>
    <cfRule type="cellIs" dxfId="20117" priority="20076" operator="equal">
      <formula>#N/A</formula>
    </cfRule>
  </conditionalFormatting>
  <conditionalFormatting sqref="E141:F141">
    <cfRule type="cellIs" dxfId="20116" priority="20073" operator="equal">
      <formula>"غياب"</formula>
    </cfRule>
    <cfRule type="cellIs" dxfId="20115" priority="20074" operator="equal">
      <formula>#N/A</formula>
    </cfRule>
  </conditionalFormatting>
  <conditionalFormatting sqref="E141:F141">
    <cfRule type="cellIs" dxfId="20114" priority="20071" operator="equal">
      <formula>"غياب"</formula>
    </cfRule>
    <cfRule type="cellIs" dxfId="20113" priority="20072" operator="equal">
      <formula>#N/A</formula>
    </cfRule>
  </conditionalFormatting>
  <conditionalFormatting sqref="E141:F141">
    <cfRule type="cellIs" dxfId="20112" priority="20069" operator="equal">
      <formula>"غياب"</formula>
    </cfRule>
    <cfRule type="cellIs" dxfId="20111" priority="20070" operator="equal">
      <formula>#N/A</formula>
    </cfRule>
  </conditionalFormatting>
  <conditionalFormatting sqref="E141:F141">
    <cfRule type="cellIs" dxfId="20110" priority="20067" operator="equal">
      <formula>"غياب"</formula>
    </cfRule>
    <cfRule type="cellIs" dxfId="20109" priority="20068" operator="equal">
      <formula>#N/A</formula>
    </cfRule>
  </conditionalFormatting>
  <conditionalFormatting sqref="E141:F141">
    <cfRule type="cellIs" dxfId="20108" priority="20065" operator="equal">
      <formula>"غياب"</formula>
    </cfRule>
    <cfRule type="cellIs" dxfId="20107" priority="20066" operator="equal">
      <formula>#N/A</formula>
    </cfRule>
  </conditionalFormatting>
  <conditionalFormatting sqref="E141:F141">
    <cfRule type="cellIs" dxfId="20106" priority="20063" operator="equal">
      <formula>"غياب"</formula>
    </cfRule>
    <cfRule type="cellIs" dxfId="20105" priority="20064" operator="equal">
      <formula>#N/A</formula>
    </cfRule>
  </conditionalFormatting>
  <conditionalFormatting sqref="E141:F141">
    <cfRule type="cellIs" dxfId="20104" priority="20061" operator="equal">
      <formula>"غياب"</formula>
    </cfRule>
    <cfRule type="cellIs" dxfId="20103" priority="20062" operator="equal">
      <formula>#N/A</formula>
    </cfRule>
  </conditionalFormatting>
  <conditionalFormatting sqref="E141:F141">
    <cfRule type="cellIs" dxfId="20102" priority="20059" operator="equal">
      <formula>"غياب"</formula>
    </cfRule>
    <cfRule type="cellIs" dxfId="20101" priority="20060" operator="equal">
      <formula>#N/A</formula>
    </cfRule>
  </conditionalFormatting>
  <conditionalFormatting sqref="E141:F141">
    <cfRule type="cellIs" dxfId="20100" priority="20057" operator="equal">
      <formula>"غياب"</formula>
    </cfRule>
    <cfRule type="cellIs" dxfId="20099" priority="20058" operator="equal">
      <formula>#N/A</formula>
    </cfRule>
  </conditionalFormatting>
  <conditionalFormatting sqref="E141:F141">
    <cfRule type="cellIs" dxfId="20098" priority="20055" operator="equal">
      <formula>"غياب"</formula>
    </cfRule>
    <cfRule type="cellIs" dxfId="20097" priority="20056" operator="equal">
      <formula>#N/A</formula>
    </cfRule>
  </conditionalFormatting>
  <conditionalFormatting sqref="E141:F141">
    <cfRule type="cellIs" dxfId="20096" priority="20053" operator="equal">
      <formula>"غياب"</formula>
    </cfRule>
    <cfRule type="cellIs" dxfId="20095" priority="20054" operator="equal">
      <formula>#N/A</formula>
    </cfRule>
  </conditionalFormatting>
  <conditionalFormatting sqref="E141:F141">
    <cfRule type="cellIs" dxfId="20094" priority="20051" operator="equal">
      <formula>"غياب"</formula>
    </cfRule>
    <cfRule type="cellIs" dxfId="20093" priority="20052" operator="equal">
      <formula>#N/A</formula>
    </cfRule>
  </conditionalFormatting>
  <conditionalFormatting sqref="E141:F141">
    <cfRule type="cellIs" dxfId="20092" priority="20049" operator="equal">
      <formula>"غياب"</formula>
    </cfRule>
    <cfRule type="cellIs" dxfId="20091" priority="20050" operator="equal">
      <formula>#N/A</formula>
    </cfRule>
  </conditionalFormatting>
  <conditionalFormatting sqref="E141:F141">
    <cfRule type="cellIs" dxfId="20090" priority="20047" operator="equal">
      <formula>"غياب"</formula>
    </cfRule>
    <cfRule type="cellIs" dxfId="20089" priority="20048" operator="equal">
      <formula>#N/A</formula>
    </cfRule>
  </conditionalFormatting>
  <conditionalFormatting sqref="E141:F141">
    <cfRule type="cellIs" dxfId="20088" priority="20045" operator="equal">
      <formula>"غياب"</formula>
    </cfRule>
    <cfRule type="cellIs" dxfId="20087" priority="20046" operator="equal">
      <formula>#N/A</formula>
    </cfRule>
  </conditionalFormatting>
  <conditionalFormatting sqref="E141:F141">
    <cfRule type="cellIs" dxfId="20086" priority="20043" operator="equal">
      <formula>"غياب"</formula>
    </cfRule>
    <cfRule type="cellIs" dxfId="20085" priority="20044" operator="equal">
      <formula>#N/A</formula>
    </cfRule>
  </conditionalFormatting>
  <conditionalFormatting sqref="E141:F141">
    <cfRule type="cellIs" dxfId="20084" priority="20041" operator="equal">
      <formula>"غياب"</formula>
    </cfRule>
    <cfRule type="cellIs" dxfId="20083" priority="20042" operator="equal">
      <formula>#N/A</formula>
    </cfRule>
  </conditionalFormatting>
  <conditionalFormatting sqref="E141:F141">
    <cfRule type="cellIs" dxfId="20082" priority="20040" operator="equal">
      <formula>"غياب"</formula>
    </cfRule>
  </conditionalFormatting>
  <conditionalFormatting sqref="E141:F141">
    <cfRule type="cellIs" dxfId="20081" priority="20038" operator="equal">
      <formula>"غياب"</formula>
    </cfRule>
    <cfRule type="cellIs" dxfId="20080" priority="20039" operator="equal">
      <formula>#N/A</formula>
    </cfRule>
  </conditionalFormatting>
  <conditionalFormatting sqref="E141:F141">
    <cfRule type="cellIs" dxfId="20079" priority="20036" operator="equal">
      <formula>"غياب"</formula>
    </cfRule>
    <cfRule type="cellIs" dxfId="20078" priority="20037" operator="equal">
      <formula>#N/A</formula>
    </cfRule>
  </conditionalFormatting>
  <conditionalFormatting sqref="E141:F141">
    <cfRule type="cellIs" dxfId="20077" priority="20034" operator="equal">
      <formula>"غياب"</formula>
    </cfRule>
    <cfRule type="cellIs" dxfId="20076" priority="20035" operator="equal">
      <formula>#N/A</formula>
    </cfRule>
  </conditionalFormatting>
  <conditionalFormatting sqref="E141:F141">
    <cfRule type="cellIs" dxfId="20075" priority="20032" operator="equal">
      <formula>"غياب"</formula>
    </cfRule>
    <cfRule type="cellIs" dxfId="20074" priority="20033" operator="equal">
      <formula>#N/A</formula>
    </cfRule>
  </conditionalFormatting>
  <conditionalFormatting sqref="E141:F141">
    <cfRule type="cellIs" dxfId="20073" priority="20030" operator="equal">
      <formula>"غياب"</formula>
    </cfRule>
    <cfRule type="cellIs" dxfId="20072" priority="20031" operator="equal">
      <formula>#N/A</formula>
    </cfRule>
  </conditionalFormatting>
  <conditionalFormatting sqref="E141:F141">
    <cfRule type="cellIs" dxfId="20071" priority="20028" operator="equal">
      <formula>"غياب"</formula>
    </cfRule>
    <cfRule type="cellIs" dxfId="20070" priority="20029" operator="equal">
      <formula>#N/A</formula>
    </cfRule>
  </conditionalFormatting>
  <conditionalFormatting sqref="E141:F141">
    <cfRule type="cellIs" dxfId="20069" priority="20026" operator="equal">
      <formula>"غياب"</formula>
    </cfRule>
    <cfRule type="cellIs" dxfId="20068" priority="20027" operator="equal">
      <formula>#N/A</formula>
    </cfRule>
  </conditionalFormatting>
  <conditionalFormatting sqref="E141:F141">
    <cfRule type="cellIs" dxfId="20067" priority="20024" operator="equal">
      <formula>"غياب"</formula>
    </cfRule>
    <cfRule type="cellIs" dxfId="20066" priority="20025" operator="equal">
      <formula>#N/A</formula>
    </cfRule>
  </conditionalFormatting>
  <conditionalFormatting sqref="E141:F141">
    <cfRule type="cellIs" dxfId="20065" priority="20022" operator="equal">
      <formula>"غياب"</formula>
    </cfRule>
    <cfRule type="cellIs" dxfId="20064" priority="20023" operator="equal">
      <formula>#N/A</formula>
    </cfRule>
  </conditionalFormatting>
  <conditionalFormatting sqref="E141:F141">
    <cfRule type="cellIs" dxfId="20063" priority="20020" operator="equal">
      <formula>"غياب"</formula>
    </cfRule>
    <cfRule type="cellIs" dxfId="20062" priority="20021" operator="equal">
      <formula>#N/A</formula>
    </cfRule>
  </conditionalFormatting>
  <conditionalFormatting sqref="E141:F141">
    <cfRule type="cellIs" dxfId="20061" priority="20018" operator="equal">
      <formula>"غياب"</formula>
    </cfRule>
    <cfRule type="cellIs" dxfId="20060" priority="20019" operator="equal">
      <formula>#N/A</formula>
    </cfRule>
  </conditionalFormatting>
  <conditionalFormatting sqref="E141:F141">
    <cfRule type="cellIs" dxfId="20059" priority="20016" operator="equal">
      <formula>"غياب"</formula>
    </cfRule>
    <cfRule type="cellIs" dxfId="20058" priority="20017" operator="equal">
      <formula>#N/A</formula>
    </cfRule>
  </conditionalFormatting>
  <conditionalFormatting sqref="E141:F141">
    <cfRule type="cellIs" dxfId="20057" priority="20014" operator="equal">
      <formula>"غياب"</formula>
    </cfRule>
    <cfRule type="cellIs" dxfId="20056" priority="20015" operator="equal">
      <formula>#N/A</formula>
    </cfRule>
  </conditionalFormatting>
  <conditionalFormatting sqref="E141:F141">
    <cfRule type="cellIs" dxfId="20055" priority="20012" operator="equal">
      <formula>"غياب"</formula>
    </cfRule>
    <cfRule type="cellIs" dxfId="20054" priority="20013" operator="equal">
      <formula>#N/A</formula>
    </cfRule>
  </conditionalFormatting>
  <conditionalFormatting sqref="E141:F141">
    <cfRule type="cellIs" dxfId="20053" priority="20010" operator="equal">
      <formula>"غياب"</formula>
    </cfRule>
    <cfRule type="cellIs" dxfId="20052" priority="20011" operator="equal">
      <formula>#N/A</formula>
    </cfRule>
  </conditionalFormatting>
  <conditionalFormatting sqref="E141:F141">
    <cfRule type="cellIs" dxfId="20051" priority="20008" operator="equal">
      <formula>"غياب"</formula>
    </cfRule>
    <cfRule type="cellIs" dxfId="20050" priority="20009" operator="equal">
      <formula>#N/A</formula>
    </cfRule>
  </conditionalFormatting>
  <conditionalFormatting sqref="E141:F141">
    <cfRule type="cellIs" dxfId="20049" priority="20006" operator="equal">
      <formula>"غياب"</formula>
    </cfRule>
    <cfRule type="cellIs" dxfId="20048" priority="20007" operator="equal">
      <formula>#N/A</formula>
    </cfRule>
  </conditionalFormatting>
  <conditionalFormatting sqref="E141:F141">
    <cfRule type="cellIs" dxfId="20047" priority="20004" operator="equal">
      <formula>"غياب"</formula>
    </cfRule>
    <cfRule type="cellIs" dxfId="20046" priority="20005" operator="equal">
      <formula>#N/A</formula>
    </cfRule>
  </conditionalFormatting>
  <conditionalFormatting sqref="E141:F141">
    <cfRule type="cellIs" dxfId="20045" priority="20002" operator="equal">
      <formula>"غياب"</formula>
    </cfRule>
    <cfRule type="cellIs" dxfId="20044" priority="20003" operator="equal">
      <formula>#N/A</formula>
    </cfRule>
  </conditionalFormatting>
  <conditionalFormatting sqref="E141:F141">
    <cfRule type="cellIs" dxfId="20043" priority="20000" operator="equal">
      <formula>"غياب"</formula>
    </cfRule>
    <cfRule type="cellIs" dxfId="20042" priority="20001" operator="equal">
      <formula>#N/A</formula>
    </cfRule>
  </conditionalFormatting>
  <conditionalFormatting sqref="E141:F141">
    <cfRule type="cellIs" dxfId="20041" priority="19998" operator="equal">
      <formula>"غياب"</formula>
    </cfRule>
    <cfRule type="cellIs" dxfId="20040" priority="19999" operator="equal">
      <formula>#N/A</formula>
    </cfRule>
  </conditionalFormatting>
  <conditionalFormatting sqref="E141:F141">
    <cfRule type="cellIs" dxfId="20039" priority="19996" operator="equal">
      <formula>"غياب"</formula>
    </cfRule>
    <cfRule type="cellIs" dxfId="20038" priority="19997" operator="equal">
      <formula>#N/A</formula>
    </cfRule>
  </conditionalFormatting>
  <conditionalFormatting sqref="E141:F141">
    <cfRule type="cellIs" dxfId="20037" priority="19994" operator="equal">
      <formula>"غياب"</formula>
    </cfRule>
    <cfRule type="cellIs" dxfId="20036" priority="19995" operator="equal">
      <formula>#N/A</formula>
    </cfRule>
  </conditionalFormatting>
  <conditionalFormatting sqref="E141:F141">
    <cfRule type="cellIs" dxfId="20035" priority="19992" operator="equal">
      <formula>"غياب"</formula>
    </cfRule>
    <cfRule type="cellIs" dxfId="20034" priority="19993" operator="equal">
      <formula>#N/A</formula>
    </cfRule>
  </conditionalFormatting>
  <conditionalFormatting sqref="E141:F141">
    <cfRule type="cellIs" dxfId="20033" priority="19990" operator="equal">
      <formula>"غياب"</formula>
    </cfRule>
    <cfRule type="cellIs" dxfId="20032" priority="19991" operator="equal">
      <formula>#N/A</formula>
    </cfRule>
  </conditionalFormatting>
  <conditionalFormatting sqref="E141:F141">
    <cfRule type="cellIs" dxfId="20031" priority="19988" operator="equal">
      <formula>"غياب"</formula>
    </cfRule>
    <cfRule type="cellIs" dxfId="20030" priority="19989" operator="equal">
      <formula>#N/A</formula>
    </cfRule>
  </conditionalFormatting>
  <conditionalFormatting sqref="E141:F141">
    <cfRule type="cellIs" dxfId="20029" priority="19986" operator="equal">
      <formula>"غياب"</formula>
    </cfRule>
    <cfRule type="cellIs" dxfId="20028" priority="19987" operator="equal">
      <formula>#N/A</formula>
    </cfRule>
  </conditionalFormatting>
  <conditionalFormatting sqref="E141:F141">
    <cfRule type="cellIs" dxfId="20027" priority="19984" operator="equal">
      <formula>"غياب"</formula>
    </cfRule>
    <cfRule type="cellIs" dxfId="20026" priority="19985" operator="equal">
      <formula>#N/A</formula>
    </cfRule>
  </conditionalFormatting>
  <conditionalFormatting sqref="E141:F141">
    <cfRule type="cellIs" dxfId="20025" priority="19982" operator="equal">
      <formula>"غياب"</formula>
    </cfRule>
    <cfRule type="cellIs" dxfId="20024" priority="19983" operator="equal">
      <formula>#N/A</formula>
    </cfRule>
  </conditionalFormatting>
  <conditionalFormatting sqref="F139">
    <cfRule type="cellIs" dxfId="20023" priority="19980" operator="equal">
      <formula>"غياب"</formula>
    </cfRule>
    <cfRule type="cellIs" dxfId="20022" priority="19981" operator="equal">
      <formula>#N/A</formula>
    </cfRule>
  </conditionalFormatting>
  <conditionalFormatting sqref="F139">
    <cfRule type="cellIs" dxfId="20021" priority="19979" operator="equal">
      <formula>"غياب"</formula>
    </cfRule>
  </conditionalFormatting>
  <conditionalFormatting sqref="F139">
    <cfRule type="cellIs" dxfId="20020" priority="19977" operator="equal">
      <formula>"غياب"</formula>
    </cfRule>
    <cfRule type="cellIs" dxfId="20019" priority="19978" operator="equal">
      <formula>#N/A</formula>
    </cfRule>
  </conditionalFormatting>
  <conditionalFormatting sqref="F139">
    <cfRule type="cellIs" dxfId="20018" priority="19975" operator="equal">
      <formula>"غياب"</formula>
    </cfRule>
    <cfRule type="cellIs" dxfId="20017" priority="19976" operator="equal">
      <formula>#N/A</formula>
    </cfRule>
  </conditionalFormatting>
  <conditionalFormatting sqref="F139">
    <cfRule type="cellIs" dxfId="20016" priority="19973" operator="equal">
      <formula>"غياب"</formula>
    </cfRule>
    <cfRule type="cellIs" dxfId="20015" priority="19974" operator="equal">
      <formula>#N/A</formula>
    </cfRule>
  </conditionalFormatting>
  <conditionalFormatting sqref="F139">
    <cfRule type="cellIs" dxfId="20014" priority="19971" operator="equal">
      <formula>"غياب"</formula>
    </cfRule>
    <cfRule type="cellIs" dxfId="20013" priority="19972" operator="equal">
      <formula>#N/A</formula>
    </cfRule>
  </conditionalFormatting>
  <conditionalFormatting sqref="F139">
    <cfRule type="cellIs" dxfId="20012" priority="19969" operator="equal">
      <formula>"غياب"</formula>
    </cfRule>
    <cfRule type="cellIs" dxfId="20011" priority="19970" operator="equal">
      <formula>#N/A</formula>
    </cfRule>
  </conditionalFormatting>
  <conditionalFormatting sqref="F139">
    <cfRule type="cellIs" dxfId="20010" priority="19967" operator="equal">
      <formula>"غياب"</formula>
    </cfRule>
    <cfRule type="cellIs" dxfId="20009" priority="19968" operator="equal">
      <formula>#N/A</formula>
    </cfRule>
  </conditionalFormatting>
  <conditionalFormatting sqref="F139">
    <cfRule type="cellIs" dxfId="20008" priority="19965" operator="equal">
      <formula>"غياب"</formula>
    </cfRule>
    <cfRule type="cellIs" dxfId="20007" priority="19966" operator="equal">
      <formula>#N/A</formula>
    </cfRule>
  </conditionalFormatting>
  <conditionalFormatting sqref="F139">
    <cfRule type="cellIs" dxfId="20006" priority="19963" operator="equal">
      <formula>"غياب"</formula>
    </cfRule>
    <cfRule type="cellIs" dxfId="20005" priority="19964" operator="equal">
      <formula>#N/A</formula>
    </cfRule>
  </conditionalFormatting>
  <conditionalFormatting sqref="F139">
    <cfRule type="cellIs" dxfId="20004" priority="19961" operator="equal">
      <formula>"غياب"</formula>
    </cfRule>
    <cfRule type="cellIs" dxfId="20003" priority="19962" operator="equal">
      <formula>#N/A</formula>
    </cfRule>
  </conditionalFormatting>
  <conditionalFormatting sqref="F139">
    <cfRule type="cellIs" dxfId="20002" priority="19959" operator="equal">
      <formula>"غياب"</formula>
    </cfRule>
    <cfRule type="cellIs" dxfId="20001" priority="19960" operator="equal">
      <formula>#N/A</formula>
    </cfRule>
  </conditionalFormatting>
  <conditionalFormatting sqref="F139">
    <cfRule type="cellIs" dxfId="20000" priority="19957" operator="equal">
      <formula>"غياب"</formula>
    </cfRule>
    <cfRule type="cellIs" dxfId="19999" priority="19958" operator="equal">
      <formula>#N/A</formula>
    </cfRule>
  </conditionalFormatting>
  <conditionalFormatting sqref="F139">
    <cfRule type="cellIs" dxfId="19998" priority="19955" operator="equal">
      <formula>"غياب"</formula>
    </cfRule>
    <cfRule type="cellIs" dxfId="19997" priority="19956" operator="equal">
      <formula>#N/A</formula>
    </cfRule>
  </conditionalFormatting>
  <conditionalFormatting sqref="F139">
    <cfRule type="cellIs" dxfId="19996" priority="19953" operator="equal">
      <formula>"غياب"</formula>
    </cfRule>
    <cfRule type="cellIs" dxfId="19995" priority="19954" operator="equal">
      <formula>#N/A</formula>
    </cfRule>
  </conditionalFormatting>
  <conditionalFormatting sqref="F139">
    <cfRule type="cellIs" dxfId="19994" priority="19951" operator="equal">
      <formula>"غياب"</formula>
    </cfRule>
    <cfRule type="cellIs" dxfId="19993" priority="19952" operator="equal">
      <formula>#N/A</formula>
    </cfRule>
  </conditionalFormatting>
  <conditionalFormatting sqref="F139">
    <cfRule type="cellIs" dxfId="19992" priority="19949" operator="equal">
      <formula>"غياب"</formula>
    </cfRule>
    <cfRule type="cellIs" dxfId="19991" priority="19950" operator="equal">
      <formula>#N/A</formula>
    </cfRule>
  </conditionalFormatting>
  <conditionalFormatting sqref="F139">
    <cfRule type="cellIs" dxfId="19990" priority="19947" operator="equal">
      <formula>"غياب"</formula>
    </cfRule>
    <cfRule type="cellIs" dxfId="19989" priority="19948" operator="equal">
      <formula>#N/A</formula>
    </cfRule>
  </conditionalFormatting>
  <conditionalFormatting sqref="F139">
    <cfRule type="cellIs" dxfId="19988" priority="19945" operator="equal">
      <formula>"غياب"</formula>
    </cfRule>
    <cfRule type="cellIs" dxfId="19987" priority="19946" operator="equal">
      <formula>#N/A</formula>
    </cfRule>
  </conditionalFormatting>
  <conditionalFormatting sqref="F139">
    <cfRule type="cellIs" dxfId="19986" priority="19943" operator="equal">
      <formula>"غياب"</formula>
    </cfRule>
    <cfRule type="cellIs" dxfId="19985" priority="19944" operator="equal">
      <formula>#N/A</formula>
    </cfRule>
  </conditionalFormatting>
  <conditionalFormatting sqref="F139">
    <cfRule type="cellIs" dxfId="19984" priority="19941" operator="equal">
      <formula>"غياب"</formula>
    </cfRule>
    <cfRule type="cellIs" dxfId="19983" priority="19942" operator="equal">
      <formula>#N/A</formula>
    </cfRule>
  </conditionalFormatting>
  <conditionalFormatting sqref="F139">
    <cfRule type="cellIs" dxfId="19982" priority="19939" operator="equal">
      <formula>"غياب"</formula>
    </cfRule>
    <cfRule type="cellIs" dxfId="19981" priority="19940" operator="equal">
      <formula>#N/A</formula>
    </cfRule>
  </conditionalFormatting>
  <conditionalFormatting sqref="F139">
    <cfRule type="cellIs" dxfId="19980" priority="19937" operator="equal">
      <formula>"غياب"</formula>
    </cfRule>
    <cfRule type="cellIs" dxfId="19979" priority="19938" operator="equal">
      <formula>#N/A</formula>
    </cfRule>
  </conditionalFormatting>
  <conditionalFormatting sqref="F139">
    <cfRule type="cellIs" dxfId="19978" priority="19935" operator="equal">
      <formula>"غياب"</formula>
    </cfRule>
    <cfRule type="cellIs" dxfId="19977" priority="19936" operator="equal">
      <formula>#N/A</formula>
    </cfRule>
  </conditionalFormatting>
  <conditionalFormatting sqref="F139">
    <cfRule type="cellIs" dxfId="19976" priority="19933" operator="equal">
      <formula>"غياب"</formula>
    </cfRule>
    <cfRule type="cellIs" dxfId="19975" priority="19934" operator="equal">
      <formula>#N/A</formula>
    </cfRule>
  </conditionalFormatting>
  <conditionalFormatting sqref="F139">
    <cfRule type="cellIs" dxfId="19974" priority="19931" operator="equal">
      <formula>"غياب"</formula>
    </cfRule>
    <cfRule type="cellIs" dxfId="19973" priority="19932" operator="equal">
      <formula>#N/A</formula>
    </cfRule>
  </conditionalFormatting>
  <conditionalFormatting sqref="F139">
    <cfRule type="cellIs" dxfId="19972" priority="19929" operator="equal">
      <formula>"غياب"</formula>
    </cfRule>
    <cfRule type="cellIs" dxfId="19971" priority="19930" operator="equal">
      <formula>#N/A</formula>
    </cfRule>
  </conditionalFormatting>
  <conditionalFormatting sqref="F139">
    <cfRule type="cellIs" dxfId="19970" priority="19927" operator="equal">
      <formula>"غياب"</formula>
    </cfRule>
    <cfRule type="cellIs" dxfId="19969" priority="19928" operator="equal">
      <formula>#N/A</formula>
    </cfRule>
  </conditionalFormatting>
  <conditionalFormatting sqref="F139">
    <cfRule type="cellIs" dxfId="19968" priority="19925" operator="equal">
      <formula>"غياب"</formula>
    </cfRule>
    <cfRule type="cellIs" dxfId="19967" priority="19926" operator="equal">
      <formula>#N/A</formula>
    </cfRule>
  </conditionalFormatting>
  <conditionalFormatting sqref="F139">
    <cfRule type="cellIs" dxfId="19966" priority="19923" operator="equal">
      <formula>"غياب"</formula>
    </cfRule>
    <cfRule type="cellIs" dxfId="19965" priority="19924" operator="equal">
      <formula>#N/A</formula>
    </cfRule>
  </conditionalFormatting>
  <conditionalFormatting sqref="F139">
    <cfRule type="cellIs" dxfId="19964" priority="19921" operator="equal">
      <formula>"غياب"</formula>
    </cfRule>
    <cfRule type="cellIs" dxfId="19963" priority="19922" operator="equal">
      <formula>#N/A</formula>
    </cfRule>
  </conditionalFormatting>
  <conditionalFormatting sqref="F139">
    <cfRule type="cellIs" dxfId="19962" priority="19919" operator="equal">
      <formula>"غياب"</formula>
    </cfRule>
    <cfRule type="cellIs" dxfId="19961" priority="19920" operator="equal">
      <formula>#N/A</formula>
    </cfRule>
  </conditionalFormatting>
  <conditionalFormatting sqref="F139">
    <cfRule type="cellIs" dxfId="19960" priority="19917" operator="equal">
      <formula>"غياب"</formula>
    </cfRule>
    <cfRule type="cellIs" dxfId="19959" priority="19918" operator="equal">
      <formula>#N/A</formula>
    </cfRule>
  </conditionalFormatting>
  <conditionalFormatting sqref="F139">
    <cfRule type="cellIs" dxfId="19958" priority="19915" operator="equal">
      <formula>"غياب"</formula>
    </cfRule>
    <cfRule type="cellIs" dxfId="19957" priority="19916" operator="equal">
      <formula>#N/A</formula>
    </cfRule>
  </conditionalFormatting>
  <conditionalFormatting sqref="F139">
    <cfRule type="cellIs" dxfId="19956" priority="19914" operator="equal">
      <formula>"غياب"</formula>
    </cfRule>
  </conditionalFormatting>
  <conditionalFormatting sqref="F139">
    <cfRule type="cellIs" dxfId="19955" priority="19912" operator="equal">
      <formula>"غياب"</formula>
    </cfRule>
    <cfRule type="cellIs" dxfId="19954" priority="19913" operator="equal">
      <formula>#N/A</formula>
    </cfRule>
  </conditionalFormatting>
  <conditionalFormatting sqref="F139">
    <cfRule type="cellIs" dxfId="19953" priority="19910" operator="equal">
      <formula>"غياب"</formula>
    </cfRule>
    <cfRule type="cellIs" dxfId="19952" priority="19911" operator="equal">
      <formula>#N/A</formula>
    </cfRule>
  </conditionalFormatting>
  <conditionalFormatting sqref="F139">
    <cfRule type="cellIs" dxfId="19951" priority="19908" operator="equal">
      <formula>"غياب"</formula>
    </cfRule>
    <cfRule type="cellIs" dxfId="19950" priority="19909" operator="equal">
      <formula>#N/A</formula>
    </cfRule>
  </conditionalFormatting>
  <conditionalFormatting sqref="F139">
    <cfRule type="cellIs" dxfId="19949" priority="19906" operator="equal">
      <formula>"غياب"</formula>
    </cfRule>
    <cfRule type="cellIs" dxfId="19948" priority="19907" operator="equal">
      <formula>#N/A</formula>
    </cfRule>
  </conditionalFormatting>
  <conditionalFormatting sqref="F139">
    <cfRule type="cellIs" dxfId="19947" priority="19904" operator="equal">
      <formula>"غياب"</formula>
    </cfRule>
    <cfRule type="cellIs" dxfId="19946" priority="19905" operator="equal">
      <formula>#N/A</formula>
    </cfRule>
  </conditionalFormatting>
  <conditionalFormatting sqref="F139">
    <cfRule type="cellIs" dxfId="19945" priority="19902" operator="equal">
      <formula>"غياب"</formula>
    </cfRule>
    <cfRule type="cellIs" dxfId="19944" priority="19903" operator="equal">
      <formula>#N/A</formula>
    </cfRule>
  </conditionalFormatting>
  <conditionalFormatting sqref="F139">
    <cfRule type="cellIs" dxfId="19943" priority="19900" operator="equal">
      <formula>"غياب"</formula>
    </cfRule>
    <cfRule type="cellIs" dxfId="19942" priority="19901" operator="equal">
      <formula>#N/A</formula>
    </cfRule>
  </conditionalFormatting>
  <conditionalFormatting sqref="F139">
    <cfRule type="cellIs" dxfId="19941" priority="19898" operator="equal">
      <formula>"غياب"</formula>
    </cfRule>
    <cfRule type="cellIs" dxfId="19940" priority="19899" operator="equal">
      <formula>#N/A</formula>
    </cfRule>
  </conditionalFormatting>
  <conditionalFormatting sqref="F139">
    <cfRule type="cellIs" dxfId="19939" priority="19896" operator="equal">
      <formula>"غياب"</formula>
    </cfRule>
    <cfRule type="cellIs" dxfId="19938" priority="19897" operator="equal">
      <formula>#N/A</formula>
    </cfRule>
  </conditionalFormatting>
  <conditionalFormatting sqref="F139">
    <cfRule type="cellIs" dxfId="19937" priority="19894" operator="equal">
      <formula>"غياب"</formula>
    </cfRule>
    <cfRule type="cellIs" dxfId="19936" priority="19895" operator="equal">
      <formula>#N/A</formula>
    </cfRule>
  </conditionalFormatting>
  <conditionalFormatting sqref="F139">
    <cfRule type="cellIs" dxfId="19935" priority="19892" operator="equal">
      <formula>"غياب"</formula>
    </cfRule>
    <cfRule type="cellIs" dxfId="19934" priority="19893" operator="equal">
      <formula>#N/A</formula>
    </cfRule>
  </conditionalFormatting>
  <conditionalFormatting sqref="F139">
    <cfRule type="cellIs" dxfId="19933" priority="19890" operator="equal">
      <formula>"غياب"</formula>
    </cfRule>
    <cfRule type="cellIs" dxfId="19932" priority="19891" operator="equal">
      <formula>#N/A</formula>
    </cfRule>
  </conditionalFormatting>
  <conditionalFormatting sqref="F139">
    <cfRule type="cellIs" dxfId="19931" priority="19888" operator="equal">
      <formula>"غياب"</formula>
    </cfRule>
    <cfRule type="cellIs" dxfId="19930" priority="19889" operator="equal">
      <formula>#N/A</formula>
    </cfRule>
  </conditionalFormatting>
  <conditionalFormatting sqref="F139">
    <cfRule type="cellIs" dxfId="19929" priority="19886" operator="equal">
      <formula>"غياب"</formula>
    </cfRule>
    <cfRule type="cellIs" dxfId="19928" priority="19887" operator="equal">
      <formula>#N/A</formula>
    </cfRule>
  </conditionalFormatting>
  <conditionalFormatting sqref="F139">
    <cfRule type="cellIs" dxfId="19927" priority="19884" operator="equal">
      <formula>"غياب"</formula>
    </cfRule>
    <cfRule type="cellIs" dxfId="19926" priority="19885" operator="equal">
      <formula>#N/A</formula>
    </cfRule>
  </conditionalFormatting>
  <conditionalFormatting sqref="F139">
    <cfRule type="cellIs" dxfId="19925" priority="19882" operator="equal">
      <formula>"غياب"</formula>
    </cfRule>
    <cfRule type="cellIs" dxfId="19924" priority="19883" operator="equal">
      <formula>#N/A</formula>
    </cfRule>
  </conditionalFormatting>
  <conditionalFormatting sqref="F139">
    <cfRule type="cellIs" dxfId="19923" priority="19880" operator="equal">
      <formula>"غياب"</formula>
    </cfRule>
    <cfRule type="cellIs" dxfId="19922" priority="19881" operator="equal">
      <formula>#N/A</formula>
    </cfRule>
  </conditionalFormatting>
  <conditionalFormatting sqref="F139">
    <cfRule type="cellIs" dxfId="19921" priority="19878" operator="equal">
      <formula>"غياب"</formula>
    </cfRule>
    <cfRule type="cellIs" dxfId="19920" priority="19879" operator="equal">
      <formula>#N/A</formula>
    </cfRule>
  </conditionalFormatting>
  <conditionalFormatting sqref="F139">
    <cfRule type="cellIs" dxfId="19919" priority="19876" operator="equal">
      <formula>"غياب"</formula>
    </cfRule>
    <cfRule type="cellIs" dxfId="19918" priority="19877" operator="equal">
      <formula>#N/A</formula>
    </cfRule>
  </conditionalFormatting>
  <conditionalFormatting sqref="F139">
    <cfRule type="cellIs" dxfId="19917" priority="19874" operator="equal">
      <formula>"غياب"</formula>
    </cfRule>
    <cfRule type="cellIs" dxfId="19916" priority="19875" operator="equal">
      <formula>#N/A</formula>
    </cfRule>
  </conditionalFormatting>
  <conditionalFormatting sqref="F139">
    <cfRule type="cellIs" dxfId="19915" priority="19872" operator="equal">
      <formula>"غياب"</formula>
    </cfRule>
    <cfRule type="cellIs" dxfId="19914" priority="19873" operator="equal">
      <formula>#N/A</formula>
    </cfRule>
  </conditionalFormatting>
  <conditionalFormatting sqref="F139">
    <cfRule type="cellIs" dxfId="19913" priority="19870" operator="equal">
      <formula>"غياب"</formula>
    </cfRule>
    <cfRule type="cellIs" dxfId="19912" priority="19871" operator="equal">
      <formula>#N/A</formula>
    </cfRule>
  </conditionalFormatting>
  <conditionalFormatting sqref="F139">
    <cfRule type="cellIs" dxfId="19911" priority="19868" operator="equal">
      <formula>"غياب"</formula>
    </cfRule>
    <cfRule type="cellIs" dxfId="19910" priority="19869" operator="equal">
      <formula>#N/A</formula>
    </cfRule>
  </conditionalFormatting>
  <conditionalFormatting sqref="F139">
    <cfRule type="cellIs" dxfId="19909" priority="19866" operator="equal">
      <formula>"غياب"</formula>
    </cfRule>
    <cfRule type="cellIs" dxfId="19908" priority="19867" operator="equal">
      <formula>#N/A</formula>
    </cfRule>
  </conditionalFormatting>
  <conditionalFormatting sqref="F139">
    <cfRule type="cellIs" dxfId="19907" priority="19864" operator="equal">
      <formula>"غياب"</formula>
    </cfRule>
    <cfRule type="cellIs" dxfId="19906" priority="19865" operator="equal">
      <formula>#N/A</formula>
    </cfRule>
  </conditionalFormatting>
  <conditionalFormatting sqref="F139">
    <cfRule type="cellIs" dxfId="19905" priority="19862" operator="equal">
      <formula>"غياب"</formula>
    </cfRule>
    <cfRule type="cellIs" dxfId="19904" priority="19863" operator="equal">
      <formula>#N/A</formula>
    </cfRule>
  </conditionalFormatting>
  <conditionalFormatting sqref="F139">
    <cfRule type="cellIs" dxfId="19903" priority="19860" operator="equal">
      <formula>"غياب"</formula>
    </cfRule>
    <cfRule type="cellIs" dxfId="19902" priority="19861" operator="equal">
      <formula>#N/A</formula>
    </cfRule>
  </conditionalFormatting>
  <conditionalFormatting sqref="F139">
    <cfRule type="cellIs" dxfId="19901" priority="19858" operator="equal">
      <formula>"غياب"</formula>
    </cfRule>
    <cfRule type="cellIs" dxfId="19900" priority="19859" operator="equal">
      <formula>#N/A</formula>
    </cfRule>
  </conditionalFormatting>
  <conditionalFormatting sqref="F139">
    <cfRule type="cellIs" dxfId="19899" priority="19856" operator="equal">
      <formula>"غياب"</formula>
    </cfRule>
    <cfRule type="cellIs" dxfId="19898" priority="19857" operator="equal">
      <formula>#N/A</formula>
    </cfRule>
  </conditionalFormatting>
  <conditionalFormatting sqref="F139">
    <cfRule type="cellIs" dxfId="19897" priority="19854" operator="equal">
      <formula>"غياب"</formula>
    </cfRule>
    <cfRule type="cellIs" dxfId="19896" priority="19855" operator="equal">
      <formula>#N/A</formula>
    </cfRule>
  </conditionalFormatting>
  <conditionalFormatting sqref="F139">
    <cfRule type="cellIs" dxfId="19895" priority="19852" operator="equal">
      <formula>"غياب"</formula>
    </cfRule>
    <cfRule type="cellIs" dxfId="19894" priority="19853" operator="equal">
      <formula>#N/A</formula>
    </cfRule>
  </conditionalFormatting>
  <conditionalFormatting sqref="F139">
    <cfRule type="cellIs" dxfId="19893" priority="19850" operator="equal">
      <formula>"غياب"</formula>
    </cfRule>
    <cfRule type="cellIs" dxfId="19892" priority="19851" operator="equal">
      <formula>#N/A</formula>
    </cfRule>
  </conditionalFormatting>
  <conditionalFormatting sqref="F139">
    <cfRule type="cellIs" dxfId="19891" priority="19848" operator="equal">
      <formula>"غياب"</formula>
    </cfRule>
    <cfRule type="cellIs" dxfId="19890" priority="19849" operator="equal">
      <formula>#N/A</formula>
    </cfRule>
  </conditionalFormatting>
  <conditionalFormatting sqref="F139">
    <cfRule type="cellIs" dxfId="19889" priority="19846" operator="equal">
      <formula>"غياب"</formula>
    </cfRule>
    <cfRule type="cellIs" dxfId="19888" priority="19847" operator="equal">
      <formula>#N/A</formula>
    </cfRule>
  </conditionalFormatting>
  <conditionalFormatting sqref="F139">
    <cfRule type="cellIs" dxfId="19887" priority="19844" operator="equal">
      <formula>"غياب"</formula>
    </cfRule>
    <cfRule type="cellIs" dxfId="19886" priority="19845" operator="equal">
      <formula>#N/A</formula>
    </cfRule>
  </conditionalFormatting>
  <conditionalFormatting sqref="F139">
    <cfRule type="cellIs" dxfId="19885" priority="19842" operator="equal">
      <formula>"غياب"</formula>
    </cfRule>
    <cfRule type="cellIs" dxfId="19884" priority="19843" operator="equal">
      <formula>#N/A</formula>
    </cfRule>
  </conditionalFormatting>
  <conditionalFormatting sqref="F139">
    <cfRule type="cellIs" dxfId="19883" priority="19840" operator="equal">
      <formula>"غياب"</formula>
    </cfRule>
    <cfRule type="cellIs" dxfId="19882" priority="19841" operator="equal">
      <formula>#N/A</formula>
    </cfRule>
  </conditionalFormatting>
  <conditionalFormatting sqref="F139">
    <cfRule type="cellIs" dxfId="19881" priority="19838" operator="equal">
      <formula>"غياب"</formula>
    </cfRule>
    <cfRule type="cellIs" dxfId="19880" priority="19839" operator="equal">
      <formula>#N/A</formula>
    </cfRule>
  </conditionalFormatting>
  <conditionalFormatting sqref="F139">
    <cfRule type="cellIs" dxfId="19879" priority="19836" operator="equal">
      <formula>"غياب"</formula>
    </cfRule>
    <cfRule type="cellIs" dxfId="19878" priority="19837" operator="equal">
      <formula>#N/A</formula>
    </cfRule>
  </conditionalFormatting>
  <conditionalFormatting sqref="F139">
    <cfRule type="cellIs" dxfId="19877" priority="19834" operator="equal">
      <formula>"غياب"</formula>
    </cfRule>
    <cfRule type="cellIs" dxfId="19876" priority="19835" operator="equal">
      <formula>#N/A</formula>
    </cfRule>
  </conditionalFormatting>
  <conditionalFormatting sqref="F139">
    <cfRule type="cellIs" dxfId="19875" priority="19832" operator="equal">
      <formula>"غياب"</formula>
    </cfRule>
    <cfRule type="cellIs" dxfId="19874" priority="19833" operator="equal">
      <formula>#N/A</formula>
    </cfRule>
  </conditionalFormatting>
  <conditionalFormatting sqref="F139">
    <cfRule type="cellIs" dxfId="19873" priority="19830" operator="equal">
      <formula>"غياب"</formula>
    </cfRule>
    <cfRule type="cellIs" dxfId="19872" priority="19831" operator="equal">
      <formula>#N/A</formula>
    </cfRule>
  </conditionalFormatting>
  <conditionalFormatting sqref="F139">
    <cfRule type="cellIs" dxfId="19871" priority="19828" operator="equal">
      <formula>"غياب"</formula>
    </cfRule>
    <cfRule type="cellIs" dxfId="19870" priority="19829" operator="equal">
      <formula>#N/A</formula>
    </cfRule>
  </conditionalFormatting>
  <conditionalFormatting sqref="F139">
    <cfRule type="cellIs" dxfId="19869" priority="19826" operator="equal">
      <formula>"غياب"</formula>
    </cfRule>
    <cfRule type="cellIs" dxfId="19868" priority="19827" operator="equal">
      <formula>#N/A</formula>
    </cfRule>
  </conditionalFormatting>
  <conditionalFormatting sqref="F139">
    <cfRule type="cellIs" dxfId="19867" priority="19824" operator="equal">
      <formula>"غياب"</formula>
    </cfRule>
    <cfRule type="cellIs" dxfId="19866" priority="19825" operator="equal">
      <formula>#N/A</formula>
    </cfRule>
  </conditionalFormatting>
  <conditionalFormatting sqref="F139">
    <cfRule type="cellIs" dxfId="19865" priority="19822" operator="equal">
      <formula>"غياب"</formula>
    </cfRule>
    <cfRule type="cellIs" dxfId="19864" priority="19823" operator="equal">
      <formula>#N/A</formula>
    </cfRule>
  </conditionalFormatting>
  <conditionalFormatting sqref="F139">
    <cfRule type="cellIs" dxfId="19863" priority="19820" operator="equal">
      <formula>"غياب"</formula>
    </cfRule>
    <cfRule type="cellIs" dxfId="19862" priority="19821" operator="equal">
      <formula>#N/A</formula>
    </cfRule>
  </conditionalFormatting>
  <conditionalFormatting sqref="F139">
    <cfRule type="cellIs" dxfId="19861" priority="19818" operator="equal">
      <formula>"غياب"</formula>
    </cfRule>
    <cfRule type="cellIs" dxfId="19860" priority="19819" operator="equal">
      <formula>#N/A</formula>
    </cfRule>
  </conditionalFormatting>
  <conditionalFormatting sqref="F139">
    <cfRule type="cellIs" dxfId="19859" priority="19816" operator="equal">
      <formula>"غياب"</formula>
    </cfRule>
    <cfRule type="cellIs" dxfId="19858" priority="19817" operator="equal">
      <formula>#N/A</formula>
    </cfRule>
  </conditionalFormatting>
  <conditionalFormatting sqref="F139">
    <cfRule type="cellIs" dxfId="19857" priority="19814" operator="equal">
      <formula>"غياب"</formula>
    </cfRule>
    <cfRule type="cellIs" dxfId="19856" priority="19815" operator="equal">
      <formula>#N/A</formula>
    </cfRule>
  </conditionalFormatting>
  <conditionalFormatting sqref="F139">
    <cfRule type="cellIs" dxfId="19855" priority="19812" operator="equal">
      <formula>"غياب"</formula>
    </cfRule>
    <cfRule type="cellIs" dxfId="19854" priority="19813" operator="equal">
      <formula>#N/A</formula>
    </cfRule>
  </conditionalFormatting>
  <conditionalFormatting sqref="F139">
    <cfRule type="cellIs" dxfId="19853" priority="19810" operator="equal">
      <formula>"غياب"</formula>
    </cfRule>
    <cfRule type="cellIs" dxfId="19852" priority="19811" operator="equal">
      <formula>#N/A</formula>
    </cfRule>
  </conditionalFormatting>
  <conditionalFormatting sqref="F139">
    <cfRule type="cellIs" dxfId="19851" priority="19808" operator="equal">
      <formula>"غياب"</formula>
    </cfRule>
    <cfRule type="cellIs" dxfId="19850" priority="19809" operator="equal">
      <formula>#N/A</formula>
    </cfRule>
  </conditionalFormatting>
  <conditionalFormatting sqref="F139">
    <cfRule type="cellIs" dxfId="19849" priority="19806" operator="equal">
      <formula>"غياب"</formula>
    </cfRule>
    <cfRule type="cellIs" dxfId="19848" priority="19807" operator="equal">
      <formula>#N/A</formula>
    </cfRule>
  </conditionalFormatting>
  <conditionalFormatting sqref="F139">
    <cfRule type="cellIs" dxfId="19847" priority="19804" operator="equal">
      <formula>"غياب"</formula>
    </cfRule>
    <cfRule type="cellIs" dxfId="19846" priority="19805" operator="equal">
      <formula>#N/A</formula>
    </cfRule>
  </conditionalFormatting>
  <conditionalFormatting sqref="F139">
    <cfRule type="cellIs" dxfId="19845" priority="19802" operator="equal">
      <formula>"غياب"</formula>
    </cfRule>
    <cfRule type="cellIs" dxfId="19844" priority="19803" operator="equal">
      <formula>#N/A</formula>
    </cfRule>
  </conditionalFormatting>
  <conditionalFormatting sqref="F139">
    <cfRule type="cellIs" dxfId="19843" priority="19800" operator="equal">
      <formula>"غياب"</formula>
    </cfRule>
    <cfRule type="cellIs" dxfId="19842" priority="19801" operator="equal">
      <formula>#N/A</formula>
    </cfRule>
  </conditionalFormatting>
  <conditionalFormatting sqref="F139">
    <cfRule type="cellIs" dxfId="19841" priority="19798" operator="equal">
      <formula>"غياب"</formula>
    </cfRule>
    <cfRule type="cellIs" dxfId="19840" priority="19799" operator="equal">
      <formula>#N/A</formula>
    </cfRule>
  </conditionalFormatting>
  <conditionalFormatting sqref="F139">
    <cfRule type="cellIs" dxfId="19839" priority="19796" operator="equal">
      <formula>"غياب"</formula>
    </cfRule>
    <cfRule type="cellIs" dxfId="19838" priority="19797" operator="equal">
      <formula>#N/A</formula>
    </cfRule>
  </conditionalFormatting>
  <conditionalFormatting sqref="F139">
    <cfRule type="cellIs" dxfId="19837" priority="19794" operator="equal">
      <formula>"غياب"</formula>
    </cfRule>
    <cfRule type="cellIs" dxfId="19836" priority="19795" operator="equal">
      <formula>#N/A</formula>
    </cfRule>
  </conditionalFormatting>
  <conditionalFormatting sqref="F139">
    <cfRule type="cellIs" dxfId="19835" priority="19792" operator="equal">
      <formula>"غياب"</formula>
    </cfRule>
    <cfRule type="cellIs" dxfId="19834" priority="19793" operator="equal">
      <formula>#N/A</formula>
    </cfRule>
  </conditionalFormatting>
  <conditionalFormatting sqref="F139">
    <cfRule type="cellIs" dxfId="19833" priority="19790" operator="equal">
      <formula>"غياب"</formula>
    </cfRule>
    <cfRule type="cellIs" dxfId="19832" priority="19791" operator="equal">
      <formula>#N/A</formula>
    </cfRule>
  </conditionalFormatting>
  <conditionalFormatting sqref="F139">
    <cfRule type="cellIs" dxfId="19831" priority="19788" operator="equal">
      <formula>"غياب"</formula>
    </cfRule>
    <cfRule type="cellIs" dxfId="19830" priority="19789" operator="equal">
      <formula>#N/A</formula>
    </cfRule>
  </conditionalFormatting>
  <conditionalFormatting sqref="F139">
    <cfRule type="cellIs" dxfId="19829" priority="19786" operator="equal">
      <formula>"غياب"</formula>
    </cfRule>
    <cfRule type="cellIs" dxfId="19828" priority="19787" operator="equal">
      <formula>#N/A</formula>
    </cfRule>
  </conditionalFormatting>
  <conditionalFormatting sqref="F139">
    <cfRule type="cellIs" dxfId="19827" priority="19784" operator="equal">
      <formula>"غياب"</formula>
    </cfRule>
    <cfRule type="cellIs" dxfId="19826" priority="19785" operator="equal">
      <formula>#N/A</formula>
    </cfRule>
  </conditionalFormatting>
  <conditionalFormatting sqref="F139">
    <cfRule type="cellIs" dxfId="19825" priority="19782" operator="equal">
      <formula>"غياب"</formula>
    </cfRule>
    <cfRule type="cellIs" dxfId="19824" priority="19783" operator="equal">
      <formula>#N/A</formula>
    </cfRule>
  </conditionalFormatting>
  <conditionalFormatting sqref="F139">
    <cfRule type="cellIs" dxfId="19823" priority="19780" operator="equal">
      <formula>"غياب"</formula>
    </cfRule>
    <cfRule type="cellIs" dxfId="19822" priority="19781" operator="equal">
      <formula>#N/A</formula>
    </cfRule>
  </conditionalFormatting>
  <conditionalFormatting sqref="F139">
    <cfRule type="cellIs" dxfId="19821" priority="19778" operator="equal">
      <formula>"غياب"</formula>
    </cfRule>
    <cfRule type="cellIs" dxfId="19820" priority="19779" operator="equal">
      <formula>#N/A</formula>
    </cfRule>
  </conditionalFormatting>
  <conditionalFormatting sqref="F139">
    <cfRule type="cellIs" dxfId="19819" priority="19776" operator="equal">
      <formula>"غياب"</formula>
    </cfRule>
    <cfRule type="cellIs" dxfId="19818" priority="19777" operator="equal">
      <formula>#N/A</formula>
    </cfRule>
  </conditionalFormatting>
  <conditionalFormatting sqref="F139">
    <cfRule type="cellIs" dxfId="19817" priority="19774" operator="equal">
      <formula>"غياب"</formula>
    </cfRule>
    <cfRule type="cellIs" dxfId="19816" priority="19775" operator="equal">
      <formula>#N/A</formula>
    </cfRule>
  </conditionalFormatting>
  <conditionalFormatting sqref="F139">
    <cfRule type="cellIs" dxfId="19815" priority="19772" operator="equal">
      <formula>"غياب"</formula>
    </cfRule>
    <cfRule type="cellIs" dxfId="19814" priority="19773" operator="equal">
      <formula>#N/A</formula>
    </cfRule>
  </conditionalFormatting>
  <conditionalFormatting sqref="F139">
    <cfRule type="cellIs" dxfId="19813" priority="19770" operator="equal">
      <formula>"غياب"</formula>
    </cfRule>
    <cfRule type="cellIs" dxfId="19812" priority="19771" operator="equal">
      <formula>#N/A</formula>
    </cfRule>
  </conditionalFormatting>
  <conditionalFormatting sqref="F139">
    <cfRule type="cellIs" dxfId="19811" priority="19768" operator="equal">
      <formula>"غياب"</formula>
    </cfRule>
    <cfRule type="cellIs" dxfId="19810" priority="19769" operator="equal">
      <formula>#N/A</formula>
    </cfRule>
  </conditionalFormatting>
  <conditionalFormatting sqref="F139">
    <cfRule type="cellIs" dxfId="19809" priority="19766" operator="equal">
      <formula>"غياب"</formula>
    </cfRule>
    <cfRule type="cellIs" dxfId="19808" priority="19767" operator="equal">
      <formula>#N/A</formula>
    </cfRule>
  </conditionalFormatting>
  <conditionalFormatting sqref="F139">
    <cfRule type="cellIs" dxfId="19807" priority="19764" operator="equal">
      <formula>"غياب"</formula>
    </cfRule>
    <cfRule type="cellIs" dxfId="19806" priority="19765" operator="equal">
      <formula>#N/A</formula>
    </cfRule>
  </conditionalFormatting>
  <conditionalFormatting sqref="F139">
    <cfRule type="cellIs" dxfId="19805" priority="19762" operator="equal">
      <formula>"غياب"</formula>
    </cfRule>
    <cfRule type="cellIs" dxfId="19804" priority="19763" operator="equal">
      <formula>#N/A</formula>
    </cfRule>
  </conditionalFormatting>
  <conditionalFormatting sqref="F139">
    <cfRule type="cellIs" dxfId="19803" priority="19760" operator="equal">
      <formula>"غياب"</formula>
    </cfRule>
    <cfRule type="cellIs" dxfId="19802" priority="19761" operator="equal">
      <formula>#N/A</formula>
    </cfRule>
  </conditionalFormatting>
  <conditionalFormatting sqref="F139">
    <cfRule type="cellIs" dxfId="19801" priority="19758" operator="equal">
      <formula>"غياب"</formula>
    </cfRule>
    <cfRule type="cellIs" dxfId="19800" priority="19759" operator="equal">
      <formula>#N/A</formula>
    </cfRule>
  </conditionalFormatting>
  <conditionalFormatting sqref="F139">
    <cfRule type="cellIs" dxfId="19799" priority="19756" operator="equal">
      <formula>"غياب"</formula>
    </cfRule>
    <cfRule type="cellIs" dxfId="19798" priority="19757" operator="equal">
      <formula>#N/A</formula>
    </cfRule>
  </conditionalFormatting>
  <conditionalFormatting sqref="F139">
    <cfRule type="cellIs" dxfId="19797" priority="19754" operator="equal">
      <formula>"غياب"</formula>
    </cfRule>
    <cfRule type="cellIs" dxfId="19796" priority="19755" operator="equal">
      <formula>#N/A</formula>
    </cfRule>
  </conditionalFormatting>
  <conditionalFormatting sqref="F139">
    <cfRule type="cellIs" dxfId="19795" priority="19752" operator="equal">
      <formula>"غياب"</formula>
    </cfRule>
    <cfRule type="cellIs" dxfId="19794" priority="19753" operator="equal">
      <formula>#N/A</formula>
    </cfRule>
  </conditionalFormatting>
  <conditionalFormatting sqref="F139">
    <cfRule type="cellIs" dxfId="19793" priority="19750" operator="equal">
      <formula>"غياب"</formula>
    </cfRule>
    <cfRule type="cellIs" dxfId="19792" priority="19751" operator="equal">
      <formula>#N/A</formula>
    </cfRule>
  </conditionalFormatting>
  <conditionalFormatting sqref="F139">
    <cfRule type="cellIs" dxfId="19791" priority="19749" operator="equal">
      <formula>"غياب"</formula>
    </cfRule>
  </conditionalFormatting>
  <conditionalFormatting sqref="F139">
    <cfRule type="cellIs" dxfId="19790" priority="19747" operator="equal">
      <formula>"غياب"</formula>
    </cfRule>
    <cfRule type="cellIs" dxfId="19789" priority="19748" operator="equal">
      <formula>#N/A</formula>
    </cfRule>
  </conditionalFormatting>
  <conditionalFormatting sqref="F139">
    <cfRule type="cellIs" dxfId="19788" priority="19745" operator="equal">
      <formula>"غياب"</formula>
    </cfRule>
    <cfRule type="cellIs" dxfId="19787" priority="19746" operator="equal">
      <formula>#N/A</formula>
    </cfRule>
  </conditionalFormatting>
  <conditionalFormatting sqref="F139">
    <cfRule type="cellIs" dxfId="19786" priority="19743" operator="equal">
      <formula>"غياب"</formula>
    </cfRule>
    <cfRule type="cellIs" dxfId="19785" priority="19744" operator="equal">
      <formula>#N/A</formula>
    </cfRule>
  </conditionalFormatting>
  <conditionalFormatting sqref="F139">
    <cfRule type="cellIs" dxfId="19784" priority="19741" operator="equal">
      <formula>"غياب"</formula>
    </cfRule>
    <cfRule type="cellIs" dxfId="19783" priority="19742" operator="equal">
      <formula>#N/A</formula>
    </cfRule>
  </conditionalFormatting>
  <conditionalFormatting sqref="F139">
    <cfRule type="cellIs" dxfId="19782" priority="19739" operator="equal">
      <formula>"غياب"</formula>
    </cfRule>
    <cfRule type="cellIs" dxfId="19781" priority="19740" operator="equal">
      <formula>#N/A</formula>
    </cfRule>
  </conditionalFormatting>
  <conditionalFormatting sqref="F139">
    <cfRule type="cellIs" dxfId="19780" priority="19737" operator="equal">
      <formula>"غياب"</formula>
    </cfRule>
    <cfRule type="cellIs" dxfId="19779" priority="19738" operator="equal">
      <formula>#N/A</formula>
    </cfRule>
  </conditionalFormatting>
  <conditionalFormatting sqref="F139">
    <cfRule type="cellIs" dxfId="19778" priority="19735" operator="equal">
      <formula>"غياب"</formula>
    </cfRule>
    <cfRule type="cellIs" dxfId="19777" priority="19736" operator="equal">
      <formula>#N/A</formula>
    </cfRule>
  </conditionalFormatting>
  <conditionalFormatting sqref="F139">
    <cfRule type="cellIs" dxfId="19776" priority="19733" operator="equal">
      <formula>"غياب"</formula>
    </cfRule>
    <cfRule type="cellIs" dxfId="19775" priority="19734" operator="equal">
      <formula>#N/A</formula>
    </cfRule>
  </conditionalFormatting>
  <conditionalFormatting sqref="F139">
    <cfRule type="cellIs" dxfId="19774" priority="19731" operator="equal">
      <formula>"غياب"</formula>
    </cfRule>
    <cfRule type="cellIs" dxfId="19773" priority="19732" operator="equal">
      <formula>#N/A</formula>
    </cfRule>
  </conditionalFormatting>
  <conditionalFormatting sqref="F139">
    <cfRule type="cellIs" dxfId="19772" priority="19729" operator="equal">
      <formula>"غياب"</formula>
    </cfRule>
    <cfRule type="cellIs" dxfId="19771" priority="19730" operator="equal">
      <formula>#N/A</formula>
    </cfRule>
  </conditionalFormatting>
  <conditionalFormatting sqref="F139">
    <cfRule type="cellIs" dxfId="19770" priority="19727" operator="equal">
      <formula>"غياب"</formula>
    </cfRule>
    <cfRule type="cellIs" dxfId="19769" priority="19728" operator="equal">
      <formula>#N/A</formula>
    </cfRule>
  </conditionalFormatting>
  <conditionalFormatting sqref="F139">
    <cfRule type="cellIs" dxfId="19768" priority="19725" operator="equal">
      <formula>"غياب"</formula>
    </cfRule>
    <cfRule type="cellIs" dxfId="19767" priority="19726" operator="equal">
      <formula>#N/A</formula>
    </cfRule>
  </conditionalFormatting>
  <conditionalFormatting sqref="F139">
    <cfRule type="cellIs" dxfId="19766" priority="19723" operator="equal">
      <formula>"غياب"</formula>
    </cfRule>
    <cfRule type="cellIs" dxfId="19765" priority="19724" operator="equal">
      <formula>#N/A</formula>
    </cfRule>
  </conditionalFormatting>
  <conditionalFormatting sqref="F139">
    <cfRule type="cellIs" dxfId="19764" priority="19721" operator="equal">
      <formula>"غياب"</formula>
    </cfRule>
    <cfRule type="cellIs" dxfId="19763" priority="19722" operator="equal">
      <formula>#N/A</formula>
    </cfRule>
  </conditionalFormatting>
  <conditionalFormatting sqref="F139">
    <cfRule type="cellIs" dxfId="19762" priority="19719" operator="equal">
      <formula>"غياب"</formula>
    </cfRule>
    <cfRule type="cellIs" dxfId="19761" priority="19720" operator="equal">
      <formula>#N/A</formula>
    </cfRule>
  </conditionalFormatting>
  <conditionalFormatting sqref="F139">
    <cfRule type="cellIs" dxfId="19760" priority="19717" operator="equal">
      <formula>"غياب"</formula>
    </cfRule>
    <cfRule type="cellIs" dxfId="19759" priority="19718" operator="equal">
      <formula>#N/A</formula>
    </cfRule>
  </conditionalFormatting>
  <conditionalFormatting sqref="F139">
    <cfRule type="cellIs" dxfId="19758" priority="19715" operator="equal">
      <formula>"غياب"</formula>
    </cfRule>
    <cfRule type="cellIs" dxfId="19757" priority="19716" operator="equal">
      <formula>#N/A</formula>
    </cfRule>
  </conditionalFormatting>
  <conditionalFormatting sqref="F139">
    <cfRule type="cellIs" dxfId="19756" priority="19713" operator="equal">
      <formula>"غياب"</formula>
    </cfRule>
    <cfRule type="cellIs" dxfId="19755" priority="19714" operator="equal">
      <formula>#N/A</formula>
    </cfRule>
  </conditionalFormatting>
  <conditionalFormatting sqref="F139">
    <cfRule type="cellIs" dxfId="19754" priority="19711" operator="equal">
      <formula>"غياب"</formula>
    </cfRule>
    <cfRule type="cellIs" dxfId="19753" priority="19712" operator="equal">
      <formula>#N/A</formula>
    </cfRule>
  </conditionalFormatting>
  <conditionalFormatting sqref="F139">
    <cfRule type="cellIs" dxfId="19752" priority="19709" operator="equal">
      <formula>"غياب"</formula>
    </cfRule>
    <cfRule type="cellIs" dxfId="19751" priority="19710" operator="equal">
      <formula>#N/A</formula>
    </cfRule>
  </conditionalFormatting>
  <conditionalFormatting sqref="F139">
    <cfRule type="cellIs" dxfId="19750" priority="19707" operator="equal">
      <formula>"غياب"</formula>
    </cfRule>
    <cfRule type="cellIs" dxfId="19749" priority="19708" operator="equal">
      <formula>#N/A</formula>
    </cfRule>
  </conditionalFormatting>
  <conditionalFormatting sqref="F139">
    <cfRule type="cellIs" dxfId="19748" priority="19705" operator="equal">
      <formula>"غياب"</formula>
    </cfRule>
    <cfRule type="cellIs" dxfId="19747" priority="19706" operator="equal">
      <formula>#N/A</formula>
    </cfRule>
  </conditionalFormatting>
  <conditionalFormatting sqref="F139">
    <cfRule type="cellIs" dxfId="19746" priority="19703" operator="equal">
      <formula>"غياب"</formula>
    </cfRule>
    <cfRule type="cellIs" dxfId="19745" priority="19704" operator="equal">
      <formula>#N/A</formula>
    </cfRule>
  </conditionalFormatting>
  <conditionalFormatting sqref="F139">
    <cfRule type="cellIs" dxfId="19744" priority="19701" operator="equal">
      <formula>"غياب"</formula>
    </cfRule>
    <cfRule type="cellIs" dxfId="19743" priority="19702" operator="equal">
      <formula>#N/A</formula>
    </cfRule>
  </conditionalFormatting>
  <conditionalFormatting sqref="F139">
    <cfRule type="cellIs" dxfId="19742" priority="19699" operator="equal">
      <formula>"غياب"</formula>
    </cfRule>
    <cfRule type="cellIs" dxfId="19741" priority="19700" operator="equal">
      <formula>#N/A</formula>
    </cfRule>
  </conditionalFormatting>
  <conditionalFormatting sqref="F139">
    <cfRule type="cellIs" dxfId="19740" priority="19697" operator="equal">
      <formula>"غياب"</formula>
    </cfRule>
    <cfRule type="cellIs" dxfId="19739" priority="19698" operator="equal">
      <formula>#N/A</formula>
    </cfRule>
  </conditionalFormatting>
  <conditionalFormatting sqref="F139">
    <cfRule type="cellIs" dxfId="19738" priority="19695" operator="equal">
      <formula>"غياب"</formula>
    </cfRule>
    <cfRule type="cellIs" dxfId="19737" priority="19696" operator="equal">
      <formula>#N/A</formula>
    </cfRule>
  </conditionalFormatting>
  <conditionalFormatting sqref="F139">
    <cfRule type="cellIs" dxfId="19736" priority="19693" operator="equal">
      <formula>"غياب"</formula>
    </cfRule>
    <cfRule type="cellIs" dxfId="19735" priority="19694" operator="equal">
      <formula>#N/A</formula>
    </cfRule>
  </conditionalFormatting>
  <conditionalFormatting sqref="F139">
    <cfRule type="cellIs" dxfId="19734" priority="19691" operator="equal">
      <formula>"غياب"</formula>
    </cfRule>
    <cfRule type="cellIs" dxfId="19733" priority="19692" operator="equal">
      <formula>#N/A</formula>
    </cfRule>
  </conditionalFormatting>
  <conditionalFormatting sqref="F139">
    <cfRule type="cellIs" dxfId="19732" priority="19689" operator="equal">
      <formula>"غياب"</formula>
    </cfRule>
    <cfRule type="cellIs" dxfId="19731" priority="19690" operator="equal">
      <formula>#N/A</formula>
    </cfRule>
  </conditionalFormatting>
  <conditionalFormatting sqref="F139">
    <cfRule type="cellIs" dxfId="19730" priority="19687" operator="equal">
      <formula>"غياب"</formula>
    </cfRule>
    <cfRule type="cellIs" dxfId="19729" priority="19688" operator="equal">
      <formula>#N/A</formula>
    </cfRule>
  </conditionalFormatting>
  <conditionalFormatting sqref="F139">
    <cfRule type="cellIs" dxfId="19728" priority="19685" operator="equal">
      <formula>"غياب"</formula>
    </cfRule>
    <cfRule type="cellIs" dxfId="19727" priority="19686" operator="equal">
      <formula>#N/A</formula>
    </cfRule>
  </conditionalFormatting>
  <conditionalFormatting sqref="F139">
    <cfRule type="cellIs" dxfId="19726" priority="19683" operator="equal">
      <formula>"غياب"</formula>
    </cfRule>
    <cfRule type="cellIs" dxfId="19725" priority="19684" operator="equal">
      <formula>#N/A</formula>
    </cfRule>
  </conditionalFormatting>
  <conditionalFormatting sqref="F139">
    <cfRule type="cellIs" dxfId="19724" priority="19682" operator="equal">
      <formula>"غياب"</formula>
    </cfRule>
  </conditionalFormatting>
  <conditionalFormatting sqref="F139">
    <cfRule type="cellIs" dxfId="19723" priority="19680" operator="equal">
      <formula>"غياب"</formula>
    </cfRule>
    <cfRule type="cellIs" dxfId="19722" priority="19681" operator="equal">
      <formula>#N/A</formula>
    </cfRule>
  </conditionalFormatting>
  <conditionalFormatting sqref="F139">
    <cfRule type="cellIs" dxfId="19721" priority="19678" operator="equal">
      <formula>"غياب"</formula>
    </cfRule>
    <cfRule type="cellIs" dxfId="19720" priority="19679" operator="equal">
      <formula>#N/A</formula>
    </cfRule>
  </conditionalFormatting>
  <conditionalFormatting sqref="F139">
    <cfRule type="cellIs" dxfId="19719" priority="19676" operator="equal">
      <formula>"غياب"</formula>
    </cfRule>
    <cfRule type="cellIs" dxfId="19718" priority="19677" operator="equal">
      <formula>#N/A</formula>
    </cfRule>
  </conditionalFormatting>
  <conditionalFormatting sqref="F139">
    <cfRule type="cellIs" dxfId="19717" priority="19674" operator="equal">
      <formula>"غياب"</formula>
    </cfRule>
    <cfRule type="cellIs" dxfId="19716" priority="19675" operator="equal">
      <formula>#N/A</formula>
    </cfRule>
  </conditionalFormatting>
  <conditionalFormatting sqref="F139">
    <cfRule type="cellIs" dxfId="19715" priority="19672" operator="equal">
      <formula>"غياب"</formula>
    </cfRule>
    <cfRule type="cellIs" dxfId="19714" priority="19673" operator="equal">
      <formula>#N/A</formula>
    </cfRule>
  </conditionalFormatting>
  <conditionalFormatting sqref="F139">
    <cfRule type="cellIs" dxfId="19713" priority="19670" operator="equal">
      <formula>"غياب"</formula>
    </cfRule>
    <cfRule type="cellIs" dxfId="19712" priority="19671" operator="equal">
      <formula>#N/A</formula>
    </cfRule>
  </conditionalFormatting>
  <conditionalFormatting sqref="F139">
    <cfRule type="cellIs" dxfId="19711" priority="19668" operator="equal">
      <formula>"غياب"</formula>
    </cfRule>
    <cfRule type="cellIs" dxfId="19710" priority="19669" operator="equal">
      <formula>#N/A</formula>
    </cfRule>
  </conditionalFormatting>
  <conditionalFormatting sqref="F139">
    <cfRule type="cellIs" dxfId="19709" priority="19666" operator="equal">
      <formula>"غياب"</formula>
    </cfRule>
    <cfRule type="cellIs" dxfId="19708" priority="19667" operator="equal">
      <formula>#N/A</formula>
    </cfRule>
  </conditionalFormatting>
  <conditionalFormatting sqref="F139">
    <cfRule type="cellIs" dxfId="19707" priority="19664" operator="equal">
      <formula>"غياب"</formula>
    </cfRule>
    <cfRule type="cellIs" dxfId="19706" priority="19665" operator="equal">
      <formula>#N/A</formula>
    </cfRule>
  </conditionalFormatting>
  <conditionalFormatting sqref="F139">
    <cfRule type="cellIs" dxfId="19705" priority="19662" operator="equal">
      <formula>"غياب"</formula>
    </cfRule>
    <cfRule type="cellIs" dxfId="19704" priority="19663" operator="equal">
      <formula>#N/A</formula>
    </cfRule>
  </conditionalFormatting>
  <conditionalFormatting sqref="F139">
    <cfRule type="cellIs" dxfId="19703" priority="19660" operator="equal">
      <formula>"غياب"</formula>
    </cfRule>
    <cfRule type="cellIs" dxfId="19702" priority="19661" operator="equal">
      <formula>#N/A</formula>
    </cfRule>
  </conditionalFormatting>
  <conditionalFormatting sqref="F139">
    <cfRule type="cellIs" dxfId="19701" priority="19658" operator="equal">
      <formula>"غياب"</formula>
    </cfRule>
    <cfRule type="cellIs" dxfId="19700" priority="19659" operator="equal">
      <formula>#N/A</formula>
    </cfRule>
  </conditionalFormatting>
  <conditionalFormatting sqref="F139">
    <cfRule type="cellIs" dxfId="19699" priority="19656" operator="equal">
      <formula>"غياب"</formula>
    </cfRule>
    <cfRule type="cellIs" dxfId="19698" priority="19657" operator="equal">
      <formula>#N/A</formula>
    </cfRule>
  </conditionalFormatting>
  <conditionalFormatting sqref="F139">
    <cfRule type="cellIs" dxfId="19697" priority="19654" operator="equal">
      <formula>"غياب"</formula>
    </cfRule>
    <cfRule type="cellIs" dxfId="19696" priority="19655" operator="equal">
      <formula>#N/A</formula>
    </cfRule>
  </conditionalFormatting>
  <conditionalFormatting sqref="F139">
    <cfRule type="cellIs" dxfId="19695" priority="19652" operator="equal">
      <formula>"غياب"</formula>
    </cfRule>
    <cfRule type="cellIs" dxfId="19694" priority="19653" operator="equal">
      <formula>#N/A</formula>
    </cfRule>
  </conditionalFormatting>
  <conditionalFormatting sqref="F139">
    <cfRule type="cellIs" dxfId="19693" priority="19650" operator="equal">
      <formula>"غياب"</formula>
    </cfRule>
    <cfRule type="cellIs" dxfId="19692" priority="19651" operator="equal">
      <formula>#N/A</formula>
    </cfRule>
  </conditionalFormatting>
  <conditionalFormatting sqref="F139">
    <cfRule type="cellIs" dxfId="19691" priority="19648" operator="equal">
      <formula>"غياب"</formula>
    </cfRule>
    <cfRule type="cellIs" dxfId="19690" priority="19649" operator="equal">
      <formula>#N/A</formula>
    </cfRule>
  </conditionalFormatting>
  <conditionalFormatting sqref="F139">
    <cfRule type="cellIs" dxfId="19689" priority="19646" operator="equal">
      <formula>"غياب"</formula>
    </cfRule>
    <cfRule type="cellIs" dxfId="19688" priority="19647" operator="equal">
      <formula>#N/A</formula>
    </cfRule>
  </conditionalFormatting>
  <conditionalFormatting sqref="F139">
    <cfRule type="cellIs" dxfId="19687" priority="19644" operator="equal">
      <formula>"غياب"</formula>
    </cfRule>
    <cfRule type="cellIs" dxfId="19686" priority="19645" operator="equal">
      <formula>#N/A</formula>
    </cfRule>
  </conditionalFormatting>
  <conditionalFormatting sqref="F139">
    <cfRule type="cellIs" dxfId="19685" priority="19642" operator="equal">
      <formula>"غياب"</formula>
    </cfRule>
    <cfRule type="cellIs" dxfId="19684" priority="19643" operator="equal">
      <formula>#N/A</formula>
    </cfRule>
  </conditionalFormatting>
  <conditionalFormatting sqref="F139">
    <cfRule type="cellIs" dxfId="19683" priority="19640" operator="equal">
      <formula>"غياب"</formula>
    </cfRule>
    <cfRule type="cellIs" dxfId="19682" priority="19641" operator="equal">
      <formula>#N/A</formula>
    </cfRule>
  </conditionalFormatting>
  <conditionalFormatting sqref="F139">
    <cfRule type="cellIs" dxfId="19681" priority="19639" operator="equal">
      <formula>"غياب"</formula>
    </cfRule>
  </conditionalFormatting>
  <conditionalFormatting sqref="F139">
    <cfRule type="cellIs" dxfId="19680" priority="19637" operator="equal">
      <formula>"غياب"</formula>
    </cfRule>
    <cfRule type="cellIs" dxfId="19679" priority="19638" operator="equal">
      <formula>#N/A</formula>
    </cfRule>
  </conditionalFormatting>
  <conditionalFormatting sqref="F139">
    <cfRule type="cellIs" dxfId="19678" priority="19635" operator="equal">
      <formula>"غياب"</formula>
    </cfRule>
    <cfRule type="cellIs" dxfId="19677" priority="19636" operator="equal">
      <formula>#N/A</formula>
    </cfRule>
  </conditionalFormatting>
  <conditionalFormatting sqref="F139">
    <cfRule type="cellIs" dxfId="19676" priority="19633" operator="equal">
      <formula>"غياب"</formula>
    </cfRule>
    <cfRule type="cellIs" dxfId="19675" priority="19634" operator="equal">
      <formula>#N/A</formula>
    </cfRule>
  </conditionalFormatting>
  <conditionalFormatting sqref="F139">
    <cfRule type="cellIs" dxfId="19674" priority="19631" operator="equal">
      <formula>"غياب"</formula>
    </cfRule>
    <cfRule type="cellIs" dxfId="19673" priority="19632" operator="equal">
      <formula>#N/A</formula>
    </cfRule>
  </conditionalFormatting>
  <conditionalFormatting sqref="F139">
    <cfRule type="cellIs" dxfId="19672" priority="19629" operator="equal">
      <formula>"غياب"</formula>
    </cfRule>
    <cfRule type="cellIs" dxfId="19671" priority="19630" operator="equal">
      <formula>#N/A</formula>
    </cfRule>
  </conditionalFormatting>
  <conditionalFormatting sqref="F139">
    <cfRule type="cellIs" dxfId="19670" priority="19627" operator="equal">
      <formula>"غياب"</formula>
    </cfRule>
    <cfRule type="cellIs" dxfId="19669" priority="19628" operator="equal">
      <formula>#N/A</formula>
    </cfRule>
  </conditionalFormatting>
  <conditionalFormatting sqref="F139">
    <cfRule type="cellIs" dxfId="19668" priority="19625" operator="equal">
      <formula>"غياب"</formula>
    </cfRule>
    <cfRule type="cellIs" dxfId="19667" priority="19626" operator="equal">
      <formula>#N/A</formula>
    </cfRule>
  </conditionalFormatting>
  <conditionalFormatting sqref="F139">
    <cfRule type="cellIs" dxfId="19666" priority="19623" operator="equal">
      <formula>"غياب"</formula>
    </cfRule>
    <cfRule type="cellIs" dxfId="19665" priority="19624" operator="equal">
      <formula>#N/A</formula>
    </cfRule>
  </conditionalFormatting>
  <conditionalFormatting sqref="F139">
    <cfRule type="cellIs" dxfId="19664" priority="19621" operator="equal">
      <formula>"غياب"</formula>
    </cfRule>
    <cfRule type="cellIs" dxfId="19663" priority="19622" operator="equal">
      <formula>#N/A</formula>
    </cfRule>
  </conditionalFormatting>
  <conditionalFormatting sqref="F139">
    <cfRule type="cellIs" dxfId="19662" priority="19619" operator="equal">
      <formula>"غياب"</formula>
    </cfRule>
    <cfRule type="cellIs" dxfId="19661" priority="19620" operator="equal">
      <formula>#N/A</formula>
    </cfRule>
  </conditionalFormatting>
  <conditionalFormatting sqref="F139">
    <cfRule type="cellIs" dxfId="19660" priority="19617" operator="equal">
      <formula>"غياب"</formula>
    </cfRule>
    <cfRule type="cellIs" dxfId="19659" priority="19618" operator="equal">
      <formula>#N/A</formula>
    </cfRule>
  </conditionalFormatting>
  <conditionalFormatting sqref="F139">
    <cfRule type="cellIs" dxfId="19658" priority="19615" operator="equal">
      <formula>"غياب"</formula>
    </cfRule>
    <cfRule type="cellIs" dxfId="19657" priority="19616" operator="equal">
      <formula>#N/A</formula>
    </cfRule>
  </conditionalFormatting>
  <conditionalFormatting sqref="F139">
    <cfRule type="cellIs" dxfId="19656" priority="19613" operator="equal">
      <formula>"غياب"</formula>
    </cfRule>
    <cfRule type="cellIs" dxfId="19655" priority="19614" operator="equal">
      <formula>#N/A</formula>
    </cfRule>
  </conditionalFormatting>
  <conditionalFormatting sqref="F139">
    <cfRule type="cellIs" dxfId="19654" priority="19611" operator="equal">
      <formula>"غياب"</formula>
    </cfRule>
    <cfRule type="cellIs" dxfId="19653" priority="19612" operator="equal">
      <formula>#N/A</formula>
    </cfRule>
  </conditionalFormatting>
  <conditionalFormatting sqref="F139">
    <cfRule type="cellIs" dxfId="19652" priority="19609" operator="equal">
      <formula>"غياب"</formula>
    </cfRule>
    <cfRule type="cellIs" dxfId="19651" priority="19610" operator="equal">
      <formula>#N/A</formula>
    </cfRule>
  </conditionalFormatting>
  <conditionalFormatting sqref="F139">
    <cfRule type="cellIs" dxfId="19650" priority="19607" operator="equal">
      <formula>"غياب"</formula>
    </cfRule>
    <cfRule type="cellIs" dxfId="19649" priority="19608" operator="equal">
      <formula>#N/A</formula>
    </cfRule>
  </conditionalFormatting>
  <conditionalFormatting sqref="F139">
    <cfRule type="cellIs" dxfId="19648" priority="19605" operator="equal">
      <formula>"غياب"</formula>
    </cfRule>
    <cfRule type="cellIs" dxfId="19647" priority="19606" operator="equal">
      <formula>#N/A</formula>
    </cfRule>
  </conditionalFormatting>
  <conditionalFormatting sqref="F139">
    <cfRule type="cellIs" dxfId="19646" priority="19603" operator="equal">
      <formula>"غياب"</formula>
    </cfRule>
    <cfRule type="cellIs" dxfId="19645" priority="19604" operator="equal">
      <formula>#N/A</formula>
    </cfRule>
  </conditionalFormatting>
  <conditionalFormatting sqref="F139">
    <cfRule type="cellIs" dxfId="19644" priority="19601" operator="equal">
      <formula>"غياب"</formula>
    </cfRule>
    <cfRule type="cellIs" dxfId="19643" priority="19602" operator="equal">
      <formula>#N/A</formula>
    </cfRule>
  </conditionalFormatting>
  <conditionalFormatting sqref="F139">
    <cfRule type="cellIs" dxfId="19642" priority="19599" operator="equal">
      <formula>"غياب"</formula>
    </cfRule>
    <cfRule type="cellIs" dxfId="19641" priority="19600" operator="equal">
      <formula>#N/A</formula>
    </cfRule>
  </conditionalFormatting>
  <conditionalFormatting sqref="F139">
    <cfRule type="cellIs" dxfId="19640" priority="19597" operator="equal">
      <formula>"غياب"</formula>
    </cfRule>
    <cfRule type="cellIs" dxfId="19639" priority="19598" operator="equal">
      <formula>#N/A</formula>
    </cfRule>
  </conditionalFormatting>
  <conditionalFormatting sqref="F139">
    <cfRule type="cellIs" dxfId="19638" priority="19596" operator="equal">
      <formula>"غياب"</formula>
    </cfRule>
  </conditionalFormatting>
  <conditionalFormatting sqref="F139">
    <cfRule type="cellIs" dxfId="19637" priority="19594" operator="equal">
      <formula>"غياب"</formula>
    </cfRule>
    <cfRule type="cellIs" dxfId="19636" priority="19595" operator="equal">
      <formula>#N/A</formula>
    </cfRule>
  </conditionalFormatting>
  <conditionalFormatting sqref="F139">
    <cfRule type="cellIs" dxfId="19635" priority="19592" operator="equal">
      <formula>"غياب"</formula>
    </cfRule>
    <cfRule type="cellIs" dxfId="19634" priority="19593" operator="equal">
      <formula>#N/A</formula>
    </cfRule>
  </conditionalFormatting>
  <conditionalFormatting sqref="F139">
    <cfRule type="cellIs" dxfId="19633" priority="19590" operator="equal">
      <formula>"غياب"</formula>
    </cfRule>
    <cfRule type="cellIs" dxfId="19632" priority="19591" operator="equal">
      <formula>#N/A</formula>
    </cfRule>
  </conditionalFormatting>
  <conditionalFormatting sqref="F139">
    <cfRule type="cellIs" dxfId="19631" priority="19588" operator="equal">
      <formula>"غياب"</formula>
    </cfRule>
    <cfRule type="cellIs" dxfId="19630" priority="19589" operator="equal">
      <formula>#N/A</formula>
    </cfRule>
  </conditionalFormatting>
  <conditionalFormatting sqref="F139">
    <cfRule type="cellIs" dxfId="19629" priority="19586" operator="equal">
      <formula>"غياب"</formula>
    </cfRule>
    <cfRule type="cellIs" dxfId="19628" priority="19587" operator="equal">
      <formula>#N/A</formula>
    </cfRule>
  </conditionalFormatting>
  <conditionalFormatting sqref="F139">
    <cfRule type="cellIs" dxfId="19627" priority="19584" operator="equal">
      <formula>"غياب"</formula>
    </cfRule>
    <cfRule type="cellIs" dxfId="19626" priority="19585" operator="equal">
      <formula>#N/A</formula>
    </cfRule>
  </conditionalFormatting>
  <conditionalFormatting sqref="F139">
    <cfRule type="cellIs" dxfId="19625" priority="19582" operator="equal">
      <formula>"غياب"</formula>
    </cfRule>
    <cfRule type="cellIs" dxfId="19624" priority="19583" operator="equal">
      <formula>#N/A</formula>
    </cfRule>
  </conditionalFormatting>
  <conditionalFormatting sqref="F139">
    <cfRule type="cellIs" dxfId="19623" priority="19580" operator="equal">
      <formula>"غياب"</formula>
    </cfRule>
    <cfRule type="cellIs" dxfId="19622" priority="19581" operator="equal">
      <formula>#N/A</formula>
    </cfRule>
  </conditionalFormatting>
  <conditionalFormatting sqref="F139">
    <cfRule type="cellIs" dxfId="19621" priority="19578" operator="equal">
      <formula>"غياب"</formula>
    </cfRule>
    <cfRule type="cellIs" dxfId="19620" priority="19579" operator="equal">
      <formula>#N/A</formula>
    </cfRule>
  </conditionalFormatting>
  <conditionalFormatting sqref="F139">
    <cfRule type="cellIs" dxfId="19619" priority="19576" operator="equal">
      <formula>"غياب"</formula>
    </cfRule>
    <cfRule type="cellIs" dxfId="19618" priority="19577" operator="equal">
      <formula>#N/A</formula>
    </cfRule>
  </conditionalFormatting>
  <conditionalFormatting sqref="F139">
    <cfRule type="cellIs" dxfId="19617" priority="19574" operator="equal">
      <formula>"غياب"</formula>
    </cfRule>
    <cfRule type="cellIs" dxfId="19616" priority="19575" operator="equal">
      <formula>#N/A</formula>
    </cfRule>
  </conditionalFormatting>
  <conditionalFormatting sqref="F139">
    <cfRule type="cellIs" dxfId="19615" priority="19572" operator="equal">
      <formula>"غياب"</formula>
    </cfRule>
    <cfRule type="cellIs" dxfId="19614" priority="19573" operator="equal">
      <formula>#N/A</formula>
    </cfRule>
  </conditionalFormatting>
  <conditionalFormatting sqref="F139">
    <cfRule type="cellIs" dxfId="19613" priority="19570" operator="equal">
      <formula>"غياب"</formula>
    </cfRule>
    <cfRule type="cellIs" dxfId="19612" priority="19571" operator="equal">
      <formula>#N/A</formula>
    </cfRule>
  </conditionalFormatting>
  <conditionalFormatting sqref="F139">
    <cfRule type="cellIs" dxfId="19611" priority="19568" operator="equal">
      <formula>"غياب"</formula>
    </cfRule>
    <cfRule type="cellIs" dxfId="19610" priority="19569" operator="equal">
      <formula>#N/A</formula>
    </cfRule>
  </conditionalFormatting>
  <conditionalFormatting sqref="F139">
    <cfRule type="cellIs" dxfId="19609" priority="19566" operator="equal">
      <formula>"غياب"</formula>
    </cfRule>
    <cfRule type="cellIs" dxfId="19608" priority="19567" operator="equal">
      <formula>#N/A</formula>
    </cfRule>
  </conditionalFormatting>
  <conditionalFormatting sqref="F139">
    <cfRule type="cellIs" dxfId="19607" priority="19564" operator="equal">
      <formula>"غياب"</formula>
    </cfRule>
    <cfRule type="cellIs" dxfId="19606" priority="19565" operator="equal">
      <formula>#N/A</formula>
    </cfRule>
  </conditionalFormatting>
  <conditionalFormatting sqref="F139">
    <cfRule type="cellIs" dxfId="19605" priority="19562" operator="equal">
      <formula>"غياب"</formula>
    </cfRule>
    <cfRule type="cellIs" dxfId="19604" priority="19563" operator="equal">
      <formula>#N/A</formula>
    </cfRule>
  </conditionalFormatting>
  <conditionalFormatting sqref="F139">
    <cfRule type="cellIs" dxfId="19603" priority="19560" operator="equal">
      <formula>"غياب"</formula>
    </cfRule>
    <cfRule type="cellIs" dxfId="19602" priority="19561" operator="equal">
      <formula>#N/A</formula>
    </cfRule>
  </conditionalFormatting>
  <conditionalFormatting sqref="F139">
    <cfRule type="cellIs" dxfId="19601" priority="19558" operator="equal">
      <formula>"غياب"</formula>
    </cfRule>
    <cfRule type="cellIs" dxfId="19600" priority="19559" operator="equal">
      <formula>#N/A</formula>
    </cfRule>
  </conditionalFormatting>
  <conditionalFormatting sqref="F139">
    <cfRule type="cellIs" dxfId="19599" priority="19556" operator="equal">
      <formula>"غياب"</formula>
    </cfRule>
    <cfRule type="cellIs" dxfId="19598" priority="19557" operator="equal">
      <formula>#N/A</formula>
    </cfRule>
  </conditionalFormatting>
  <conditionalFormatting sqref="F139">
    <cfRule type="cellIs" dxfId="19597" priority="19554" operator="equal">
      <formula>"غياب"</formula>
    </cfRule>
    <cfRule type="cellIs" dxfId="19596" priority="19555" operator="equal">
      <formula>#N/A</formula>
    </cfRule>
  </conditionalFormatting>
  <conditionalFormatting sqref="F139">
    <cfRule type="cellIs" dxfId="19595" priority="19553" operator="equal">
      <formula>"غياب"</formula>
    </cfRule>
  </conditionalFormatting>
  <conditionalFormatting sqref="F139">
    <cfRule type="cellIs" dxfId="19594" priority="19551" operator="equal">
      <formula>"غياب"</formula>
    </cfRule>
    <cfRule type="cellIs" dxfId="19593" priority="19552" operator="equal">
      <formula>#N/A</formula>
    </cfRule>
  </conditionalFormatting>
  <conditionalFormatting sqref="F139">
    <cfRule type="cellIs" dxfId="19592" priority="19549" operator="equal">
      <formula>"غياب"</formula>
    </cfRule>
    <cfRule type="cellIs" dxfId="19591" priority="19550" operator="equal">
      <formula>#N/A</formula>
    </cfRule>
  </conditionalFormatting>
  <conditionalFormatting sqref="F139">
    <cfRule type="cellIs" dxfId="19590" priority="19547" operator="equal">
      <formula>"غياب"</formula>
    </cfRule>
    <cfRule type="cellIs" dxfId="19589" priority="19548" operator="equal">
      <formula>#N/A</formula>
    </cfRule>
  </conditionalFormatting>
  <conditionalFormatting sqref="F139">
    <cfRule type="cellIs" dxfId="19588" priority="19545" operator="equal">
      <formula>"غياب"</formula>
    </cfRule>
    <cfRule type="cellIs" dxfId="19587" priority="19546" operator="equal">
      <formula>#N/A</formula>
    </cfRule>
  </conditionalFormatting>
  <conditionalFormatting sqref="F139">
    <cfRule type="cellIs" dxfId="19586" priority="19543" operator="equal">
      <formula>"غياب"</formula>
    </cfRule>
    <cfRule type="cellIs" dxfId="19585" priority="19544" operator="equal">
      <formula>#N/A</formula>
    </cfRule>
  </conditionalFormatting>
  <conditionalFormatting sqref="F139">
    <cfRule type="cellIs" dxfId="19584" priority="19541" operator="equal">
      <formula>"غياب"</formula>
    </cfRule>
    <cfRule type="cellIs" dxfId="19583" priority="19542" operator="equal">
      <formula>#N/A</formula>
    </cfRule>
  </conditionalFormatting>
  <conditionalFormatting sqref="F139">
    <cfRule type="cellIs" dxfId="19582" priority="19539" operator="equal">
      <formula>"غياب"</formula>
    </cfRule>
    <cfRule type="cellIs" dxfId="19581" priority="19540" operator="equal">
      <formula>#N/A</formula>
    </cfRule>
  </conditionalFormatting>
  <conditionalFormatting sqref="F139">
    <cfRule type="cellIs" dxfId="19580" priority="19537" operator="equal">
      <formula>"غياب"</formula>
    </cfRule>
    <cfRule type="cellIs" dxfId="19579" priority="19538" operator="equal">
      <formula>#N/A</formula>
    </cfRule>
  </conditionalFormatting>
  <conditionalFormatting sqref="F139">
    <cfRule type="cellIs" dxfId="19578" priority="19535" operator="equal">
      <formula>"غياب"</formula>
    </cfRule>
    <cfRule type="cellIs" dxfId="19577" priority="19536" operator="equal">
      <formula>#N/A</formula>
    </cfRule>
  </conditionalFormatting>
  <conditionalFormatting sqref="F139">
    <cfRule type="cellIs" dxfId="19576" priority="19533" operator="equal">
      <formula>"غياب"</formula>
    </cfRule>
    <cfRule type="cellIs" dxfId="19575" priority="19534" operator="equal">
      <formula>#N/A</formula>
    </cfRule>
  </conditionalFormatting>
  <conditionalFormatting sqref="F139">
    <cfRule type="cellIs" dxfId="19574" priority="19531" operator="equal">
      <formula>"غياب"</formula>
    </cfRule>
    <cfRule type="cellIs" dxfId="19573" priority="19532" operator="equal">
      <formula>#N/A</formula>
    </cfRule>
  </conditionalFormatting>
  <conditionalFormatting sqref="F139">
    <cfRule type="cellIs" dxfId="19572" priority="19529" operator="equal">
      <formula>"غياب"</formula>
    </cfRule>
    <cfRule type="cellIs" dxfId="19571" priority="19530" operator="equal">
      <formula>#N/A</formula>
    </cfRule>
  </conditionalFormatting>
  <conditionalFormatting sqref="F139">
    <cfRule type="cellIs" dxfId="19570" priority="19527" operator="equal">
      <formula>"غياب"</formula>
    </cfRule>
    <cfRule type="cellIs" dxfId="19569" priority="19528" operator="equal">
      <formula>#N/A</formula>
    </cfRule>
  </conditionalFormatting>
  <conditionalFormatting sqref="F139">
    <cfRule type="cellIs" dxfId="19568" priority="19525" operator="equal">
      <formula>"غياب"</formula>
    </cfRule>
    <cfRule type="cellIs" dxfId="19567" priority="19526" operator="equal">
      <formula>#N/A</formula>
    </cfRule>
  </conditionalFormatting>
  <conditionalFormatting sqref="F139">
    <cfRule type="cellIs" dxfId="19566" priority="19523" operator="equal">
      <formula>"غياب"</formula>
    </cfRule>
    <cfRule type="cellIs" dxfId="19565" priority="19524" operator="equal">
      <formula>#N/A</formula>
    </cfRule>
  </conditionalFormatting>
  <conditionalFormatting sqref="F139">
    <cfRule type="cellIs" dxfId="19564" priority="19521" operator="equal">
      <formula>"غياب"</formula>
    </cfRule>
    <cfRule type="cellIs" dxfId="19563" priority="19522" operator="equal">
      <formula>#N/A</formula>
    </cfRule>
  </conditionalFormatting>
  <conditionalFormatting sqref="F139">
    <cfRule type="cellIs" dxfId="19562" priority="19519" operator="equal">
      <formula>"غياب"</formula>
    </cfRule>
    <cfRule type="cellIs" dxfId="19561" priority="19520" operator="equal">
      <formula>#N/A</formula>
    </cfRule>
  </conditionalFormatting>
  <conditionalFormatting sqref="F139">
    <cfRule type="cellIs" dxfId="19560" priority="19517" operator="equal">
      <formula>"غياب"</formula>
    </cfRule>
    <cfRule type="cellIs" dxfId="19559" priority="19518" operator="equal">
      <formula>#N/A</formula>
    </cfRule>
  </conditionalFormatting>
  <conditionalFormatting sqref="F139">
    <cfRule type="cellIs" dxfId="19558" priority="19515" operator="equal">
      <formula>"غياب"</formula>
    </cfRule>
    <cfRule type="cellIs" dxfId="19557" priority="19516" operator="equal">
      <formula>#N/A</formula>
    </cfRule>
  </conditionalFormatting>
  <conditionalFormatting sqref="F139">
    <cfRule type="cellIs" dxfId="19556" priority="19513" operator="equal">
      <formula>"غياب"</formula>
    </cfRule>
    <cfRule type="cellIs" dxfId="19555" priority="19514" operator="equal">
      <formula>#N/A</formula>
    </cfRule>
  </conditionalFormatting>
  <conditionalFormatting sqref="F139">
    <cfRule type="cellIs" dxfId="19554" priority="19511" operator="equal">
      <formula>"غياب"</formula>
    </cfRule>
    <cfRule type="cellIs" dxfId="19553" priority="19512" operator="equal">
      <formula>#N/A</formula>
    </cfRule>
  </conditionalFormatting>
  <conditionalFormatting sqref="F139">
    <cfRule type="cellIs" dxfId="19552" priority="19509" operator="equal">
      <formula>"غياب"</formula>
    </cfRule>
    <cfRule type="cellIs" dxfId="19551" priority="19510" operator="equal">
      <formula>#N/A</formula>
    </cfRule>
  </conditionalFormatting>
  <conditionalFormatting sqref="F139">
    <cfRule type="cellIs" dxfId="19550" priority="19507" operator="equal">
      <formula>"غياب"</formula>
    </cfRule>
    <cfRule type="cellIs" dxfId="19549" priority="19508" operator="equal">
      <formula>#N/A</formula>
    </cfRule>
  </conditionalFormatting>
  <conditionalFormatting sqref="F139">
    <cfRule type="cellIs" dxfId="19548" priority="19505" operator="equal">
      <formula>"غياب"</formula>
    </cfRule>
    <cfRule type="cellIs" dxfId="19547" priority="19506" operator="equal">
      <formula>#N/A</formula>
    </cfRule>
  </conditionalFormatting>
  <conditionalFormatting sqref="F139">
    <cfRule type="cellIs" dxfId="19546" priority="19503" operator="equal">
      <formula>"غياب"</formula>
    </cfRule>
    <cfRule type="cellIs" dxfId="19545" priority="19504" operator="equal">
      <formula>#N/A</formula>
    </cfRule>
  </conditionalFormatting>
  <conditionalFormatting sqref="F139">
    <cfRule type="cellIs" dxfId="19544" priority="19501" operator="equal">
      <formula>"غياب"</formula>
    </cfRule>
    <cfRule type="cellIs" dxfId="19543" priority="19502" operator="equal">
      <formula>#N/A</formula>
    </cfRule>
  </conditionalFormatting>
  <conditionalFormatting sqref="F139">
    <cfRule type="cellIs" dxfId="19542" priority="19499" operator="equal">
      <formula>"غياب"</formula>
    </cfRule>
    <cfRule type="cellIs" dxfId="19541" priority="19500" operator="equal">
      <formula>#N/A</formula>
    </cfRule>
  </conditionalFormatting>
  <conditionalFormatting sqref="F139">
    <cfRule type="cellIs" dxfId="19540" priority="19497" operator="equal">
      <formula>"غياب"</formula>
    </cfRule>
    <cfRule type="cellIs" dxfId="19539" priority="19498" operator="equal">
      <formula>#N/A</formula>
    </cfRule>
  </conditionalFormatting>
  <conditionalFormatting sqref="F139">
    <cfRule type="cellIs" dxfId="19538" priority="19495" operator="equal">
      <formula>"غياب"</formula>
    </cfRule>
    <cfRule type="cellIs" dxfId="19537" priority="19496" operator="equal">
      <formula>#N/A</formula>
    </cfRule>
  </conditionalFormatting>
  <conditionalFormatting sqref="F139">
    <cfRule type="cellIs" dxfId="19536" priority="19493" operator="equal">
      <formula>"غياب"</formula>
    </cfRule>
    <cfRule type="cellIs" dxfId="19535" priority="19494" operator="equal">
      <formula>#N/A</formula>
    </cfRule>
  </conditionalFormatting>
  <conditionalFormatting sqref="F139">
    <cfRule type="cellIs" dxfId="19534" priority="19491" operator="equal">
      <formula>"غياب"</formula>
    </cfRule>
    <cfRule type="cellIs" dxfId="19533" priority="19492" operator="equal">
      <formula>#N/A</formula>
    </cfRule>
  </conditionalFormatting>
  <conditionalFormatting sqref="F139">
    <cfRule type="cellIs" dxfId="19532" priority="19489" operator="equal">
      <formula>"غياب"</formula>
    </cfRule>
    <cfRule type="cellIs" dxfId="19531" priority="19490" operator="equal">
      <formula>#N/A</formula>
    </cfRule>
  </conditionalFormatting>
  <conditionalFormatting sqref="F139">
    <cfRule type="cellIs" dxfId="19530" priority="19487" operator="equal">
      <formula>"غياب"</formula>
    </cfRule>
    <cfRule type="cellIs" dxfId="19529" priority="19488" operator="equal">
      <formula>#N/A</formula>
    </cfRule>
  </conditionalFormatting>
  <conditionalFormatting sqref="F139">
    <cfRule type="cellIs" dxfId="19528" priority="19485" operator="equal">
      <formula>"غياب"</formula>
    </cfRule>
    <cfRule type="cellIs" dxfId="19527" priority="19486" operator="equal">
      <formula>#N/A</formula>
    </cfRule>
  </conditionalFormatting>
  <conditionalFormatting sqref="F139">
    <cfRule type="cellIs" dxfId="19526" priority="19483" operator="equal">
      <formula>"غياب"</formula>
    </cfRule>
    <cfRule type="cellIs" dxfId="19525" priority="19484" operator="equal">
      <formula>#N/A</formula>
    </cfRule>
  </conditionalFormatting>
  <conditionalFormatting sqref="F139">
    <cfRule type="cellIs" dxfId="19524" priority="19481" operator="equal">
      <formula>"غياب"</formula>
    </cfRule>
    <cfRule type="cellIs" dxfId="19523" priority="19482" operator="equal">
      <formula>#N/A</formula>
    </cfRule>
  </conditionalFormatting>
  <conditionalFormatting sqref="F139">
    <cfRule type="cellIs" dxfId="19522" priority="19480" operator="equal">
      <formula>"غياب"</formula>
    </cfRule>
  </conditionalFormatting>
  <conditionalFormatting sqref="F139">
    <cfRule type="cellIs" dxfId="19521" priority="19478" operator="equal">
      <formula>"غياب"</formula>
    </cfRule>
    <cfRule type="cellIs" dxfId="19520" priority="19479" operator="equal">
      <formula>#N/A</formula>
    </cfRule>
  </conditionalFormatting>
  <conditionalFormatting sqref="F139">
    <cfRule type="cellIs" dxfId="19519" priority="19476" operator="equal">
      <formula>"غياب"</formula>
    </cfRule>
    <cfRule type="cellIs" dxfId="19518" priority="19477" operator="equal">
      <formula>#N/A</formula>
    </cfRule>
  </conditionalFormatting>
  <conditionalFormatting sqref="F139">
    <cfRule type="cellIs" dxfId="19517" priority="19474" operator="equal">
      <formula>"غياب"</formula>
    </cfRule>
    <cfRule type="cellIs" dxfId="19516" priority="19475" operator="equal">
      <formula>#N/A</formula>
    </cfRule>
  </conditionalFormatting>
  <conditionalFormatting sqref="F139">
    <cfRule type="cellIs" dxfId="19515" priority="19472" operator="equal">
      <formula>"غياب"</formula>
    </cfRule>
    <cfRule type="cellIs" dxfId="19514" priority="19473" operator="equal">
      <formula>#N/A</formula>
    </cfRule>
  </conditionalFormatting>
  <conditionalFormatting sqref="F139">
    <cfRule type="cellIs" dxfId="19513" priority="19470" operator="equal">
      <formula>"غياب"</formula>
    </cfRule>
    <cfRule type="cellIs" dxfId="19512" priority="19471" operator="equal">
      <formula>#N/A</formula>
    </cfRule>
  </conditionalFormatting>
  <conditionalFormatting sqref="F139">
    <cfRule type="cellIs" dxfId="19511" priority="19468" operator="equal">
      <formula>"غياب"</formula>
    </cfRule>
    <cfRule type="cellIs" dxfId="19510" priority="19469" operator="equal">
      <formula>#N/A</formula>
    </cfRule>
  </conditionalFormatting>
  <conditionalFormatting sqref="F139">
    <cfRule type="cellIs" dxfId="19509" priority="19466" operator="equal">
      <formula>"غياب"</formula>
    </cfRule>
    <cfRule type="cellIs" dxfId="19508" priority="19467" operator="equal">
      <formula>#N/A</formula>
    </cfRule>
  </conditionalFormatting>
  <conditionalFormatting sqref="F139">
    <cfRule type="cellIs" dxfId="19507" priority="19464" operator="equal">
      <formula>"غياب"</formula>
    </cfRule>
    <cfRule type="cellIs" dxfId="19506" priority="19465" operator="equal">
      <formula>#N/A</formula>
    </cfRule>
  </conditionalFormatting>
  <conditionalFormatting sqref="F139">
    <cfRule type="cellIs" dxfId="19505" priority="19462" operator="equal">
      <formula>"غياب"</formula>
    </cfRule>
    <cfRule type="cellIs" dxfId="19504" priority="19463" operator="equal">
      <formula>#N/A</formula>
    </cfRule>
  </conditionalFormatting>
  <conditionalFormatting sqref="F139">
    <cfRule type="cellIs" dxfId="19503" priority="19460" operator="equal">
      <formula>"غياب"</formula>
    </cfRule>
    <cfRule type="cellIs" dxfId="19502" priority="19461" operator="equal">
      <formula>#N/A</formula>
    </cfRule>
  </conditionalFormatting>
  <conditionalFormatting sqref="F139">
    <cfRule type="cellIs" dxfId="19501" priority="19458" operator="equal">
      <formula>"غياب"</formula>
    </cfRule>
    <cfRule type="cellIs" dxfId="19500" priority="19459" operator="equal">
      <formula>#N/A</formula>
    </cfRule>
  </conditionalFormatting>
  <conditionalFormatting sqref="F139">
    <cfRule type="cellIs" dxfId="19499" priority="19456" operator="equal">
      <formula>"غياب"</formula>
    </cfRule>
    <cfRule type="cellIs" dxfId="19498" priority="19457" operator="equal">
      <formula>#N/A</formula>
    </cfRule>
  </conditionalFormatting>
  <conditionalFormatting sqref="F139">
    <cfRule type="cellIs" dxfId="19497" priority="19454" operator="equal">
      <formula>"غياب"</formula>
    </cfRule>
    <cfRule type="cellIs" dxfId="19496" priority="19455" operator="equal">
      <formula>#N/A</formula>
    </cfRule>
  </conditionalFormatting>
  <conditionalFormatting sqref="F139">
    <cfRule type="cellIs" dxfId="19495" priority="19452" operator="equal">
      <formula>"غياب"</formula>
    </cfRule>
    <cfRule type="cellIs" dxfId="19494" priority="19453" operator="equal">
      <formula>#N/A</formula>
    </cfRule>
  </conditionalFormatting>
  <conditionalFormatting sqref="F139">
    <cfRule type="cellIs" dxfId="19493" priority="19450" operator="equal">
      <formula>"غياب"</formula>
    </cfRule>
    <cfRule type="cellIs" dxfId="19492" priority="19451" operator="equal">
      <formula>#N/A</formula>
    </cfRule>
  </conditionalFormatting>
  <conditionalFormatting sqref="F139">
    <cfRule type="cellIs" dxfId="19491" priority="19448" operator="equal">
      <formula>"غياب"</formula>
    </cfRule>
    <cfRule type="cellIs" dxfId="19490" priority="19449" operator="equal">
      <formula>#N/A</formula>
    </cfRule>
  </conditionalFormatting>
  <conditionalFormatting sqref="F139">
    <cfRule type="cellIs" dxfId="19489" priority="19446" operator="equal">
      <formula>"غياب"</formula>
    </cfRule>
    <cfRule type="cellIs" dxfId="19488" priority="19447" operator="equal">
      <formula>#N/A</formula>
    </cfRule>
  </conditionalFormatting>
  <conditionalFormatting sqref="F139">
    <cfRule type="cellIs" dxfId="19487" priority="19444" operator="equal">
      <formula>"غياب"</formula>
    </cfRule>
    <cfRule type="cellIs" dxfId="19486" priority="19445" operator="equal">
      <formula>#N/A</formula>
    </cfRule>
  </conditionalFormatting>
  <conditionalFormatting sqref="F139">
    <cfRule type="cellIs" dxfId="19485" priority="19442" operator="equal">
      <formula>"غياب"</formula>
    </cfRule>
    <cfRule type="cellIs" dxfId="19484" priority="19443" operator="equal">
      <formula>#N/A</formula>
    </cfRule>
  </conditionalFormatting>
  <conditionalFormatting sqref="F139">
    <cfRule type="cellIs" dxfId="19483" priority="19440" operator="equal">
      <formula>"غياب"</formula>
    </cfRule>
    <cfRule type="cellIs" dxfId="19482" priority="19441" operator="equal">
      <formula>#N/A</formula>
    </cfRule>
  </conditionalFormatting>
  <conditionalFormatting sqref="F139">
    <cfRule type="cellIs" dxfId="19481" priority="19438" operator="equal">
      <formula>"غياب"</formula>
    </cfRule>
    <cfRule type="cellIs" dxfId="19480" priority="19439" operator="equal">
      <formula>#N/A</formula>
    </cfRule>
  </conditionalFormatting>
  <conditionalFormatting sqref="F139">
    <cfRule type="cellIs" dxfId="19479" priority="19437" operator="equal">
      <formula>"غياب"</formula>
    </cfRule>
  </conditionalFormatting>
  <conditionalFormatting sqref="F139">
    <cfRule type="cellIs" dxfId="19478" priority="19435" operator="equal">
      <formula>"غياب"</formula>
    </cfRule>
    <cfRule type="cellIs" dxfId="19477" priority="19436" operator="equal">
      <formula>#N/A</formula>
    </cfRule>
  </conditionalFormatting>
  <conditionalFormatting sqref="F139">
    <cfRule type="cellIs" dxfId="19476" priority="19433" operator="equal">
      <formula>"غياب"</formula>
    </cfRule>
    <cfRule type="cellIs" dxfId="19475" priority="19434" operator="equal">
      <formula>#N/A</formula>
    </cfRule>
  </conditionalFormatting>
  <conditionalFormatting sqref="F139">
    <cfRule type="cellIs" dxfId="19474" priority="19431" operator="equal">
      <formula>"غياب"</formula>
    </cfRule>
    <cfRule type="cellIs" dxfId="19473" priority="19432" operator="equal">
      <formula>#N/A</formula>
    </cfRule>
  </conditionalFormatting>
  <conditionalFormatting sqref="F139">
    <cfRule type="cellIs" dxfId="19472" priority="19429" operator="equal">
      <formula>"غياب"</formula>
    </cfRule>
    <cfRule type="cellIs" dxfId="19471" priority="19430" operator="equal">
      <formula>#N/A</formula>
    </cfRule>
  </conditionalFormatting>
  <conditionalFormatting sqref="F139">
    <cfRule type="cellIs" dxfId="19470" priority="19427" operator="equal">
      <formula>"غياب"</formula>
    </cfRule>
    <cfRule type="cellIs" dxfId="19469" priority="19428" operator="equal">
      <formula>#N/A</formula>
    </cfRule>
  </conditionalFormatting>
  <conditionalFormatting sqref="F139">
    <cfRule type="cellIs" dxfId="19468" priority="19425" operator="equal">
      <formula>"غياب"</formula>
    </cfRule>
    <cfRule type="cellIs" dxfId="19467" priority="19426" operator="equal">
      <formula>#N/A</formula>
    </cfRule>
  </conditionalFormatting>
  <conditionalFormatting sqref="F139">
    <cfRule type="cellIs" dxfId="19466" priority="19423" operator="equal">
      <formula>"غياب"</formula>
    </cfRule>
    <cfRule type="cellIs" dxfId="19465" priority="19424" operator="equal">
      <formula>#N/A</formula>
    </cfRule>
  </conditionalFormatting>
  <conditionalFormatting sqref="F139">
    <cfRule type="cellIs" dxfId="19464" priority="19421" operator="equal">
      <formula>"غياب"</formula>
    </cfRule>
    <cfRule type="cellIs" dxfId="19463" priority="19422" operator="equal">
      <formula>#N/A</formula>
    </cfRule>
  </conditionalFormatting>
  <conditionalFormatting sqref="F139">
    <cfRule type="cellIs" dxfId="19462" priority="19419" operator="equal">
      <formula>"غياب"</formula>
    </cfRule>
    <cfRule type="cellIs" dxfId="19461" priority="19420" operator="equal">
      <formula>#N/A</formula>
    </cfRule>
  </conditionalFormatting>
  <conditionalFormatting sqref="F139">
    <cfRule type="cellIs" dxfId="19460" priority="19417" operator="equal">
      <formula>"غياب"</formula>
    </cfRule>
    <cfRule type="cellIs" dxfId="19459" priority="19418" operator="equal">
      <formula>#N/A</formula>
    </cfRule>
  </conditionalFormatting>
  <conditionalFormatting sqref="F139">
    <cfRule type="cellIs" dxfId="19458" priority="19415" operator="equal">
      <formula>"غياب"</formula>
    </cfRule>
    <cfRule type="cellIs" dxfId="19457" priority="19416" operator="equal">
      <formula>#N/A</formula>
    </cfRule>
  </conditionalFormatting>
  <conditionalFormatting sqref="F139">
    <cfRule type="cellIs" dxfId="19456" priority="19413" operator="equal">
      <formula>"غياب"</formula>
    </cfRule>
    <cfRule type="cellIs" dxfId="19455" priority="19414" operator="equal">
      <formula>#N/A</formula>
    </cfRule>
  </conditionalFormatting>
  <conditionalFormatting sqref="F139">
    <cfRule type="cellIs" dxfId="19454" priority="19411" operator="equal">
      <formula>"غياب"</formula>
    </cfRule>
    <cfRule type="cellIs" dxfId="19453" priority="19412" operator="equal">
      <formula>#N/A</formula>
    </cfRule>
  </conditionalFormatting>
  <conditionalFormatting sqref="F139">
    <cfRule type="cellIs" dxfId="19452" priority="19409" operator="equal">
      <formula>"غياب"</formula>
    </cfRule>
    <cfRule type="cellIs" dxfId="19451" priority="19410" operator="equal">
      <formula>#N/A</formula>
    </cfRule>
  </conditionalFormatting>
  <conditionalFormatting sqref="F139">
    <cfRule type="cellIs" dxfId="19450" priority="19407" operator="equal">
      <formula>"غياب"</formula>
    </cfRule>
    <cfRule type="cellIs" dxfId="19449" priority="19408" operator="equal">
      <formula>#N/A</formula>
    </cfRule>
  </conditionalFormatting>
  <conditionalFormatting sqref="F139">
    <cfRule type="cellIs" dxfId="19448" priority="19405" operator="equal">
      <formula>"غياب"</formula>
    </cfRule>
    <cfRule type="cellIs" dxfId="19447" priority="19406" operator="equal">
      <formula>#N/A</formula>
    </cfRule>
  </conditionalFormatting>
  <conditionalFormatting sqref="F139">
    <cfRule type="cellIs" dxfId="19446" priority="19403" operator="equal">
      <formula>"غياب"</formula>
    </cfRule>
    <cfRule type="cellIs" dxfId="19445" priority="19404" operator="equal">
      <formula>#N/A</formula>
    </cfRule>
  </conditionalFormatting>
  <conditionalFormatting sqref="F139">
    <cfRule type="cellIs" dxfId="19444" priority="19401" operator="equal">
      <formula>"غياب"</formula>
    </cfRule>
    <cfRule type="cellIs" dxfId="19443" priority="19402" operator="equal">
      <formula>#N/A</formula>
    </cfRule>
  </conditionalFormatting>
  <conditionalFormatting sqref="F139">
    <cfRule type="cellIs" dxfId="19442" priority="19399" operator="equal">
      <formula>"غياب"</formula>
    </cfRule>
    <cfRule type="cellIs" dxfId="19441" priority="19400" operator="equal">
      <formula>#N/A</formula>
    </cfRule>
  </conditionalFormatting>
  <conditionalFormatting sqref="F139">
    <cfRule type="cellIs" dxfId="19440" priority="19397" operator="equal">
      <formula>"غياب"</formula>
    </cfRule>
    <cfRule type="cellIs" dxfId="19439" priority="19398" operator="equal">
      <formula>#N/A</formula>
    </cfRule>
  </conditionalFormatting>
  <conditionalFormatting sqref="F139">
    <cfRule type="cellIs" dxfId="19438" priority="19395" operator="equal">
      <formula>"غياب"</formula>
    </cfRule>
    <cfRule type="cellIs" dxfId="19437" priority="19396" operator="equal">
      <formula>#N/A</formula>
    </cfRule>
  </conditionalFormatting>
  <conditionalFormatting sqref="F139">
    <cfRule type="cellIs" dxfId="19436" priority="19394" operator="equal">
      <formula>"غياب"</formula>
    </cfRule>
  </conditionalFormatting>
  <conditionalFormatting sqref="F139">
    <cfRule type="cellIs" dxfId="19435" priority="19392" operator="equal">
      <formula>"غياب"</formula>
    </cfRule>
    <cfRule type="cellIs" dxfId="19434" priority="19393" operator="equal">
      <formula>#N/A</formula>
    </cfRule>
  </conditionalFormatting>
  <conditionalFormatting sqref="F139">
    <cfRule type="cellIs" dxfId="19433" priority="19390" operator="equal">
      <formula>"غياب"</formula>
    </cfRule>
    <cfRule type="cellIs" dxfId="19432" priority="19391" operator="equal">
      <formula>#N/A</formula>
    </cfRule>
  </conditionalFormatting>
  <conditionalFormatting sqref="F139">
    <cfRule type="cellIs" dxfId="19431" priority="19388" operator="equal">
      <formula>"غياب"</formula>
    </cfRule>
    <cfRule type="cellIs" dxfId="19430" priority="19389" operator="equal">
      <formula>#N/A</formula>
    </cfRule>
  </conditionalFormatting>
  <conditionalFormatting sqref="F139">
    <cfRule type="cellIs" dxfId="19429" priority="19386" operator="equal">
      <formula>"غياب"</formula>
    </cfRule>
    <cfRule type="cellIs" dxfId="19428" priority="19387" operator="equal">
      <formula>#N/A</formula>
    </cfRule>
  </conditionalFormatting>
  <conditionalFormatting sqref="F139">
    <cfRule type="cellIs" dxfId="19427" priority="19384" operator="equal">
      <formula>"غياب"</formula>
    </cfRule>
    <cfRule type="cellIs" dxfId="19426" priority="19385" operator="equal">
      <formula>#N/A</formula>
    </cfRule>
  </conditionalFormatting>
  <conditionalFormatting sqref="F139">
    <cfRule type="cellIs" dxfId="19425" priority="19382" operator="equal">
      <formula>"غياب"</formula>
    </cfRule>
    <cfRule type="cellIs" dxfId="19424" priority="19383" operator="equal">
      <formula>#N/A</formula>
    </cfRule>
  </conditionalFormatting>
  <conditionalFormatting sqref="F139">
    <cfRule type="cellIs" dxfId="19423" priority="19380" operator="equal">
      <formula>"غياب"</formula>
    </cfRule>
    <cfRule type="cellIs" dxfId="19422" priority="19381" operator="equal">
      <formula>#N/A</formula>
    </cfRule>
  </conditionalFormatting>
  <conditionalFormatting sqref="F139">
    <cfRule type="cellIs" dxfId="19421" priority="19378" operator="equal">
      <formula>"غياب"</formula>
    </cfRule>
    <cfRule type="cellIs" dxfId="19420" priority="19379" operator="equal">
      <formula>#N/A</formula>
    </cfRule>
  </conditionalFormatting>
  <conditionalFormatting sqref="F139">
    <cfRule type="cellIs" dxfId="19419" priority="19376" operator="equal">
      <formula>"غياب"</formula>
    </cfRule>
    <cfRule type="cellIs" dxfId="19418" priority="19377" operator="equal">
      <formula>#N/A</formula>
    </cfRule>
  </conditionalFormatting>
  <conditionalFormatting sqref="F139">
    <cfRule type="cellIs" dxfId="19417" priority="19374" operator="equal">
      <formula>"غياب"</formula>
    </cfRule>
    <cfRule type="cellIs" dxfId="19416" priority="19375" operator="equal">
      <formula>#N/A</formula>
    </cfRule>
  </conditionalFormatting>
  <conditionalFormatting sqref="F139">
    <cfRule type="cellIs" dxfId="19415" priority="19372" operator="equal">
      <formula>"غياب"</formula>
    </cfRule>
    <cfRule type="cellIs" dxfId="19414" priority="19373" operator="equal">
      <formula>#N/A</formula>
    </cfRule>
  </conditionalFormatting>
  <conditionalFormatting sqref="F139">
    <cfRule type="cellIs" dxfId="19413" priority="19370" operator="equal">
      <formula>"غياب"</formula>
    </cfRule>
    <cfRule type="cellIs" dxfId="19412" priority="19371" operator="equal">
      <formula>#N/A</formula>
    </cfRule>
  </conditionalFormatting>
  <conditionalFormatting sqref="F139">
    <cfRule type="cellIs" dxfId="19411" priority="19368" operator="equal">
      <formula>"غياب"</formula>
    </cfRule>
    <cfRule type="cellIs" dxfId="19410" priority="19369" operator="equal">
      <formula>#N/A</formula>
    </cfRule>
  </conditionalFormatting>
  <conditionalFormatting sqref="F139">
    <cfRule type="cellIs" dxfId="19409" priority="19366" operator="equal">
      <formula>"غياب"</formula>
    </cfRule>
    <cfRule type="cellIs" dxfId="19408" priority="19367" operator="equal">
      <formula>#N/A</formula>
    </cfRule>
  </conditionalFormatting>
  <conditionalFormatting sqref="F139">
    <cfRule type="cellIs" dxfId="19407" priority="19364" operator="equal">
      <formula>"غياب"</formula>
    </cfRule>
    <cfRule type="cellIs" dxfId="19406" priority="19365" operator="equal">
      <formula>#N/A</formula>
    </cfRule>
  </conditionalFormatting>
  <conditionalFormatting sqref="F139">
    <cfRule type="cellIs" dxfId="19405" priority="19362" operator="equal">
      <formula>"غياب"</formula>
    </cfRule>
    <cfRule type="cellIs" dxfId="19404" priority="19363" operator="equal">
      <formula>#N/A</formula>
    </cfRule>
  </conditionalFormatting>
  <conditionalFormatting sqref="F139">
    <cfRule type="cellIs" dxfId="19403" priority="19360" operator="equal">
      <formula>"غياب"</formula>
    </cfRule>
    <cfRule type="cellIs" dxfId="19402" priority="19361" operator="equal">
      <formula>#N/A</formula>
    </cfRule>
  </conditionalFormatting>
  <conditionalFormatting sqref="F139">
    <cfRule type="cellIs" dxfId="19401" priority="19358" operator="equal">
      <formula>"غياب"</formula>
    </cfRule>
    <cfRule type="cellIs" dxfId="19400" priority="19359" operator="equal">
      <formula>#N/A</formula>
    </cfRule>
  </conditionalFormatting>
  <conditionalFormatting sqref="F139">
    <cfRule type="cellIs" dxfId="19399" priority="19356" operator="equal">
      <formula>"غياب"</formula>
    </cfRule>
    <cfRule type="cellIs" dxfId="19398" priority="19357" operator="equal">
      <formula>#N/A</formula>
    </cfRule>
  </conditionalFormatting>
  <conditionalFormatting sqref="F139">
    <cfRule type="cellIs" dxfId="19397" priority="19354" operator="equal">
      <formula>"غياب"</formula>
    </cfRule>
    <cfRule type="cellIs" dxfId="19396" priority="19355" operator="equal">
      <formula>#N/A</formula>
    </cfRule>
  </conditionalFormatting>
  <conditionalFormatting sqref="F139">
    <cfRule type="cellIs" dxfId="19395" priority="19352" operator="equal">
      <formula>"غياب"</formula>
    </cfRule>
    <cfRule type="cellIs" dxfId="19394" priority="19353" operator="equal">
      <formula>#N/A</formula>
    </cfRule>
  </conditionalFormatting>
  <conditionalFormatting sqref="F139">
    <cfRule type="cellIs" dxfId="19393" priority="19351" operator="equal">
      <formula>"غياب"</formula>
    </cfRule>
  </conditionalFormatting>
  <conditionalFormatting sqref="F139">
    <cfRule type="cellIs" dxfId="19392" priority="19349" operator="equal">
      <formula>"غياب"</formula>
    </cfRule>
    <cfRule type="cellIs" dxfId="19391" priority="19350" operator="equal">
      <formula>#N/A</formula>
    </cfRule>
  </conditionalFormatting>
  <conditionalFormatting sqref="F139">
    <cfRule type="cellIs" dxfId="19390" priority="19347" operator="equal">
      <formula>"غياب"</formula>
    </cfRule>
    <cfRule type="cellIs" dxfId="19389" priority="19348" operator="equal">
      <formula>#N/A</formula>
    </cfRule>
  </conditionalFormatting>
  <conditionalFormatting sqref="F139">
    <cfRule type="cellIs" dxfId="19388" priority="19345" operator="equal">
      <formula>"غياب"</formula>
    </cfRule>
    <cfRule type="cellIs" dxfId="19387" priority="19346" operator="equal">
      <formula>#N/A</formula>
    </cfRule>
  </conditionalFormatting>
  <conditionalFormatting sqref="F139">
    <cfRule type="cellIs" dxfId="19386" priority="19343" operator="equal">
      <formula>"غياب"</formula>
    </cfRule>
    <cfRule type="cellIs" dxfId="19385" priority="19344" operator="equal">
      <formula>#N/A</formula>
    </cfRule>
  </conditionalFormatting>
  <conditionalFormatting sqref="F139">
    <cfRule type="cellIs" dxfId="19384" priority="19341" operator="equal">
      <formula>"غياب"</formula>
    </cfRule>
    <cfRule type="cellIs" dxfId="19383" priority="19342" operator="equal">
      <formula>#N/A</formula>
    </cfRule>
  </conditionalFormatting>
  <conditionalFormatting sqref="F139">
    <cfRule type="cellIs" dxfId="19382" priority="19339" operator="equal">
      <formula>"غياب"</formula>
    </cfRule>
    <cfRule type="cellIs" dxfId="19381" priority="19340" operator="equal">
      <formula>#N/A</formula>
    </cfRule>
  </conditionalFormatting>
  <conditionalFormatting sqref="F139">
    <cfRule type="cellIs" dxfId="19380" priority="19337" operator="equal">
      <formula>"غياب"</formula>
    </cfRule>
    <cfRule type="cellIs" dxfId="19379" priority="19338" operator="equal">
      <formula>#N/A</formula>
    </cfRule>
  </conditionalFormatting>
  <conditionalFormatting sqref="F139">
    <cfRule type="cellIs" dxfId="19378" priority="19335" operator="equal">
      <formula>"غياب"</formula>
    </cfRule>
    <cfRule type="cellIs" dxfId="19377" priority="19336" operator="equal">
      <formula>#N/A</formula>
    </cfRule>
  </conditionalFormatting>
  <conditionalFormatting sqref="F139">
    <cfRule type="cellIs" dxfId="19376" priority="19333" operator="equal">
      <formula>"غياب"</formula>
    </cfRule>
    <cfRule type="cellIs" dxfId="19375" priority="19334" operator="equal">
      <formula>#N/A</formula>
    </cfRule>
  </conditionalFormatting>
  <conditionalFormatting sqref="F139">
    <cfRule type="cellIs" dxfId="19374" priority="19331" operator="equal">
      <formula>"غياب"</formula>
    </cfRule>
    <cfRule type="cellIs" dxfId="19373" priority="19332" operator="equal">
      <formula>#N/A</formula>
    </cfRule>
  </conditionalFormatting>
  <conditionalFormatting sqref="F139">
    <cfRule type="cellIs" dxfId="19372" priority="19329" operator="equal">
      <formula>"غياب"</formula>
    </cfRule>
    <cfRule type="cellIs" dxfId="19371" priority="19330" operator="equal">
      <formula>#N/A</formula>
    </cfRule>
  </conditionalFormatting>
  <conditionalFormatting sqref="F139">
    <cfRule type="cellIs" dxfId="19370" priority="19327" operator="equal">
      <formula>"غياب"</formula>
    </cfRule>
    <cfRule type="cellIs" dxfId="19369" priority="19328" operator="equal">
      <formula>#N/A</formula>
    </cfRule>
  </conditionalFormatting>
  <conditionalFormatting sqref="F139">
    <cfRule type="cellIs" dxfId="19368" priority="19325" operator="equal">
      <formula>"غياب"</formula>
    </cfRule>
    <cfRule type="cellIs" dxfId="19367" priority="19326" operator="equal">
      <formula>#N/A</formula>
    </cfRule>
  </conditionalFormatting>
  <conditionalFormatting sqref="F139">
    <cfRule type="cellIs" dxfId="19366" priority="19323" operator="equal">
      <formula>"غياب"</formula>
    </cfRule>
    <cfRule type="cellIs" dxfId="19365" priority="19324" operator="equal">
      <formula>#N/A</formula>
    </cfRule>
  </conditionalFormatting>
  <conditionalFormatting sqref="F139">
    <cfRule type="cellIs" dxfId="19364" priority="19321" operator="equal">
      <formula>"غياب"</formula>
    </cfRule>
    <cfRule type="cellIs" dxfId="19363" priority="19322" operator="equal">
      <formula>#N/A</formula>
    </cfRule>
  </conditionalFormatting>
  <conditionalFormatting sqref="F139">
    <cfRule type="cellIs" dxfId="19362" priority="19319" operator="equal">
      <formula>"غياب"</formula>
    </cfRule>
    <cfRule type="cellIs" dxfId="19361" priority="19320" operator="equal">
      <formula>#N/A</formula>
    </cfRule>
  </conditionalFormatting>
  <conditionalFormatting sqref="F139">
    <cfRule type="cellIs" dxfId="19360" priority="19317" operator="equal">
      <formula>"غياب"</formula>
    </cfRule>
    <cfRule type="cellIs" dxfId="19359" priority="19318" operator="equal">
      <formula>#N/A</formula>
    </cfRule>
  </conditionalFormatting>
  <conditionalFormatting sqref="F139">
    <cfRule type="cellIs" dxfId="19358" priority="19315" operator="equal">
      <formula>"غياب"</formula>
    </cfRule>
    <cfRule type="cellIs" dxfId="19357" priority="19316" operator="equal">
      <formula>#N/A</formula>
    </cfRule>
  </conditionalFormatting>
  <conditionalFormatting sqref="F139">
    <cfRule type="cellIs" dxfId="19356" priority="19313" operator="equal">
      <formula>"غياب"</formula>
    </cfRule>
    <cfRule type="cellIs" dxfId="19355" priority="19314" operator="equal">
      <formula>#N/A</formula>
    </cfRule>
  </conditionalFormatting>
  <conditionalFormatting sqref="F139">
    <cfRule type="cellIs" dxfId="19354" priority="19311" operator="equal">
      <formula>"غياب"</formula>
    </cfRule>
    <cfRule type="cellIs" dxfId="19353" priority="19312" operator="equal">
      <formula>#N/A</formula>
    </cfRule>
  </conditionalFormatting>
  <conditionalFormatting sqref="F139">
    <cfRule type="cellIs" dxfId="19352" priority="19309" operator="equal">
      <formula>"غياب"</formula>
    </cfRule>
    <cfRule type="cellIs" dxfId="19351" priority="19310" operator="equal">
      <formula>#N/A</formula>
    </cfRule>
  </conditionalFormatting>
  <conditionalFormatting sqref="F139">
    <cfRule type="cellIs" dxfId="19350" priority="19307" operator="equal">
      <formula>"غياب"</formula>
    </cfRule>
    <cfRule type="cellIs" dxfId="19349" priority="19308" operator="equal">
      <formula>#N/A</formula>
    </cfRule>
  </conditionalFormatting>
  <conditionalFormatting sqref="F139">
    <cfRule type="cellIs" dxfId="19348" priority="19305" operator="equal">
      <formula>"غياب"</formula>
    </cfRule>
    <cfRule type="cellIs" dxfId="19347" priority="19306" operator="equal">
      <formula>#N/A</formula>
    </cfRule>
  </conditionalFormatting>
  <conditionalFormatting sqref="F139">
    <cfRule type="cellIs" dxfId="19346" priority="19303" operator="equal">
      <formula>"غياب"</formula>
    </cfRule>
    <cfRule type="cellIs" dxfId="19345" priority="19304" operator="equal">
      <formula>#N/A</formula>
    </cfRule>
  </conditionalFormatting>
  <conditionalFormatting sqref="F139">
    <cfRule type="cellIs" dxfId="19344" priority="19301" operator="equal">
      <formula>"غياب"</formula>
    </cfRule>
    <cfRule type="cellIs" dxfId="19343" priority="19302" operator="equal">
      <formula>#N/A</formula>
    </cfRule>
  </conditionalFormatting>
  <conditionalFormatting sqref="F139">
    <cfRule type="cellIs" dxfId="19342" priority="19299" operator="equal">
      <formula>"غياب"</formula>
    </cfRule>
    <cfRule type="cellIs" dxfId="19341" priority="19300" operator="equal">
      <formula>#N/A</formula>
    </cfRule>
  </conditionalFormatting>
  <conditionalFormatting sqref="F139">
    <cfRule type="cellIs" dxfId="19340" priority="19297" operator="equal">
      <formula>"غياب"</formula>
    </cfRule>
    <cfRule type="cellIs" dxfId="19339" priority="19298" operator="equal">
      <formula>#N/A</formula>
    </cfRule>
  </conditionalFormatting>
  <conditionalFormatting sqref="F139">
    <cfRule type="cellIs" dxfId="19338" priority="19295" operator="equal">
      <formula>"غياب"</formula>
    </cfRule>
    <cfRule type="cellIs" dxfId="19337" priority="19296" operator="equal">
      <formula>#N/A</formula>
    </cfRule>
  </conditionalFormatting>
  <conditionalFormatting sqref="F139">
    <cfRule type="cellIs" dxfId="19336" priority="19293" operator="equal">
      <formula>"غياب"</formula>
    </cfRule>
    <cfRule type="cellIs" dxfId="19335" priority="19294" operator="equal">
      <formula>#N/A</formula>
    </cfRule>
  </conditionalFormatting>
  <conditionalFormatting sqref="E162:F162">
    <cfRule type="cellIs" dxfId="19334" priority="19291" operator="equal">
      <formula>"غياب"</formula>
    </cfRule>
    <cfRule type="cellIs" dxfId="19333" priority="19292" operator="equal">
      <formula>#N/A</formula>
    </cfRule>
  </conditionalFormatting>
  <conditionalFormatting sqref="E162:F162">
    <cfRule type="cellIs" dxfId="19332" priority="19290" operator="equal">
      <formula>"غياب"</formula>
    </cfRule>
  </conditionalFormatting>
  <conditionalFormatting sqref="E162:F162">
    <cfRule type="cellIs" dxfId="19331" priority="19288" operator="equal">
      <formula>"غياب"</formula>
    </cfRule>
    <cfRule type="cellIs" dxfId="19330" priority="19289" operator="equal">
      <formula>#N/A</formula>
    </cfRule>
  </conditionalFormatting>
  <conditionalFormatting sqref="E162:F162">
    <cfRule type="cellIs" dxfId="19329" priority="19286" operator="equal">
      <formula>"غياب"</formula>
    </cfRule>
    <cfRule type="cellIs" dxfId="19328" priority="19287" operator="equal">
      <formula>#N/A</formula>
    </cfRule>
  </conditionalFormatting>
  <conditionalFormatting sqref="E162:F162">
    <cfRule type="cellIs" dxfId="19327" priority="19284" operator="equal">
      <formula>"غياب"</formula>
    </cfRule>
    <cfRule type="cellIs" dxfId="19326" priority="19285" operator="equal">
      <formula>#N/A</formula>
    </cfRule>
  </conditionalFormatting>
  <conditionalFormatting sqref="E162:F162">
    <cfRule type="cellIs" dxfId="19325" priority="19282" operator="equal">
      <formula>"غياب"</formula>
    </cfRule>
    <cfRule type="cellIs" dxfId="19324" priority="19283" operator="equal">
      <formula>#N/A</formula>
    </cfRule>
  </conditionalFormatting>
  <conditionalFormatting sqref="E162:F162">
    <cfRule type="cellIs" dxfId="19323" priority="19280" operator="equal">
      <formula>"غياب"</formula>
    </cfRule>
    <cfRule type="cellIs" dxfId="19322" priority="19281" operator="equal">
      <formula>#N/A</formula>
    </cfRule>
  </conditionalFormatting>
  <conditionalFormatting sqref="E162:F162">
    <cfRule type="cellIs" dxfId="19321" priority="19278" operator="equal">
      <formula>"غياب"</formula>
    </cfRule>
    <cfRule type="cellIs" dxfId="19320" priority="19279" operator="equal">
      <formula>#N/A</formula>
    </cfRule>
  </conditionalFormatting>
  <conditionalFormatting sqref="E162:F162">
    <cfRule type="cellIs" dxfId="19319" priority="19276" operator="equal">
      <formula>"غياب"</formula>
    </cfRule>
    <cfRule type="cellIs" dxfId="19318" priority="19277" operator="equal">
      <formula>#N/A</formula>
    </cfRule>
  </conditionalFormatting>
  <conditionalFormatting sqref="E162:F162">
    <cfRule type="cellIs" dxfId="19317" priority="19274" operator="equal">
      <formula>"غياب"</formula>
    </cfRule>
    <cfRule type="cellIs" dxfId="19316" priority="19275" operator="equal">
      <formula>#N/A</formula>
    </cfRule>
  </conditionalFormatting>
  <conditionalFormatting sqref="E162:F162">
    <cfRule type="cellIs" dxfId="19315" priority="19272" operator="equal">
      <formula>"غياب"</formula>
    </cfRule>
    <cfRule type="cellIs" dxfId="19314" priority="19273" operator="equal">
      <formula>#N/A</formula>
    </cfRule>
  </conditionalFormatting>
  <conditionalFormatting sqref="E162:F162">
    <cfRule type="cellIs" dxfId="19313" priority="19270" operator="equal">
      <formula>"غياب"</formula>
    </cfRule>
    <cfRule type="cellIs" dxfId="19312" priority="19271" operator="equal">
      <formula>#N/A</formula>
    </cfRule>
  </conditionalFormatting>
  <conditionalFormatting sqref="E162:F162">
    <cfRule type="cellIs" dxfId="19311" priority="19268" operator="equal">
      <formula>"غياب"</formula>
    </cfRule>
    <cfRule type="cellIs" dxfId="19310" priority="19269" operator="equal">
      <formula>#N/A</formula>
    </cfRule>
  </conditionalFormatting>
  <conditionalFormatting sqref="E162:F162">
    <cfRule type="cellIs" dxfId="19309" priority="19266" operator="equal">
      <formula>"غياب"</formula>
    </cfRule>
    <cfRule type="cellIs" dxfId="19308" priority="19267" operator="equal">
      <formula>#N/A</formula>
    </cfRule>
  </conditionalFormatting>
  <conditionalFormatting sqref="E162:F162">
    <cfRule type="cellIs" dxfId="19307" priority="19264" operator="equal">
      <formula>"غياب"</formula>
    </cfRule>
    <cfRule type="cellIs" dxfId="19306" priority="19265" operator="equal">
      <formula>#N/A</formula>
    </cfRule>
  </conditionalFormatting>
  <conditionalFormatting sqref="E162:F162">
    <cfRule type="cellIs" dxfId="19305" priority="19262" operator="equal">
      <formula>"غياب"</formula>
    </cfRule>
    <cfRule type="cellIs" dxfId="19304" priority="19263" operator="equal">
      <formula>#N/A</formula>
    </cfRule>
  </conditionalFormatting>
  <conditionalFormatting sqref="E162:F162">
    <cfRule type="cellIs" dxfId="19303" priority="19260" operator="equal">
      <formula>"غياب"</formula>
    </cfRule>
    <cfRule type="cellIs" dxfId="19302" priority="19261" operator="equal">
      <formula>#N/A</formula>
    </cfRule>
  </conditionalFormatting>
  <conditionalFormatting sqref="E162:F162">
    <cfRule type="cellIs" dxfId="19301" priority="19258" operator="equal">
      <formula>"غياب"</formula>
    </cfRule>
    <cfRule type="cellIs" dxfId="19300" priority="19259" operator="equal">
      <formula>#N/A</formula>
    </cfRule>
  </conditionalFormatting>
  <conditionalFormatting sqref="E162:F162">
    <cfRule type="cellIs" dxfId="19299" priority="19256" operator="equal">
      <formula>"غياب"</formula>
    </cfRule>
    <cfRule type="cellIs" dxfId="19298" priority="19257" operator="equal">
      <formula>#N/A</formula>
    </cfRule>
  </conditionalFormatting>
  <conditionalFormatting sqref="E162:F162">
    <cfRule type="cellIs" dxfId="19297" priority="19254" operator="equal">
      <formula>"غياب"</formula>
    </cfRule>
    <cfRule type="cellIs" dxfId="19296" priority="19255" operator="equal">
      <formula>#N/A</formula>
    </cfRule>
  </conditionalFormatting>
  <conditionalFormatting sqref="E162:F162">
    <cfRule type="cellIs" dxfId="19295" priority="19252" operator="equal">
      <formula>"غياب"</formula>
    </cfRule>
    <cfRule type="cellIs" dxfId="19294" priority="19253" operator="equal">
      <formula>#N/A</formula>
    </cfRule>
  </conditionalFormatting>
  <conditionalFormatting sqref="E162:F162">
    <cfRule type="cellIs" dxfId="19293" priority="19250" operator="equal">
      <formula>"غياب"</formula>
    </cfRule>
    <cfRule type="cellIs" dxfId="19292" priority="19251" operator="equal">
      <formula>#N/A</formula>
    </cfRule>
  </conditionalFormatting>
  <conditionalFormatting sqref="E162:F162">
    <cfRule type="cellIs" dxfId="19291" priority="19248" operator="equal">
      <formula>"غياب"</formula>
    </cfRule>
    <cfRule type="cellIs" dxfId="19290" priority="19249" operator="equal">
      <formula>#N/A</formula>
    </cfRule>
  </conditionalFormatting>
  <conditionalFormatting sqref="E162:F162">
    <cfRule type="cellIs" dxfId="19289" priority="19246" operator="equal">
      <formula>"غياب"</formula>
    </cfRule>
    <cfRule type="cellIs" dxfId="19288" priority="19247" operator="equal">
      <formula>#N/A</formula>
    </cfRule>
  </conditionalFormatting>
  <conditionalFormatting sqref="E162:F162">
    <cfRule type="cellIs" dxfId="19287" priority="19244" operator="equal">
      <formula>"غياب"</formula>
    </cfRule>
    <cfRule type="cellIs" dxfId="19286" priority="19245" operator="equal">
      <formula>#N/A</formula>
    </cfRule>
  </conditionalFormatting>
  <conditionalFormatting sqref="E162:F162">
    <cfRule type="cellIs" dxfId="19285" priority="19242" operator="equal">
      <formula>"غياب"</formula>
    </cfRule>
    <cfRule type="cellIs" dxfId="19284" priority="19243" operator="equal">
      <formula>#N/A</formula>
    </cfRule>
  </conditionalFormatting>
  <conditionalFormatting sqref="E162:F162">
    <cfRule type="cellIs" dxfId="19283" priority="19240" operator="equal">
      <formula>"غياب"</formula>
    </cfRule>
    <cfRule type="cellIs" dxfId="19282" priority="19241" operator="equal">
      <formula>#N/A</formula>
    </cfRule>
  </conditionalFormatting>
  <conditionalFormatting sqref="E162:F162">
    <cfRule type="cellIs" dxfId="19281" priority="19238" operator="equal">
      <formula>"غياب"</formula>
    </cfRule>
    <cfRule type="cellIs" dxfId="19280" priority="19239" operator="equal">
      <formula>#N/A</formula>
    </cfRule>
  </conditionalFormatting>
  <conditionalFormatting sqref="E162:F162">
    <cfRule type="cellIs" dxfId="19279" priority="19236" operator="equal">
      <formula>"غياب"</formula>
    </cfRule>
    <cfRule type="cellIs" dxfId="19278" priority="19237" operator="equal">
      <formula>#N/A</formula>
    </cfRule>
  </conditionalFormatting>
  <conditionalFormatting sqref="E162:F162">
    <cfRule type="cellIs" dxfId="19277" priority="19234" operator="equal">
      <formula>"غياب"</formula>
    </cfRule>
    <cfRule type="cellIs" dxfId="19276" priority="19235" operator="equal">
      <formula>#N/A</formula>
    </cfRule>
  </conditionalFormatting>
  <conditionalFormatting sqref="E162:F162">
    <cfRule type="cellIs" dxfId="19275" priority="19232" operator="equal">
      <formula>"غياب"</formula>
    </cfRule>
    <cfRule type="cellIs" dxfId="19274" priority="19233" operator="equal">
      <formula>#N/A</formula>
    </cfRule>
  </conditionalFormatting>
  <conditionalFormatting sqref="E162:F162">
    <cfRule type="cellIs" dxfId="19273" priority="19230" operator="equal">
      <formula>"غياب"</formula>
    </cfRule>
    <cfRule type="cellIs" dxfId="19272" priority="19231" operator="equal">
      <formula>#N/A</formula>
    </cfRule>
  </conditionalFormatting>
  <conditionalFormatting sqref="E162:F162">
    <cfRule type="cellIs" dxfId="19271" priority="19228" operator="equal">
      <formula>"غياب"</formula>
    </cfRule>
    <cfRule type="cellIs" dxfId="19270" priority="19229" operator="equal">
      <formula>#N/A</formula>
    </cfRule>
  </conditionalFormatting>
  <conditionalFormatting sqref="E162:F162">
    <cfRule type="cellIs" dxfId="19269" priority="19226" operator="equal">
      <formula>"غياب"</formula>
    </cfRule>
    <cfRule type="cellIs" dxfId="19268" priority="19227" operator="equal">
      <formula>#N/A</formula>
    </cfRule>
  </conditionalFormatting>
  <conditionalFormatting sqref="E162:F162">
    <cfRule type="cellIs" dxfId="19267" priority="19225" operator="equal">
      <formula>"غياب"</formula>
    </cfRule>
  </conditionalFormatting>
  <conditionalFormatting sqref="E162:F162">
    <cfRule type="cellIs" dxfId="19266" priority="19223" operator="equal">
      <formula>"غياب"</formula>
    </cfRule>
    <cfRule type="cellIs" dxfId="19265" priority="19224" operator="equal">
      <formula>#N/A</formula>
    </cfRule>
  </conditionalFormatting>
  <conditionalFormatting sqref="E162:F162">
    <cfRule type="cellIs" dxfId="19264" priority="19221" operator="equal">
      <formula>"غياب"</formula>
    </cfRule>
    <cfRule type="cellIs" dxfId="19263" priority="19222" operator="equal">
      <formula>#N/A</formula>
    </cfRule>
  </conditionalFormatting>
  <conditionalFormatting sqref="E162:F162">
    <cfRule type="cellIs" dxfId="19262" priority="19219" operator="equal">
      <formula>"غياب"</formula>
    </cfRule>
    <cfRule type="cellIs" dxfId="19261" priority="19220" operator="equal">
      <formula>#N/A</formula>
    </cfRule>
  </conditionalFormatting>
  <conditionalFormatting sqref="E162:F162">
    <cfRule type="cellIs" dxfId="19260" priority="19217" operator="equal">
      <formula>"غياب"</formula>
    </cfRule>
    <cfRule type="cellIs" dxfId="19259" priority="19218" operator="equal">
      <formula>#N/A</formula>
    </cfRule>
  </conditionalFormatting>
  <conditionalFormatting sqref="E162:F162">
    <cfRule type="cellIs" dxfId="19258" priority="19215" operator="equal">
      <formula>"غياب"</formula>
    </cfRule>
    <cfRule type="cellIs" dxfId="19257" priority="19216" operator="equal">
      <formula>#N/A</formula>
    </cfRule>
  </conditionalFormatting>
  <conditionalFormatting sqref="E162:F162">
    <cfRule type="cellIs" dxfId="19256" priority="19213" operator="equal">
      <formula>"غياب"</formula>
    </cfRule>
    <cfRule type="cellIs" dxfId="19255" priority="19214" operator="equal">
      <formula>#N/A</formula>
    </cfRule>
  </conditionalFormatting>
  <conditionalFormatting sqref="E162:F162">
    <cfRule type="cellIs" dxfId="19254" priority="19211" operator="equal">
      <formula>"غياب"</formula>
    </cfRule>
    <cfRule type="cellIs" dxfId="19253" priority="19212" operator="equal">
      <formula>#N/A</formula>
    </cfRule>
  </conditionalFormatting>
  <conditionalFormatting sqref="E162:F162">
    <cfRule type="cellIs" dxfId="19252" priority="19209" operator="equal">
      <formula>"غياب"</formula>
    </cfRule>
    <cfRule type="cellIs" dxfId="19251" priority="19210" operator="equal">
      <formula>#N/A</formula>
    </cfRule>
  </conditionalFormatting>
  <conditionalFormatting sqref="E162:F162">
    <cfRule type="cellIs" dxfId="19250" priority="19207" operator="equal">
      <formula>"غياب"</formula>
    </cfRule>
    <cfRule type="cellIs" dxfId="19249" priority="19208" operator="equal">
      <formula>#N/A</formula>
    </cfRule>
  </conditionalFormatting>
  <conditionalFormatting sqref="E162:F162">
    <cfRule type="cellIs" dxfId="19248" priority="19205" operator="equal">
      <formula>"غياب"</formula>
    </cfRule>
    <cfRule type="cellIs" dxfId="19247" priority="19206" operator="equal">
      <formula>#N/A</formula>
    </cfRule>
  </conditionalFormatting>
  <conditionalFormatting sqref="E162:F162">
    <cfRule type="cellIs" dxfId="19246" priority="19203" operator="equal">
      <formula>"غياب"</formula>
    </cfRule>
    <cfRule type="cellIs" dxfId="19245" priority="19204" operator="equal">
      <formula>#N/A</formula>
    </cfRule>
  </conditionalFormatting>
  <conditionalFormatting sqref="E162:F162">
    <cfRule type="cellIs" dxfId="19244" priority="19201" operator="equal">
      <formula>"غياب"</formula>
    </cfRule>
    <cfRule type="cellIs" dxfId="19243" priority="19202" operator="equal">
      <formula>#N/A</formula>
    </cfRule>
  </conditionalFormatting>
  <conditionalFormatting sqref="E162:F162">
    <cfRule type="cellIs" dxfId="19242" priority="19199" operator="equal">
      <formula>"غياب"</formula>
    </cfRule>
    <cfRule type="cellIs" dxfId="19241" priority="19200" operator="equal">
      <formula>#N/A</formula>
    </cfRule>
  </conditionalFormatting>
  <conditionalFormatting sqref="E162:F162">
    <cfRule type="cellIs" dxfId="19240" priority="19197" operator="equal">
      <formula>"غياب"</formula>
    </cfRule>
    <cfRule type="cellIs" dxfId="19239" priority="19198" operator="equal">
      <formula>#N/A</formula>
    </cfRule>
  </conditionalFormatting>
  <conditionalFormatting sqref="E162:F162">
    <cfRule type="cellIs" dxfId="19238" priority="19195" operator="equal">
      <formula>"غياب"</formula>
    </cfRule>
    <cfRule type="cellIs" dxfId="19237" priority="19196" operator="equal">
      <formula>#N/A</formula>
    </cfRule>
  </conditionalFormatting>
  <conditionalFormatting sqref="E162:F162">
    <cfRule type="cellIs" dxfId="19236" priority="19193" operator="equal">
      <formula>"غياب"</formula>
    </cfRule>
    <cfRule type="cellIs" dxfId="19235" priority="19194" operator="equal">
      <formula>#N/A</formula>
    </cfRule>
  </conditionalFormatting>
  <conditionalFormatting sqref="E162:F162">
    <cfRule type="cellIs" dxfId="19234" priority="19191" operator="equal">
      <formula>"غياب"</formula>
    </cfRule>
    <cfRule type="cellIs" dxfId="19233" priority="19192" operator="equal">
      <formula>#N/A</formula>
    </cfRule>
  </conditionalFormatting>
  <conditionalFormatting sqref="E162:F162">
    <cfRule type="cellIs" dxfId="19232" priority="19189" operator="equal">
      <formula>"غياب"</formula>
    </cfRule>
    <cfRule type="cellIs" dxfId="19231" priority="19190" operator="equal">
      <formula>#N/A</formula>
    </cfRule>
  </conditionalFormatting>
  <conditionalFormatting sqref="E162:F162">
    <cfRule type="cellIs" dxfId="19230" priority="19187" operator="equal">
      <formula>"غياب"</formula>
    </cfRule>
    <cfRule type="cellIs" dxfId="19229" priority="19188" operator="equal">
      <formula>#N/A</formula>
    </cfRule>
  </conditionalFormatting>
  <conditionalFormatting sqref="E162:F162">
    <cfRule type="cellIs" dxfId="19228" priority="19185" operator="equal">
      <formula>"غياب"</formula>
    </cfRule>
    <cfRule type="cellIs" dxfId="19227" priority="19186" operator="equal">
      <formula>#N/A</formula>
    </cfRule>
  </conditionalFormatting>
  <conditionalFormatting sqref="E162:F162">
    <cfRule type="cellIs" dxfId="19226" priority="19183" operator="equal">
      <formula>"غياب"</formula>
    </cfRule>
    <cfRule type="cellIs" dxfId="19225" priority="19184" operator="equal">
      <formula>#N/A</formula>
    </cfRule>
  </conditionalFormatting>
  <conditionalFormatting sqref="E162:F162">
    <cfRule type="cellIs" dxfId="19224" priority="19181" operator="equal">
      <formula>"غياب"</formula>
    </cfRule>
    <cfRule type="cellIs" dxfId="19223" priority="19182" operator="equal">
      <formula>#N/A</formula>
    </cfRule>
  </conditionalFormatting>
  <conditionalFormatting sqref="E162:F162">
    <cfRule type="cellIs" dxfId="19222" priority="19179" operator="equal">
      <formula>"غياب"</formula>
    </cfRule>
    <cfRule type="cellIs" dxfId="19221" priority="19180" operator="equal">
      <formula>#N/A</formula>
    </cfRule>
  </conditionalFormatting>
  <conditionalFormatting sqref="E162:F162">
    <cfRule type="cellIs" dxfId="19220" priority="19177" operator="equal">
      <formula>"غياب"</formula>
    </cfRule>
    <cfRule type="cellIs" dxfId="19219" priority="19178" operator="equal">
      <formula>#N/A</formula>
    </cfRule>
  </conditionalFormatting>
  <conditionalFormatting sqref="E162:F162">
    <cfRule type="cellIs" dxfId="19218" priority="19175" operator="equal">
      <formula>"غياب"</formula>
    </cfRule>
    <cfRule type="cellIs" dxfId="19217" priority="19176" operator="equal">
      <formula>#N/A</formula>
    </cfRule>
  </conditionalFormatting>
  <conditionalFormatting sqref="E162:F162">
    <cfRule type="cellIs" dxfId="19216" priority="19173" operator="equal">
      <formula>"غياب"</formula>
    </cfRule>
    <cfRule type="cellIs" dxfId="19215" priority="19174" operator="equal">
      <formula>#N/A</formula>
    </cfRule>
  </conditionalFormatting>
  <conditionalFormatting sqref="E162:F162">
    <cfRule type="cellIs" dxfId="19214" priority="19171" operator="equal">
      <formula>"غياب"</formula>
    </cfRule>
    <cfRule type="cellIs" dxfId="19213" priority="19172" operator="equal">
      <formula>#N/A</formula>
    </cfRule>
  </conditionalFormatting>
  <conditionalFormatting sqref="E162:F162">
    <cfRule type="cellIs" dxfId="19212" priority="19169" operator="equal">
      <formula>"غياب"</formula>
    </cfRule>
    <cfRule type="cellIs" dxfId="19211" priority="19170" operator="equal">
      <formula>#N/A</formula>
    </cfRule>
  </conditionalFormatting>
  <conditionalFormatting sqref="E162:F162">
    <cfRule type="cellIs" dxfId="19210" priority="19167" operator="equal">
      <formula>"غياب"</formula>
    </cfRule>
    <cfRule type="cellIs" dxfId="19209" priority="19168" operator="equal">
      <formula>#N/A</formula>
    </cfRule>
  </conditionalFormatting>
  <conditionalFormatting sqref="E162:F162">
    <cfRule type="cellIs" dxfId="19208" priority="19165" operator="equal">
      <formula>"غياب"</formula>
    </cfRule>
    <cfRule type="cellIs" dxfId="19207" priority="19166" operator="equal">
      <formula>#N/A</formula>
    </cfRule>
  </conditionalFormatting>
  <conditionalFormatting sqref="E162:F162">
    <cfRule type="cellIs" dxfId="19206" priority="19163" operator="equal">
      <formula>"غياب"</formula>
    </cfRule>
    <cfRule type="cellIs" dxfId="19205" priority="19164" operator="equal">
      <formula>#N/A</formula>
    </cfRule>
  </conditionalFormatting>
  <conditionalFormatting sqref="E162:F162">
    <cfRule type="cellIs" dxfId="19204" priority="19161" operator="equal">
      <formula>"غياب"</formula>
    </cfRule>
    <cfRule type="cellIs" dxfId="19203" priority="19162" operator="equal">
      <formula>#N/A</formula>
    </cfRule>
  </conditionalFormatting>
  <conditionalFormatting sqref="E162:F162">
    <cfRule type="cellIs" dxfId="19202" priority="19159" operator="equal">
      <formula>"غياب"</formula>
    </cfRule>
    <cfRule type="cellIs" dxfId="19201" priority="19160" operator="equal">
      <formula>#N/A</formula>
    </cfRule>
  </conditionalFormatting>
  <conditionalFormatting sqref="E162:F162">
    <cfRule type="cellIs" dxfId="19200" priority="19157" operator="equal">
      <formula>"غياب"</formula>
    </cfRule>
    <cfRule type="cellIs" dxfId="19199" priority="19158" operator="equal">
      <formula>#N/A</formula>
    </cfRule>
  </conditionalFormatting>
  <conditionalFormatting sqref="E162:F162">
    <cfRule type="cellIs" dxfId="19198" priority="19155" operator="equal">
      <formula>"غياب"</formula>
    </cfRule>
    <cfRule type="cellIs" dxfId="19197" priority="19156" operator="equal">
      <formula>#N/A</formula>
    </cfRule>
  </conditionalFormatting>
  <conditionalFormatting sqref="E162:F162">
    <cfRule type="cellIs" dxfId="19196" priority="19153" operator="equal">
      <formula>"غياب"</formula>
    </cfRule>
    <cfRule type="cellIs" dxfId="19195" priority="19154" operator="equal">
      <formula>#N/A</formula>
    </cfRule>
  </conditionalFormatting>
  <conditionalFormatting sqref="E162:F162">
    <cfRule type="cellIs" dxfId="19194" priority="19151" operator="equal">
      <formula>"غياب"</formula>
    </cfRule>
    <cfRule type="cellIs" dxfId="19193" priority="19152" operator="equal">
      <formula>#N/A</formula>
    </cfRule>
  </conditionalFormatting>
  <conditionalFormatting sqref="E162:F162">
    <cfRule type="cellIs" dxfId="19192" priority="19149" operator="equal">
      <formula>"غياب"</formula>
    </cfRule>
    <cfRule type="cellIs" dxfId="19191" priority="19150" operator="equal">
      <formula>#N/A</formula>
    </cfRule>
  </conditionalFormatting>
  <conditionalFormatting sqref="E162:F162">
    <cfRule type="cellIs" dxfId="19190" priority="19147" operator="equal">
      <formula>"غياب"</formula>
    </cfRule>
    <cfRule type="cellIs" dxfId="19189" priority="19148" operator="equal">
      <formula>#N/A</formula>
    </cfRule>
  </conditionalFormatting>
  <conditionalFormatting sqref="E162:F162">
    <cfRule type="cellIs" dxfId="19188" priority="19145" operator="equal">
      <formula>"غياب"</formula>
    </cfRule>
    <cfRule type="cellIs" dxfId="19187" priority="19146" operator="equal">
      <formula>#N/A</formula>
    </cfRule>
  </conditionalFormatting>
  <conditionalFormatting sqref="E162:F162">
    <cfRule type="cellIs" dxfId="19186" priority="19143" operator="equal">
      <formula>"غياب"</formula>
    </cfRule>
    <cfRule type="cellIs" dxfId="19185" priority="19144" operator="equal">
      <formula>#N/A</formula>
    </cfRule>
  </conditionalFormatting>
  <conditionalFormatting sqref="E162:F162">
    <cfRule type="cellIs" dxfId="19184" priority="19141" operator="equal">
      <formula>"غياب"</formula>
    </cfRule>
    <cfRule type="cellIs" dxfId="19183" priority="19142" operator="equal">
      <formula>#N/A</formula>
    </cfRule>
  </conditionalFormatting>
  <conditionalFormatting sqref="E162:F162">
    <cfRule type="cellIs" dxfId="19182" priority="19139" operator="equal">
      <formula>"غياب"</formula>
    </cfRule>
    <cfRule type="cellIs" dxfId="19181" priority="19140" operator="equal">
      <formula>#N/A</formula>
    </cfRule>
  </conditionalFormatting>
  <conditionalFormatting sqref="E162:F162">
    <cfRule type="cellIs" dxfId="19180" priority="19137" operator="equal">
      <formula>"غياب"</formula>
    </cfRule>
    <cfRule type="cellIs" dxfId="19179" priority="19138" operator="equal">
      <formula>#N/A</formula>
    </cfRule>
  </conditionalFormatting>
  <conditionalFormatting sqref="E162:F162">
    <cfRule type="cellIs" dxfId="19178" priority="19135" operator="equal">
      <formula>"غياب"</formula>
    </cfRule>
    <cfRule type="cellIs" dxfId="19177" priority="19136" operator="equal">
      <formula>#N/A</formula>
    </cfRule>
  </conditionalFormatting>
  <conditionalFormatting sqref="E162:F162">
    <cfRule type="cellIs" dxfId="19176" priority="19133" operator="equal">
      <formula>"غياب"</formula>
    </cfRule>
    <cfRule type="cellIs" dxfId="19175" priority="19134" operator="equal">
      <formula>#N/A</formula>
    </cfRule>
  </conditionalFormatting>
  <conditionalFormatting sqref="E162:F162">
    <cfRule type="cellIs" dxfId="19174" priority="19131" operator="equal">
      <formula>"غياب"</formula>
    </cfRule>
    <cfRule type="cellIs" dxfId="19173" priority="19132" operator="equal">
      <formula>#N/A</formula>
    </cfRule>
  </conditionalFormatting>
  <conditionalFormatting sqref="E162:F162">
    <cfRule type="cellIs" dxfId="19172" priority="19129" operator="equal">
      <formula>"غياب"</formula>
    </cfRule>
    <cfRule type="cellIs" dxfId="19171" priority="19130" operator="equal">
      <formula>#N/A</formula>
    </cfRule>
  </conditionalFormatting>
  <conditionalFormatting sqref="E162:F162">
    <cfRule type="cellIs" dxfId="19170" priority="19127" operator="equal">
      <formula>"غياب"</formula>
    </cfRule>
    <cfRule type="cellIs" dxfId="19169" priority="19128" operator="equal">
      <formula>#N/A</formula>
    </cfRule>
  </conditionalFormatting>
  <conditionalFormatting sqref="E162:F162">
    <cfRule type="cellIs" dxfId="19168" priority="19125" operator="equal">
      <formula>"غياب"</formula>
    </cfRule>
    <cfRule type="cellIs" dxfId="19167" priority="19126" operator="equal">
      <formula>#N/A</formula>
    </cfRule>
  </conditionalFormatting>
  <conditionalFormatting sqref="E162:F162">
    <cfRule type="cellIs" dxfId="19166" priority="19123" operator="equal">
      <formula>"غياب"</formula>
    </cfRule>
    <cfRule type="cellIs" dxfId="19165" priority="19124" operator="equal">
      <formula>#N/A</formula>
    </cfRule>
  </conditionalFormatting>
  <conditionalFormatting sqref="E162:F162">
    <cfRule type="cellIs" dxfId="19164" priority="19121" operator="equal">
      <formula>"غياب"</formula>
    </cfRule>
    <cfRule type="cellIs" dxfId="19163" priority="19122" operator="equal">
      <formula>#N/A</formula>
    </cfRule>
  </conditionalFormatting>
  <conditionalFormatting sqref="E162:F162">
    <cfRule type="cellIs" dxfId="19162" priority="19119" operator="equal">
      <formula>"غياب"</formula>
    </cfRule>
    <cfRule type="cellIs" dxfId="19161" priority="19120" operator="equal">
      <formula>#N/A</formula>
    </cfRule>
  </conditionalFormatting>
  <conditionalFormatting sqref="E162:F162">
    <cfRule type="cellIs" dxfId="19160" priority="19117" operator="equal">
      <formula>"غياب"</formula>
    </cfRule>
    <cfRule type="cellIs" dxfId="19159" priority="19118" operator="equal">
      <formula>#N/A</formula>
    </cfRule>
  </conditionalFormatting>
  <conditionalFormatting sqref="E162:F162">
    <cfRule type="cellIs" dxfId="19158" priority="19115" operator="equal">
      <formula>"غياب"</formula>
    </cfRule>
    <cfRule type="cellIs" dxfId="19157" priority="19116" operator="equal">
      <formula>#N/A</formula>
    </cfRule>
  </conditionalFormatting>
  <conditionalFormatting sqref="E162:F162">
    <cfRule type="cellIs" dxfId="19156" priority="19113" operator="equal">
      <formula>"غياب"</formula>
    </cfRule>
    <cfRule type="cellIs" dxfId="19155" priority="19114" operator="equal">
      <formula>#N/A</formula>
    </cfRule>
  </conditionalFormatting>
  <conditionalFormatting sqref="E162:F162">
    <cfRule type="cellIs" dxfId="19154" priority="19111" operator="equal">
      <formula>"غياب"</formula>
    </cfRule>
    <cfRule type="cellIs" dxfId="19153" priority="19112" operator="equal">
      <formula>#N/A</formula>
    </cfRule>
  </conditionalFormatting>
  <conditionalFormatting sqref="E162:F162">
    <cfRule type="cellIs" dxfId="19152" priority="19109" operator="equal">
      <formula>"غياب"</formula>
    </cfRule>
    <cfRule type="cellIs" dxfId="19151" priority="19110" operator="equal">
      <formula>#N/A</formula>
    </cfRule>
  </conditionalFormatting>
  <conditionalFormatting sqref="E162:F162">
    <cfRule type="cellIs" dxfId="19150" priority="19107" operator="equal">
      <formula>"غياب"</formula>
    </cfRule>
    <cfRule type="cellIs" dxfId="19149" priority="19108" operator="equal">
      <formula>#N/A</formula>
    </cfRule>
  </conditionalFormatting>
  <conditionalFormatting sqref="E162:F162">
    <cfRule type="cellIs" dxfId="19148" priority="19105" operator="equal">
      <formula>"غياب"</formula>
    </cfRule>
    <cfRule type="cellIs" dxfId="19147" priority="19106" operator="equal">
      <formula>#N/A</formula>
    </cfRule>
  </conditionalFormatting>
  <conditionalFormatting sqref="E162:F162">
    <cfRule type="cellIs" dxfId="19146" priority="19103" operator="equal">
      <formula>"غياب"</formula>
    </cfRule>
    <cfRule type="cellIs" dxfId="19145" priority="19104" operator="equal">
      <formula>#N/A</formula>
    </cfRule>
  </conditionalFormatting>
  <conditionalFormatting sqref="E162:F162">
    <cfRule type="cellIs" dxfId="19144" priority="19101" operator="equal">
      <formula>"غياب"</formula>
    </cfRule>
    <cfRule type="cellIs" dxfId="19143" priority="19102" operator="equal">
      <formula>#N/A</formula>
    </cfRule>
  </conditionalFormatting>
  <conditionalFormatting sqref="E162:F162">
    <cfRule type="cellIs" dxfId="19142" priority="19099" operator="equal">
      <formula>"غياب"</formula>
    </cfRule>
    <cfRule type="cellIs" dxfId="19141" priority="19100" operator="equal">
      <formula>#N/A</formula>
    </cfRule>
  </conditionalFormatting>
  <conditionalFormatting sqref="E162:F162">
    <cfRule type="cellIs" dxfId="19140" priority="19097" operator="equal">
      <formula>"غياب"</formula>
    </cfRule>
    <cfRule type="cellIs" dxfId="19139" priority="19098" operator="equal">
      <formula>#N/A</formula>
    </cfRule>
  </conditionalFormatting>
  <conditionalFormatting sqref="E162:F162">
    <cfRule type="cellIs" dxfId="19138" priority="19095" operator="equal">
      <formula>"غياب"</formula>
    </cfRule>
    <cfRule type="cellIs" dxfId="19137" priority="19096" operator="equal">
      <formula>#N/A</formula>
    </cfRule>
  </conditionalFormatting>
  <conditionalFormatting sqref="E162:F162">
    <cfRule type="cellIs" dxfId="19136" priority="19093" operator="equal">
      <formula>"غياب"</formula>
    </cfRule>
    <cfRule type="cellIs" dxfId="19135" priority="19094" operator="equal">
      <formula>#N/A</formula>
    </cfRule>
  </conditionalFormatting>
  <conditionalFormatting sqref="E162:F162">
    <cfRule type="cellIs" dxfId="19134" priority="19091" operator="equal">
      <formula>"غياب"</formula>
    </cfRule>
    <cfRule type="cellIs" dxfId="19133" priority="19092" operator="equal">
      <formula>#N/A</formula>
    </cfRule>
  </conditionalFormatting>
  <conditionalFormatting sqref="E162:F162">
    <cfRule type="cellIs" dxfId="19132" priority="19089" operator="equal">
      <formula>"غياب"</formula>
    </cfRule>
    <cfRule type="cellIs" dxfId="19131" priority="19090" operator="equal">
      <formula>#N/A</formula>
    </cfRule>
  </conditionalFormatting>
  <conditionalFormatting sqref="E162:F162">
    <cfRule type="cellIs" dxfId="19130" priority="19087" operator="equal">
      <formula>"غياب"</formula>
    </cfRule>
    <cfRule type="cellIs" dxfId="19129" priority="19088" operator="equal">
      <formula>#N/A</formula>
    </cfRule>
  </conditionalFormatting>
  <conditionalFormatting sqref="E162:F162">
    <cfRule type="cellIs" dxfId="19128" priority="19085" operator="equal">
      <formula>"غياب"</formula>
    </cfRule>
    <cfRule type="cellIs" dxfId="19127" priority="19086" operator="equal">
      <formula>#N/A</formula>
    </cfRule>
  </conditionalFormatting>
  <conditionalFormatting sqref="E162:F162">
    <cfRule type="cellIs" dxfId="19126" priority="19083" operator="equal">
      <formula>"غياب"</formula>
    </cfRule>
    <cfRule type="cellIs" dxfId="19125" priority="19084" operator="equal">
      <formula>#N/A</formula>
    </cfRule>
  </conditionalFormatting>
  <conditionalFormatting sqref="E162:F162">
    <cfRule type="cellIs" dxfId="19124" priority="19081" operator="equal">
      <formula>"غياب"</formula>
    </cfRule>
    <cfRule type="cellIs" dxfId="19123" priority="19082" operator="equal">
      <formula>#N/A</formula>
    </cfRule>
  </conditionalFormatting>
  <conditionalFormatting sqref="E162:F162">
    <cfRule type="cellIs" dxfId="19122" priority="19079" operator="equal">
      <formula>"غياب"</formula>
    </cfRule>
    <cfRule type="cellIs" dxfId="19121" priority="19080" operator="equal">
      <formula>#N/A</formula>
    </cfRule>
  </conditionalFormatting>
  <conditionalFormatting sqref="E162:F162">
    <cfRule type="cellIs" dxfId="19120" priority="19077" operator="equal">
      <formula>"غياب"</formula>
    </cfRule>
    <cfRule type="cellIs" dxfId="19119" priority="19078" operator="equal">
      <formula>#N/A</formula>
    </cfRule>
  </conditionalFormatting>
  <conditionalFormatting sqref="E162:F162">
    <cfRule type="cellIs" dxfId="19118" priority="19075" operator="equal">
      <formula>"غياب"</formula>
    </cfRule>
    <cfRule type="cellIs" dxfId="19117" priority="19076" operator="equal">
      <formula>#N/A</formula>
    </cfRule>
  </conditionalFormatting>
  <conditionalFormatting sqref="E162:F162">
    <cfRule type="cellIs" dxfId="19116" priority="19073" operator="equal">
      <formula>"غياب"</formula>
    </cfRule>
    <cfRule type="cellIs" dxfId="19115" priority="19074" operator="equal">
      <formula>#N/A</formula>
    </cfRule>
  </conditionalFormatting>
  <conditionalFormatting sqref="E162:F162">
    <cfRule type="cellIs" dxfId="19114" priority="19071" operator="equal">
      <formula>"غياب"</formula>
    </cfRule>
    <cfRule type="cellIs" dxfId="19113" priority="19072" operator="equal">
      <formula>#N/A</formula>
    </cfRule>
  </conditionalFormatting>
  <conditionalFormatting sqref="E162:F162">
    <cfRule type="cellIs" dxfId="19112" priority="19069" operator="equal">
      <formula>"غياب"</formula>
    </cfRule>
    <cfRule type="cellIs" dxfId="19111" priority="19070" operator="equal">
      <formula>#N/A</formula>
    </cfRule>
  </conditionalFormatting>
  <conditionalFormatting sqref="E162:F162">
    <cfRule type="cellIs" dxfId="19110" priority="19067" operator="equal">
      <formula>"غياب"</formula>
    </cfRule>
    <cfRule type="cellIs" dxfId="19109" priority="19068" operator="equal">
      <formula>#N/A</formula>
    </cfRule>
  </conditionalFormatting>
  <conditionalFormatting sqref="E162:F162">
    <cfRule type="cellIs" dxfId="19108" priority="19065" operator="equal">
      <formula>"غياب"</formula>
    </cfRule>
    <cfRule type="cellIs" dxfId="19107" priority="19066" operator="equal">
      <formula>#N/A</formula>
    </cfRule>
  </conditionalFormatting>
  <conditionalFormatting sqref="E162:F162">
    <cfRule type="cellIs" dxfId="19106" priority="19063" operator="equal">
      <formula>"غياب"</formula>
    </cfRule>
    <cfRule type="cellIs" dxfId="19105" priority="19064" operator="equal">
      <formula>#N/A</formula>
    </cfRule>
  </conditionalFormatting>
  <conditionalFormatting sqref="E162:F162">
    <cfRule type="cellIs" dxfId="19104" priority="19061" operator="equal">
      <formula>"غياب"</formula>
    </cfRule>
    <cfRule type="cellIs" dxfId="19103" priority="19062" operator="equal">
      <formula>#N/A</formula>
    </cfRule>
  </conditionalFormatting>
  <conditionalFormatting sqref="E162:F162">
    <cfRule type="cellIs" dxfId="19102" priority="19060" operator="equal">
      <formula>"غياب"</formula>
    </cfRule>
  </conditionalFormatting>
  <conditionalFormatting sqref="E162:F162">
    <cfRule type="cellIs" dxfId="19101" priority="19058" operator="equal">
      <formula>"غياب"</formula>
    </cfRule>
    <cfRule type="cellIs" dxfId="19100" priority="19059" operator="equal">
      <formula>#N/A</formula>
    </cfRule>
  </conditionalFormatting>
  <conditionalFormatting sqref="E162:F162">
    <cfRule type="cellIs" dxfId="19099" priority="19056" operator="equal">
      <formula>"غياب"</formula>
    </cfRule>
    <cfRule type="cellIs" dxfId="19098" priority="19057" operator="equal">
      <formula>#N/A</formula>
    </cfRule>
  </conditionalFormatting>
  <conditionalFormatting sqref="E162:F162">
    <cfRule type="cellIs" dxfId="19097" priority="19054" operator="equal">
      <formula>"غياب"</formula>
    </cfRule>
    <cfRule type="cellIs" dxfId="19096" priority="19055" operator="equal">
      <formula>#N/A</formula>
    </cfRule>
  </conditionalFormatting>
  <conditionalFormatting sqref="E162:F162">
    <cfRule type="cellIs" dxfId="19095" priority="19052" operator="equal">
      <formula>"غياب"</formula>
    </cfRule>
    <cfRule type="cellIs" dxfId="19094" priority="19053" operator="equal">
      <formula>#N/A</formula>
    </cfRule>
  </conditionalFormatting>
  <conditionalFormatting sqref="E162:F162">
    <cfRule type="cellIs" dxfId="19093" priority="19050" operator="equal">
      <formula>"غياب"</formula>
    </cfRule>
    <cfRule type="cellIs" dxfId="19092" priority="19051" operator="equal">
      <formula>#N/A</formula>
    </cfRule>
  </conditionalFormatting>
  <conditionalFormatting sqref="E162:F162">
    <cfRule type="cellIs" dxfId="19091" priority="19048" operator="equal">
      <formula>"غياب"</formula>
    </cfRule>
    <cfRule type="cellIs" dxfId="19090" priority="19049" operator="equal">
      <formula>#N/A</formula>
    </cfRule>
  </conditionalFormatting>
  <conditionalFormatting sqref="E162:F162">
    <cfRule type="cellIs" dxfId="19089" priority="19046" operator="equal">
      <formula>"غياب"</formula>
    </cfRule>
    <cfRule type="cellIs" dxfId="19088" priority="19047" operator="equal">
      <formula>#N/A</formula>
    </cfRule>
  </conditionalFormatting>
  <conditionalFormatting sqref="E162:F162">
    <cfRule type="cellIs" dxfId="19087" priority="19044" operator="equal">
      <formula>"غياب"</formula>
    </cfRule>
    <cfRule type="cellIs" dxfId="19086" priority="19045" operator="equal">
      <formula>#N/A</formula>
    </cfRule>
  </conditionalFormatting>
  <conditionalFormatting sqref="E162:F162">
    <cfRule type="cellIs" dxfId="19085" priority="19042" operator="equal">
      <formula>"غياب"</formula>
    </cfRule>
    <cfRule type="cellIs" dxfId="19084" priority="19043" operator="equal">
      <formula>#N/A</formula>
    </cfRule>
  </conditionalFormatting>
  <conditionalFormatting sqref="E162:F162">
    <cfRule type="cellIs" dxfId="19083" priority="19040" operator="equal">
      <formula>"غياب"</formula>
    </cfRule>
    <cfRule type="cellIs" dxfId="19082" priority="19041" operator="equal">
      <formula>#N/A</formula>
    </cfRule>
  </conditionalFormatting>
  <conditionalFormatting sqref="E162:F162">
    <cfRule type="cellIs" dxfId="19081" priority="19038" operator="equal">
      <formula>"غياب"</formula>
    </cfRule>
    <cfRule type="cellIs" dxfId="19080" priority="19039" operator="equal">
      <formula>#N/A</formula>
    </cfRule>
  </conditionalFormatting>
  <conditionalFormatting sqref="E162:F162">
    <cfRule type="cellIs" dxfId="19079" priority="19036" operator="equal">
      <formula>"غياب"</formula>
    </cfRule>
    <cfRule type="cellIs" dxfId="19078" priority="19037" operator="equal">
      <formula>#N/A</formula>
    </cfRule>
  </conditionalFormatting>
  <conditionalFormatting sqref="E162:F162">
    <cfRule type="cellIs" dxfId="19077" priority="19034" operator="equal">
      <formula>"غياب"</formula>
    </cfRule>
    <cfRule type="cellIs" dxfId="19076" priority="19035" operator="equal">
      <formula>#N/A</formula>
    </cfRule>
  </conditionalFormatting>
  <conditionalFormatting sqref="E162:F162">
    <cfRule type="cellIs" dxfId="19075" priority="19032" operator="equal">
      <formula>"غياب"</formula>
    </cfRule>
    <cfRule type="cellIs" dxfId="19074" priority="19033" operator="equal">
      <formula>#N/A</formula>
    </cfRule>
  </conditionalFormatting>
  <conditionalFormatting sqref="E162:F162">
    <cfRule type="cellIs" dxfId="19073" priority="19030" operator="equal">
      <formula>"غياب"</formula>
    </cfRule>
    <cfRule type="cellIs" dxfId="19072" priority="19031" operator="equal">
      <formula>#N/A</formula>
    </cfRule>
  </conditionalFormatting>
  <conditionalFormatting sqref="E162:F162">
    <cfRule type="cellIs" dxfId="19071" priority="19028" operator="equal">
      <formula>"غياب"</formula>
    </cfRule>
    <cfRule type="cellIs" dxfId="19070" priority="19029" operator="equal">
      <formula>#N/A</formula>
    </cfRule>
  </conditionalFormatting>
  <conditionalFormatting sqref="E162:F162">
    <cfRule type="cellIs" dxfId="19069" priority="19026" operator="equal">
      <formula>"غياب"</formula>
    </cfRule>
    <cfRule type="cellIs" dxfId="19068" priority="19027" operator="equal">
      <formula>#N/A</formula>
    </cfRule>
  </conditionalFormatting>
  <conditionalFormatting sqref="E162:F162">
    <cfRule type="cellIs" dxfId="19067" priority="19024" operator="equal">
      <formula>"غياب"</formula>
    </cfRule>
    <cfRule type="cellIs" dxfId="19066" priority="19025" operator="equal">
      <formula>#N/A</formula>
    </cfRule>
  </conditionalFormatting>
  <conditionalFormatting sqref="E162:F162">
    <cfRule type="cellIs" dxfId="19065" priority="19022" operator="equal">
      <formula>"غياب"</formula>
    </cfRule>
    <cfRule type="cellIs" dxfId="19064" priority="19023" operator="equal">
      <formula>#N/A</formula>
    </cfRule>
  </conditionalFormatting>
  <conditionalFormatting sqref="E162:F162">
    <cfRule type="cellIs" dxfId="19063" priority="19020" operator="equal">
      <formula>"غياب"</formula>
    </cfRule>
    <cfRule type="cellIs" dxfId="19062" priority="19021" operator="equal">
      <formula>#N/A</formula>
    </cfRule>
  </conditionalFormatting>
  <conditionalFormatting sqref="E162:F162">
    <cfRule type="cellIs" dxfId="19061" priority="19018" operator="equal">
      <formula>"غياب"</formula>
    </cfRule>
    <cfRule type="cellIs" dxfId="19060" priority="19019" operator="equal">
      <formula>#N/A</formula>
    </cfRule>
  </conditionalFormatting>
  <conditionalFormatting sqref="E162:F162">
    <cfRule type="cellIs" dxfId="19059" priority="19016" operator="equal">
      <formula>"غياب"</formula>
    </cfRule>
    <cfRule type="cellIs" dxfId="19058" priority="19017" operator="equal">
      <formula>#N/A</formula>
    </cfRule>
  </conditionalFormatting>
  <conditionalFormatting sqref="E162:F162">
    <cfRule type="cellIs" dxfId="19057" priority="19014" operator="equal">
      <formula>"غياب"</formula>
    </cfRule>
    <cfRule type="cellIs" dxfId="19056" priority="19015" operator="equal">
      <formula>#N/A</formula>
    </cfRule>
  </conditionalFormatting>
  <conditionalFormatting sqref="E162:F162">
    <cfRule type="cellIs" dxfId="19055" priority="19012" operator="equal">
      <formula>"غياب"</formula>
    </cfRule>
    <cfRule type="cellIs" dxfId="19054" priority="19013" operator="equal">
      <formula>#N/A</formula>
    </cfRule>
  </conditionalFormatting>
  <conditionalFormatting sqref="E162:F162">
    <cfRule type="cellIs" dxfId="19053" priority="19010" operator="equal">
      <formula>"غياب"</formula>
    </cfRule>
    <cfRule type="cellIs" dxfId="19052" priority="19011" operator="equal">
      <formula>#N/A</formula>
    </cfRule>
  </conditionalFormatting>
  <conditionalFormatting sqref="E162:F162">
    <cfRule type="cellIs" dxfId="19051" priority="19008" operator="equal">
      <formula>"غياب"</formula>
    </cfRule>
    <cfRule type="cellIs" dxfId="19050" priority="19009" operator="equal">
      <formula>#N/A</formula>
    </cfRule>
  </conditionalFormatting>
  <conditionalFormatting sqref="E162:F162">
    <cfRule type="cellIs" dxfId="19049" priority="19006" operator="equal">
      <formula>"غياب"</formula>
    </cfRule>
    <cfRule type="cellIs" dxfId="19048" priority="19007" operator="equal">
      <formula>#N/A</formula>
    </cfRule>
  </conditionalFormatting>
  <conditionalFormatting sqref="E162:F162">
    <cfRule type="cellIs" dxfId="19047" priority="19004" operator="equal">
      <formula>"غياب"</formula>
    </cfRule>
    <cfRule type="cellIs" dxfId="19046" priority="19005" operator="equal">
      <formula>#N/A</formula>
    </cfRule>
  </conditionalFormatting>
  <conditionalFormatting sqref="E162:F162">
    <cfRule type="cellIs" dxfId="19045" priority="19002" operator="equal">
      <formula>"غياب"</formula>
    </cfRule>
    <cfRule type="cellIs" dxfId="19044" priority="19003" operator="equal">
      <formula>#N/A</formula>
    </cfRule>
  </conditionalFormatting>
  <conditionalFormatting sqref="E162:F162">
    <cfRule type="cellIs" dxfId="19043" priority="19000" operator="equal">
      <formula>"غياب"</formula>
    </cfRule>
    <cfRule type="cellIs" dxfId="19042" priority="19001" operator="equal">
      <formula>#N/A</formula>
    </cfRule>
  </conditionalFormatting>
  <conditionalFormatting sqref="E162:F162">
    <cfRule type="cellIs" dxfId="19041" priority="18998" operator="equal">
      <formula>"غياب"</formula>
    </cfRule>
    <cfRule type="cellIs" dxfId="19040" priority="18999" operator="equal">
      <formula>#N/A</formula>
    </cfRule>
  </conditionalFormatting>
  <conditionalFormatting sqref="E162:F162">
    <cfRule type="cellIs" dxfId="19039" priority="18996" operator="equal">
      <formula>"غياب"</formula>
    </cfRule>
    <cfRule type="cellIs" dxfId="19038" priority="18997" operator="equal">
      <formula>#N/A</formula>
    </cfRule>
  </conditionalFormatting>
  <conditionalFormatting sqref="E162:F162">
    <cfRule type="cellIs" dxfId="19037" priority="18994" operator="equal">
      <formula>"غياب"</formula>
    </cfRule>
    <cfRule type="cellIs" dxfId="19036" priority="18995" operator="equal">
      <formula>#N/A</formula>
    </cfRule>
  </conditionalFormatting>
  <conditionalFormatting sqref="E162:F162">
    <cfRule type="cellIs" dxfId="19035" priority="18993" operator="equal">
      <formula>"غياب"</formula>
    </cfRule>
  </conditionalFormatting>
  <conditionalFormatting sqref="E162:F162">
    <cfRule type="cellIs" dxfId="19034" priority="18991" operator="equal">
      <formula>"غياب"</formula>
    </cfRule>
    <cfRule type="cellIs" dxfId="19033" priority="18992" operator="equal">
      <formula>#N/A</formula>
    </cfRule>
  </conditionalFormatting>
  <conditionalFormatting sqref="E162:F162">
    <cfRule type="cellIs" dxfId="19032" priority="18989" operator="equal">
      <formula>"غياب"</formula>
    </cfRule>
    <cfRule type="cellIs" dxfId="19031" priority="18990" operator="equal">
      <formula>#N/A</formula>
    </cfRule>
  </conditionalFormatting>
  <conditionalFormatting sqref="E162:F162">
    <cfRule type="cellIs" dxfId="19030" priority="18987" operator="equal">
      <formula>"غياب"</formula>
    </cfRule>
    <cfRule type="cellIs" dxfId="19029" priority="18988" operator="equal">
      <formula>#N/A</formula>
    </cfRule>
  </conditionalFormatting>
  <conditionalFormatting sqref="E162:F162">
    <cfRule type="cellIs" dxfId="19028" priority="18985" operator="equal">
      <formula>"غياب"</formula>
    </cfRule>
    <cfRule type="cellIs" dxfId="19027" priority="18986" operator="equal">
      <formula>#N/A</formula>
    </cfRule>
  </conditionalFormatting>
  <conditionalFormatting sqref="E162:F162">
    <cfRule type="cellIs" dxfId="19026" priority="18983" operator="equal">
      <formula>"غياب"</formula>
    </cfRule>
    <cfRule type="cellIs" dxfId="19025" priority="18984" operator="equal">
      <formula>#N/A</formula>
    </cfRule>
  </conditionalFormatting>
  <conditionalFormatting sqref="E162:F162">
    <cfRule type="cellIs" dxfId="19024" priority="18981" operator="equal">
      <formula>"غياب"</formula>
    </cfRule>
    <cfRule type="cellIs" dxfId="19023" priority="18982" operator="equal">
      <formula>#N/A</formula>
    </cfRule>
  </conditionalFormatting>
  <conditionalFormatting sqref="E162:F162">
    <cfRule type="cellIs" dxfId="19022" priority="18979" operator="equal">
      <formula>"غياب"</formula>
    </cfRule>
    <cfRule type="cellIs" dxfId="19021" priority="18980" operator="equal">
      <formula>#N/A</formula>
    </cfRule>
  </conditionalFormatting>
  <conditionalFormatting sqref="E162:F162">
    <cfRule type="cellIs" dxfId="19020" priority="18977" operator="equal">
      <formula>"غياب"</formula>
    </cfRule>
    <cfRule type="cellIs" dxfId="19019" priority="18978" operator="equal">
      <formula>#N/A</formula>
    </cfRule>
  </conditionalFormatting>
  <conditionalFormatting sqref="E162:F162">
    <cfRule type="cellIs" dxfId="19018" priority="18975" operator="equal">
      <formula>"غياب"</formula>
    </cfRule>
    <cfRule type="cellIs" dxfId="19017" priority="18976" operator="equal">
      <formula>#N/A</formula>
    </cfRule>
  </conditionalFormatting>
  <conditionalFormatting sqref="E162:F162">
    <cfRule type="cellIs" dxfId="19016" priority="18973" operator="equal">
      <formula>"غياب"</formula>
    </cfRule>
    <cfRule type="cellIs" dxfId="19015" priority="18974" operator="equal">
      <formula>#N/A</formula>
    </cfRule>
  </conditionalFormatting>
  <conditionalFormatting sqref="E162:F162">
    <cfRule type="cellIs" dxfId="19014" priority="18971" operator="equal">
      <formula>"غياب"</formula>
    </cfRule>
    <cfRule type="cellIs" dxfId="19013" priority="18972" operator="equal">
      <formula>#N/A</formula>
    </cfRule>
  </conditionalFormatting>
  <conditionalFormatting sqref="E162:F162">
    <cfRule type="cellIs" dxfId="19012" priority="18969" operator="equal">
      <formula>"غياب"</formula>
    </cfRule>
    <cfRule type="cellIs" dxfId="19011" priority="18970" operator="equal">
      <formula>#N/A</formula>
    </cfRule>
  </conditionalFormatting>
  <conditionalFormatting sqref="E162:F162">
    <cfRule type="cellIs" dxfId="19010" priority="18967" operator="equal">
      <formula>"غياب"</formula>
    </cfRule>
    <cfRule type="cellIs" dxfId="19009" priority="18968" operator="equal">
      <formula>#N/A</formula>
    </cfRule>
  </conditionalFormatting>
  <conditionalFormatting sqref="E162:F162">
    <cfRule type="cellIs" dxfId="19008" priority="18965" operator="equal">
      <formula>"غياب"</formula>
    </cfRule>
    <cfRule type="cellIs" dxfId="19007" priority="18966" operator="equal">
      <formula>#N/A</formula>
    </cfRule>
  </conditionalFormatting>
  <conditionalFormatting sqref="E162:F162">
    <cfRule type="cellIs" dxfId="19006" priority="18963" operator="equal">
      <formula>"غياب"</formula>
    </cfRule>
    <cfRule type="cellIs" dxfId="19005" priority="18964" operator="equal">
      <formula>#N/A</formula>
    </cfRule>
  </conditionalFormatting>
  <conditionalFormatting sqref="E162:F162">
    <cfRule type="cellIs" dxfId="19004" priority="18961" operator="equal">
      <formula>"غياب"</formula>
    </cfRule>
    <cfRule type="cellIs" dxfId="19003" priority="18962" operator="equal">
      <formula>#N/A</formula>
    </cfRule>
  </conditionalFormatting>
  <conditionalFormatting sqref="E162:F162">
    <cfRule type="cellIs" dxfId="19002" priority="18959" operator="equal">
      <formula>"غياب"</formula>
    </cfRule>
    <cfRule type="cellIs" dxfId="19001" priority="18960" operator="equal">
      <formula>#N/A</formula>
    </cfRule>
  </conditionalFormatting>
  <conditionalFormatting sqref="E162:F162">
    <cfRule type="cellIs" dxfId="19000" priority="18957" operator="equal">
      <formula>"غياب"</formula>
    </cfRule>
    <cfRule type="cellIs" dxfId="18999" priority="18958" operator="equal">
      <formula>#N/A</formula>
    </cfRule>
  </conditionalFormatting>
  <conditionalFormatting sqref="E162:F162">
    <cfRule type="cellIs" dxfId="18998" priority="18955" operator="equal">
      <formula>"غياب"</formula>
    </cfRule>
    <cfRule type="cellIs" dxfId="18997" priority="18956" operator="equal">
      <formula>#N/A</formula>
    </cfRule>
  </conditionalFormatting>
  <conditionalFormatting sqref="E162:F162">
    <cfRule type="cellIs" dxfId="18996" priority="18953" operator="equal">
      <formula>"غياب"</formula>
    </cfRule>
    <cfRule type="cellIs" dxfId="18995" priority="18954" operator="equal">
      <formula>#N/A</formula>
    </cfRule>
  </conditionalFormatting>
  <conditionalFormatting sqref="E162:F162">
    <cfRule type="cellIs" dxfId="18994" priority="18951" operator="equal">
      <formula>"غياب"</formula>
    </cfRule>
    <cfRule type="cellIs" dxfId="18993" priority="18952" operator="equal">
      <formula>#N/A</formula>
    </cfRule>
  </conditionalFormatting>
  <conditionalFormatting sqref="E162:F162">
    <cfRule type="cellIs" dxfId="18992" priority="18950" operator="equal">
      <formula>"غياب"</formula>
    </cfRule>
  </conditionalFormatting>
  <conditionalFormatting sqref="E162:F162">
    <cfRule type="cellIs" dxfId="18991" priority="18948" operator="equal">
      <formula>"غياب"</formula>
    </cfRule>
    <cfRule type="cellIs" dxfId="18990" priority="18949" operator="equal">
      <formula>#N/A</formula>
    </cfRule>
  </conditionalFormatting>
  <conditionalFormatting sqref="E162:F162">
    <cfRule type="cellIs" dxfId="18989" priority="18946" operator="equal">
      <formula>"غياب"</formula>
    </cfRule>
    <cfRule type="cellIs" dxfId="18988" priority="18947" operator="equal">
      <formula>#N/A</formula>
    </cfRule>
  </conditionalFormatting>
  <conditionalFormatting sqref="E162:F162">
    <cfRule type="cellIs" dxfId="18987" priority="18944" operator="equal">
      <formula>"غياب"</formula>
    </cfRule>
    <cfRule type="cellIs" dxfId="18986" priority="18945" operator="equal">
      <formula>#N/A</formula>
    </cfRule>
  </conditionalFormatting>
  <conditionalFormatting sqref="E162:F162">
    <cfRule type="cellIs" dxfId="18985" priority="18942" operator="equal">
      <formula>"غياب"</formula>
    </cfRule>
    <cfRule type="cellIs" dxfId="18984" priority="18943" operator="equal">
      <formula>#N/A</formula>
    </cfRule>
  </conditionalFormatting>
  <conditionalFormatting sqref="E162:F162">
    <cfRule type="cellIs" dxfId="18983" priority="18940" operator="equal">
      <formula>"غياب"</formula>
    </cfRule>
    <cfRule type="cellIs" dxfId="18982" priority="18941" operator="equal">
      <formula>#N/A</formula>
    </cfRule>
  </conditionalFormatting>
  <conditionalFormatting sqref="E162:F162">
    <cfRule type="cellIs" dxfId="18981" priority="18938" operator="equal">
      <formula>"غياب"</formula>
    </cfRule>
    <cfRule type="cellIs" dxfId="18980" priority="18939" operator="equal">
      <formula>#N/A</formula>
    </cfRule>
  </conditionalFormatting>
  <conditionalFormatting sqref="E162:F162">
    <cfRule type="cellIs" dxfId="18979" priority="18936" operator="equal">
      <formula>"غياب"</formula>
    </cfRule>
    <cfRule type="cellIs" dxfId="18978" priority="18937" operator="equal">
      <formula>#N/A</formula>
    </cfRule>
  </conditionalFormatting>
  <conditionalFormatting sqref="E162:F162">
    <cfRule type="cellIs" dxfId="18977" priority="18934" operator="equal">
      <formula>"غياب"</formula>
    </cfRule>
    <cfRule type="cellIs" dxfId="18976" priority="18935" operator="equal">
      <formula>#N/A</formula>
    </cfRule>
  </conditionalFormatting>
  <conditionalFormatting sqref="E162:F162">
    <cfRule type="cellIs" dxfId="18975" priority="18932" operator="equal">
      <formula>"غياب"</formula>
    </cfRule>
    <cfRule type="cellIs" dxfId="18974" priority="18933" operator="equal">
      <formula>#N/A</formula>
    </cfRule>
  </conditionalFormatting>
  <conditionalFormatting sqref="E162:F162">
    <cfRule type="cellIs" dxfId="18973" priority="18930" operator="equal">
      <formula>"غياب"</formula>
    </cfRule>
    <cfRule type="cellIs" dxfId="18972" priority="18931" operator="equal">
      <formula>#N/A</formula>
    </cfRule>
  </conditionalFormatting>
  <conditionalFormatting sqref="E162:F162">
    <cfRule type="cellIs" dxfId="18971" priority="18928" operator="equal">
      <formula>"غياب"</formula>
    </cfRule>
    <cfRule type="cellIs" dxfId="18970" priority="18929" operator="equal">
      <formula>#N/A</formula>
    </cfRule>
  </conditionalFormatting>
  <conditionalFormatting sqref="E162:F162">
    <cfRule type="cellIs" dxfId="18969" priority="18926" operator="equal">
      <formula>"غياب"</formula>
    </cfRule>
    <cfRule type="cellIs" dxfId="18968" priority="18927" operator="equal">
      <formula>#N/A</formula>
    </cfRule>
  </conditionalFormatting>
  <conditionalFormatting sqref="E162:F162">
    <cfRule type="cellIs" dxfId="18967" priority="18924" operator="equal">
      <formula>"غياب"</formula>
    </cfRule>
    <cfRule type="cellIs" dxfId="18966" priority="18925" operator="equal">
      <formula>#N/A</formula>
    </cfRule>
  </conditionalFormatting>
  <conditionalFormatting sqref="E162:F162">
    <cfRule type="cellIs" dxfId="18965" priority="18922" operator="equal">
      <formula>"غياب"</formula>
    </cfRule>
    <cfRule type="cellIs" dxfId="18964" priority="18923" operator="equal">
      <formula>#N/A</formula>
    </cfRule>
  </conditionalFormatting>
  <conditionalFormatting sqref="E162:F162">
    <cfRule type="cellIs" dxfId="18963" priority="18920" operator="equal">
      <formula>"غياب"</formula>
    </cfRule>
    <cfRule type="cellIs" dxfId="18962" priority="18921" operator="equal">
      <formula>#N/A</formula>
    </cfRule>
  </conditionalFormatting>
  <conditionalFormatting sqref="E162:F162">
    <cfRule type="cellIs" dxfId="18961" priority="18918" operator="equal">
      <formula>"غياب"</formula>
    </cfRule>
    <cfRule type="cellIs" dxfId="18960" priority="18919" operator="equal">
      <formula>#N/A</formula>
    </cfRule>
  </conditionalFormatting>
  <conditionalFormatting sqref="E162:F162">
    <cfRule type="cellIs" dxfId="18959" priority="18916" operator="equal">
      <formula>"غياب"</formula>
    </cfRule>
    <cfRule type="cellIs" dxfId="18958" priority="18917" operator="equal">
      <formula>#N/A</formula>
    </cfRule>
  </conditionalFormatting>
  <conditionalFormatting sqref="E162:F162">
    <cfRule type="cellIs" dxfId="18957" priority="18914" operator="equal">
      <formula>"غياب"</formula>
    </cfRule>
    <cfRule type="cellIs" dxfId="18956" priority="18915" operator="equal">
      <formula>#N/A</formula>
    </cfRule>
  </conditionalFormatting>
  <conditionalFormatting sqref="E162:F162">
    <cfRule type="cellIs" dxfId="18955" priority="18912" operator="equal">
      <formula>"غياب"</formula>
    </cfRule>
    <cfRule type="cellIs" dxfId="18954" priority="18913" operator="equal">
      <formula>#N/A</formula>
    </cfRule>
  </conditionalFormatting>
  <conditionalFormatting sqref="E162:F162">
    <cfRule type="cellIs" dxfId="18953" priority="18910" operator="equal">
      <formula>"غياب"</formula>
    </cfRule>
    <cfRule type="cellIs" dxfId="18952" priority="18911" operator="equal">
      <formula>#N/A</formula>
    </cfRule>
  </conditionalFormatting>
  <conditionalFormatting sqref="E162:F162">
    <cfRule type="cellIs" dxfId="18951" priority="18908" operator="equal">
      <formula>"غياب"</formula>
    </cfRule>
    <cfRule type="cellIs" dxfId="18950" priority="18909" operator="equal">
      <formula>#N/A</formula>
    </cfRule>
  </conditionalFormatting>
  <conditionalFormatting sqref="E162:F162">
    <cfRule type="cellIs" dxfId="18949" priority="18907" operator="equal">
      <formula>"غياب"</formula>
    </cfRule>
  </conditionalFormatting>
  <conditionalFormatting sqref="E162:F162">
    <cfRule type="cellIs" dxfId="18948" priority="18905" operator="equal">
      <formula>"غياب"</formula>
    </cfRule>
    <cfRule type="cellIs" dxfId="18947" priority="18906" operator="equal">
      <formula>#N/A</formula>
    </cfRule>
  </conditionalFormatting>
  <conditionalFormatting sqref="E162:F162">
    <cfRule type="cellIs" dxfId="18946" priority="18903" operator="equal">
      <formula>"غياب"</formula>
    </cfRule>
    <cfRule type="cellIs" dxfId="18945" priority="18904" operator="equal">
      <formula>#N/A</formula>
    </cfRule>
  </conditionalFormatting>
  <conditionalFormatting sqref="E162:F162">
    <cfRule type="cellIs" dxfId="18944" priority="18901" operator="equal">
      <formula>"غياب"</formula>
    </cfRule>
    <cfRule type="cellIs" dxfId="18943" priority="18902" operator="equal">
      <formula>#N/A</formula>
    </cfRule>
  </conditionalFormatting>
  <conditionalFormatting sqref="E162:F162">
    <cfRule type="cellIs" dxfId="18942" priority="18899" operator="equal">
      <formula>"غياب"</formula>
    </cfRule>
    <cfRule type="cellIs" dxfId="18941" priority="18900" operator="equal">
      <formula>#N/A</formula>
    </cfRule>
  </conditionalFormatting>
  <conditionalFormatting sqref="E162:F162">
    <cfRule type="cellIs" dxfId="18940" priority="18897" operator="equal">
      <formula>"غياب"</formula>
    </cfRule>
    <cfRule type="cellIs" dxfId="18939" priority="18898" operator="equal">
      <formula>#N/A</formula>
    </cfRule>
  </conditionalFormatting>
  <conditionalFormatting sqref="E162:F162">
    <cfRule type="cellIs" dxfId="18938" priority="18895" operator="equal">
      <formula>"غياب"</formula>
    </cfRule>
    <cfRule type="cellIs" dxfId="18937" priority="18896" operator="equal">
      <formula>#N/A</formula>
    </cfRule>
  </conditionalFormatting>
  <conditionalFormatting sqref="E162:F162">
    <cfRule type="cellIs" dxfId="18936" priority="18893" operator="equal">
      <formula>"غياب"</formula>
    </cfRule>
    <cfRule type="cellIs" dxfId="18935" priority="18894" operator="equal">
      <formula>#N/A</formula>
    </cfRule>
  </conditionalFormatting>
  <conditionalFormatting sqref="E162:F162">
    <cfRule type="cellIs" dxfId="18934" priority="18891" operator="equal">
      <formula>"غياب"</formula>
    </cfRule>
    <cfRule type="cellIs" dxfId="18933" priority="18892" operator="equal">
      <formula>#N/A</formula>
    </cfRule>
  </conditionalFormatting>
  <conditionalFormatting sqref="E162:F162">
    <cfRule type="cellIs" dxfId="18932" priority="18889" operator="equal">
      <formula>"غياب"</formula>
    </cfRule>
    <cfRule type="cellIs" dxfId="18931" priority="18890" operator="equal">
      <formula>#N/A</formula>
    </cfRule>
  </conditionalFormatting>
  <conditionalFormatting sqref="E162:F162">
    <cfRule type="cellIs" dxfId="18930" priority="18887" operator="equal">
      <formula>"غياب"</formula>
    </cfRule>
    <cfRule type="cellIs" dxfId="18929" priority="18888" operator="equal">
      <formula>#N/A</formula>
    </cfRule>
  </conditionalFormatting>
  <conditionalFormatting sqref="E162:F162">
    <cfRule type="cellIs" dxfId="18928" priority="18885" operator="equal">
      <formula>"غياب"</formula>
    </cfRule>
    <cfRule type="cellIs" dxfId="18927" priority="18886" operator="equal">
      <formula>#N/A</formula>
    </cfRule>
  </conditionalFormatting>
  <conditionalFormatting sqref="E162:F162">
    <cfRule type="cellIs" dxfId="18926" priority="18883" operator="equal">
      <formula>"غياب"</formula>
    </cfRule>
    <cfRule type="cellIs" dxfId="18925" priority="18884" operator="equal">
      <formula>#N/A</formula>
    </cfRule>
  </conditionalFormatting>
  <conditionalFormatting sqref="E162:F162">
    <cfRule type="cellIs" dxfId="18924" priority="18881" operator="equal">
      <formula>"غياب"</formula>
    </cfRule>
    <cfRule type="cellIs" dxfId="18923" priority="18882" operator="equal">
      <formula>#N/A</formula>
    </cfRule>
  </conditionalFormatting>
  <conditionalFormatting sqref="E162:F162">
    <cfRule type="cellIs" dxfId="18922" priority="18879" operator="equal">
      <formula>"غياب"</formula>
    </cfRule>
    <cfRule type="cellIs" dxfId="18921" priority="18880" operator="equal">
      <formula>#N/A</formula>
    </cfRule>
  </conditionalFormatting>
  <conditionalFormatting sqref="E162:F162">
    <cfRule type="cellIs" dxfId="18920" priority="18877" operator="equal">
      <formula>"غياب"</formula>
    </cfRule>
    <cfRule type="cellIs" dxfId="18919" priority="18878" operator="equal">
      <formula>#N/A</formula>
    </cfRule>
  </conditionalFormatting>
  <conditionalFormatting sqref="E162:F162">
    <cfRule type="cellIs" dxfId="18918" priority="18875" operator="equal">
      <formula>"غياب"</formula>
    </cfRule>
    <cfRule type="cellIs" dxfId="18917" priority="18876" operator="equal">
      <formula>#N/A</formula>
    </cfRule>
  </conditionalFormatting>
  <conditionalFormatting sqref="E162:F162">
    <cfRule type="cellIs" dxfId="18916" priority="18873" operator="equal">
      <formula>"غياب"</formula>
    </cfRule>
    <cfRule type="cellIs" dxfId="18915" priority="18874" operator="equal">
      <formula>#N/A</formula>
    </cfRule>
  </conditionalFormatting>
  <conditionalFormatting sqref="E162:F162">
    <cfRule type="cellIs" dxfId="18914" priority="18871" operator="equal">
      <formula>"غياب"</formula>
    </cfRule>
    <cfRule type="cellIs" dxfId="18913" priority="18872" operator="equal">
      <formula>#N/A</formula>
    </cfRule>
  </conditionalFormatting>
  <conditionalFormatting sqref="E162:F162">
    <cfRule type="cellIs" dxfId="18912" priority="18869" operator="equal">
      <formula>"غياب"</formula>
    </cfRule>
    <cfRule type="cellIs" dxfId="18911" priority="18870" operator="equal">
      <formula>#N/A</formula>
    </cfRule>
  </conditionalFormatting>
  <conditionalFormatting sqref="E162:F162">
    <cfRule type="cellIs" dxfId="18910" priority="18867" operator="equal">
      <formula>"غياب"</formula>
    </cfRule>
    <cfRule type="cellIs" dxfId="18909" priority="18868" operator="equal">
      <formula>#N/A</formula>
    </cfRule>
  </conditionalFormatting>
  <conditionalFormatting sqref="E162:F162">
    <cfRule type="cellIs" dxfId="18908" priority="18865" operator="equal">
      <formula>"غياب"</formula>
    </cfRule>
    <cfRule type="cellIs" dxfId="18907" priority="18866" operator="equal">
      <formula>#N/A</formula>
    </cfRule>
  </conditionalFormatting>
  <conditionalFormatting sqref="E162:F162">
    <cfRule type="cellIs" dxfId="18906" priority="18864" operator="equal">
      <formula>"غياب"</formula>
    </cfRule>
  </conditionalFormatting>
  <conditionalFormatting sqref="E162:F162">
    <cfRule type="cellIs" dxfId="18905" priority="18862" operator="equal">
      <formula>"غياب"</formula>
    </cfRule>
    <cfRule type="cellIs" dxfId="18904" priority="18863" operator="equal">
      <formula>#N/A</formula>
    </cfRule>
  </conditionalFormatting>
  <conditionalFormatting sqref="E162:F162">
    <cfRule type="cellIs" dxfId="18903" priority="18860" operator="equal">
      <formula>"غياب"</formula>
    </cfRule>
    <cfRule type="cellIs" dxfId="18902" priority="18861" operator="equal">
      <formula>#N/A</formula>
    </cfRule>
  </conditionalFormatting>
  <conditionalFormatting sqref="E162:F162">
    <cfRule type="cellIs" dxfId="18901" priority="18858" operator="equal">
      <formula>"غياب"</formula>
    </cfRule>
    <cfRule type="cellIs" dxfId="18900" priority="18859" operator="equal">
      <formula>#N/A</formula>
    </cfRule>
  </conditionalFormatting>
  <conditionalFormatting sqref="E162:F162">
    <cfRule type="cellIs" dxfId="18899" priority="18856" operator="equal">
      <formula>"غياب"</formula>
    </cfRule>
    <cfRule type="cellIs" dxfId="18898" priority="18857" operator="equal">
      <formula>#N/A</formula>
    </cfRule>
  </conditionalFormatting>
  <conditionalFormatting sqref="E162:F162">
    <cfRule type="cellIs" dxfId="18897" priority="18854" operator="equal">
      <formula>"غياب"</formula>
    </cfRule>
    <cfRule type="cellIs" dxfId="18896" priority="18855" operator="equal">
      <formula>#N/A</formula>
    </cfRule>
  </conditionalFormatting>
  <conditionalFormatting sqref="E162:F162">
    <cfRule type="cellIs" dxfId="18895" priority="18852" operator="equal">
      <formula>"غياب"</formula>
    </cfRule>
    <cfRule type="cellIs" dxfId="18894" priority="18853" operator="equal">
      <formula>#N/A</formula>
    </cfRule>
  </conditionalFormatting>
  <conditionalFormatting sqref="E162:F162">
    <cfRule type="cellIs" dxfId="18893" priority="18850" operator="equal">
      <formula>"غياب"</formula>
    </cfRule>
    <cfRule type="cellIs" dxfId="18892" priority="18851" operator="equal">
      <formula>#N/A</formula>
    </cfRule>
  </conditionalFormatting>
  <conditionalFormatting sqref="E162:F162">
    <cfRule type="cellIs" dxfId="18891" priority="18848" operator="equal">
      <formula>"غياب"</formula>
    </cfRule>
    <cfRule type="cellIs" dxfId="18890" priority="18849" operator="equal">
      <formula>#N/A</formula>
    </cfRule>
  </conditionalFormatting>
  <conditionalFormatting sqref="E162:F162">
    <cfRule type="cellIs" dxfId="18889" priority="18846" operator="equal">
      <formula>"غياب"</formula>
    </cfRule>
    <cfRule type="cellIs" dxfId="18888" priority="18847" operator="equal">
      <formula>#N/A</formula>
    </cfRule>
  </conditionalFormatting>
  <conditionalFormatting sqref="E162:F162">
    <cfRule type="cellIs" dxfId="18887" priority="18844" operator="equal">
      <formula>"غياب"</formula>
    </cfRule>
    <cfRule type="cellIs" dxfId="18886" priority="18845" operator="equal">
      <formula>#N/A</formula>
    </cfRule>
  </conditionalFormatting>
  <conditionalFormatting sqref="E162:F162">
    <cfRule type="cellIs" dxfId="18885" priority="18842" operator="equal">
      <formula>"غياب"</formula>
    </cfRule>
    <cfRule type="cellIs" dxfId="18884" priority="18843" operator="equal">
      <formula>#N/A</formula>
    </cfRule>
  </conditionalFormatting>
  <conditionalFormatting sqref="E162:F162">
    <cfRule type="cellIs" dxfId="18883" priority="18840" operator="equal">
      <formula>"غياب"</formula>
    </cfRule>
    <cfRule type="cellIs" dxfId="18882" priority="18841" operator="equal">
      <formula>#N/A</formula>
    </cfRule>
  </conditionalFormatting>
  <conditionalFormatting sqref="E162:F162">
    <cfRule type="cellIs" dxfId="18881" priority="18838" operator="equal">
      <formula>"غياب"</formula>
    </cfRule>
    <cfRule type="cellIs" dxfId="18880" priority="18839" operator="equal">
      <formula>#N/A</formula>
    </cfRule>
  </conditionalFormatting>
  <conditionalFormatting sqref="E162:F162">
    <cfRule type="cellIs" dxfId="18879" priority="18836" operator="equal">
      <formula>"غياب"</formula>
    </cfRule>
    <cfRule type="cellIs" dxfId="18878" priority="18837" operator="equal">
      <formula>#N/A</formula>
    </cfRule>
  </conditionalFormatting>
  <conditionalFormatting sqref="E162:F162">
    <cfRule type="cellIs" dxfId="18877" priority="18834" operator="equal">
      <formula>"غياب"</formula>
    </cfRule>
    <cfRule type="cellIs" dxfId="18876" priority="18835" operator="equal">
      <formula>#N/A</formula>
    </cfRule>
  </conditionalFormatting>
  <conditionalFormatting sqref="E162:F162">
    <cfRule type="cellIs" dxfId="18875" priority="18832" operator="equal">
      <formula>"غياب"</formula>
    </cfRule>
    <cfRule type="cellIs" dxfId="18874" priority="18833" operator="equal">
      <formula>#N/A</formula>
    </cfRule>
  </conditionalFormatting>
  <conditionalFormatting sqref="E162:F162">
    <cfRule type="cellIs" dxfId="18873" priority="18830" operator="equal">
      <formula>"غياب"</formula>
    </cfRule>
    <cfRule type="cellIs" dxfId="18872" priority="18831" operator="equal">
      <formula>#N/A</formula>
    </cfRule>
  </conditionalFormatting>
  <conditionalFormatting sqref="E162:F162">
    <cfRule type="cellIs" dxfId="18871" priority="18828" operator="equal">
      <formula>"غياب"</formula>
    </cfRule>
    <cfRule type="cellIs" dxfId="18870" priority="18829" operator="equal">
      <formula>#N/A</formula>
    </cfRule>
  </conditionalFormatting>
  <conditionalFormatting sqref="E162:F162">
    <cfRule type="cellIs" dxfId="18869" priority="18826" operator="equal">
      <formula>"غياب"</formula>
    </cfRule>
    <cfRule type="cellIs" dxfId="18868" priority="18827" operator="equal">
      <formula>#N/A</formula>
    </cfRule>
  </conditionalFormatting>
  <conditionalFormatting sqref="E162:F162">
    <cfRule type="cellIs" dxfId="18867" priority="18824" operator="equal">
      <formula>"غياب"</formula>
    </cfRule>
    <cfRule type="cellIs" dxfId="18866" priority="18825" operator="equal">
      <formula>#N/A</formula>
    </cfRule>
  </conditionalFormatting>
  <conditionalFormatting sqref="E162:F162">
    <cfRule type="cellIs" dxfId="18865" priority="18822" operator="equal">
      <formula>"غياب"</formula>
    </cfRule>
    <cfRule type="cellIs" dxfId="18864" priority="18823" operator="equal">
      <formula>#N/A</formula>
    </cfRule>
  </conditionalFormatting>
  <conditionalFormatting sqref="E162:F162">
    <cfRule type="cellIs" dxfId="18863" priority="18820" operator="equal">
      <formula>"غياب"</formula>
    </cfRule>
    <cfRule type="cellIs" dxfId="18862" priority="18821" operator="equal">
      <formula>#N/A</formula>
    </cfRule>
  </conditionalFormatting>
  <conditionalFormatting sqref="E162:F162">
    <cfRule type="cellIs" dxfId="18861" priority="18818" operator="equal">
      <formula>"غياب"</formula>
    </cfRule>
    <cfRule type="cellIs" dxfId="18860" priority="18819" operator="equal">
      <formula>#N/A</formula>
    </cfRule>
  </conditionalFormatting>
  <conditionalFormatting sqref="E162:F162">
    <cfRule type="cellIs" dxfId="18859" priority="18816" operator="equal">
      <formula>"غياب"</formula>
    </cfRule>
    <cfRule type="cellIs" dxfId="18858" priority="18817" operator="equal">
      <formula>#N/A</formula>
    </cfRule>
  </conditionalFormatting>
  <conditionalFormatting sqref="E162:F162">
    <cfRule type="cellIs" dxfId="18857" priority="18814" operator="equal">
      <formula>"غياب"</formula>
    </cfRule>
    <cfRule type="cellIs" dxfId="18856" priority="18815" operator="equal">
      <formula>#N/A</formula>
    </cfRule>
  </conditionalFormatting>
  <conditionalFormatting sqref="E162:F162">
    <cfRule type="cellIs" dxfId="18855" priority="18812" operator="equal">
      <formula>"غياب"</formula>
    </cfRule>
    <cfRule type="cellIs" dxfId="18854" priority="18813" operator="equal">
      <formula>#N/A</formula>
    </cfRule>
  </conditionalFormatting>
  <conditionalFormatting sqref="E162:F162">
    <cfRule type="cellIs" dxfId="18853" priority="18810" operator="equal">
      <formula>"غياب"</formula>
    </cfRule>
    <cfRule type="cellIs" dxfId="18852" priority="18811" operator="equal">
      <formula>#N/A</formula>
    </cfRule>
  </conditionalFormatting>
  <conditionalFormatting sqref="E162:F162">
    <cfRule type="cellIs" dxfId="18851" priority="18808" operator="equal">
      <formula>"غياب"</formula>
    </cfRule>
    <cfRule type="cellIs" dxfId="18850" priority="18809" operator="equal">
      <formula>#N/A</formula>
    </cfRule>
  </conditionalFormatting>
  <conditionalFormatting sqref="E162:F162">
    <cfRule type="cellIs" dxfId="18849" priority="18806" operator="equal">
      <formula>"غياب"</formula>
    </cfRule>
    <cfRule type="cellIs" dxfId="18848" priority="18807" operator="equal">
      <formula>#N/A</formula>
    </cfRule>
  </conditionalFormatting>
  <conditionalFormatting sqref="E162:F162">
    <cfRule type="cellIs" dxfId="18847" priority="18804" operator="equal">
      <formula>"غياب"</formula>
    </cfRule>
    <cfRule type="cellIs" dxfId="18846" priority="18805" operator="equal">
      <formula>#N/A</formula>
    </cfRule>
  </conditionalFormatting>
  <conditionalFormatting sqref="E162:F162">
    <cfRule type="cellIs" dxfId="18845" priority="18802" operator="equal">
      <formula>"غياب"</formula>
    </cfRule>
    <cfRule type="cellIs" dxfId="18844" priority="18803" operator="equal">
      <formula>#N/A</formula>
    </cfRule>
  </conditionalFormatting>
  <conditionalFormatting sqref="E162:F162">
    <cfRule type="cellIs" dxfId="18843" priority="18800" operator="equal">
      <formula>"غياب"</formula>
    </cfRule>
    <cfRule type="cellIs" dxfId="18842" priority="18801" operator="equal">
      <formula>#N/A</formula>
    </cfRule>
  </conditionalFormatting>
  <conditionalFormatting sqref="E162:F162">
    <cfRule type="cellIs" dxfId="18841" priority="18798" operator="equal">
      <formula>"غياب"</formula>
    </cfRule>
    <cfRule type="cellIs" dxfId="18840" priority="18799" operator="equal">
      <formula>#N/A</formula>
    </cfRule>
  </conditionalFormatting>
  <conditionalFormatting sqref="E162:F162">
    <cfRule type="cellIs" dxfId="18839" priority="18796" operator="equal">
      <formula>"غياب"</formula>
    </cfRule>
    <cfRule type="cellIs" dxfId="18838" priority="18797" operator="equal">
      <formula>#N/A</formula>
    </cfRule>
  </conditionalFormatting>
  <conditionalFormatting sqref="E162:F162">
    <cfRule type="cellIs" dxfId="18837" priority="18794" operator="equal">
      <formula>"غياب"</formula>
    </cfRule>
    <cfRule type="cellIs" dxfId="18836" priority="18795" operator="equal">
      <formula>#N/A</formula>
    </cfRule>
  </conditionalFormatting>
  <conditionalFormatting sqref="E162:F162">
    <cfRule type="cellIs" dxfId="18835" priority="18792" operator="equal">
      <formula>"غياب"</formula>
    </cfRule>
    <cfRule type="cellIs" dxfId="18834" priority="18793" operator="equal">
      <formula>#N/A</formula>
    </cfRule>
  </conditionalFormatting>
  <conditionalFormatting sqref="E162:F162">
    <cfRule type="cellIs" dxfId="18833" priority="18791" operator="equal">
      <formula>"غياب"</formula>
    </cfRule>
  </conditionalFormatting>
  <conditionalFormatting sqref="E162:F162">
    <cfRule type="cellIs" dxfId="18832" priority="18789" operator="equal">
      <formula>"غياب"</formula>
    </cfRule>
    <cfRule type="cellIs" dxfId="18831" priority="18790" operator="equal">
      <formula>#N/A</formula>
    </cfRule>
  </conditionalFormatting>
  <conditionalFormatting sqref="E162:F162">
    <cfRule type="cellIs" dxfId="18830" priority="18787" operator="equal">
      <formula>"غياب"</formula>
    </cfRule>
    <cfRule type="cellIs" dxfId="18829" priority="18788" operator="equal">
      <formula>#N/A</formula>
    </cfRule>
  </conditionalFormatting>
  <conditionalFormatting sqref="E162:F162">
    <cfRule type="cellIs" dxfId="18828" priority="18785" operator="equal">
      <formula>"غياب"</formula>
    </cfRule>
    <cfRule type="cellIs" dxfId="18827" priority="18786" operator="equal">
      <formula>#N/A</formula>
    </cfRule>
  </conditionalFormatting>
  <conditionalFormatting sqref="E162:F162">
    <cfRule type="cellIs" dxfId="18826" priority="18783" operator="equal">
      <formula>"غياب"</formula>
    </cfRule>
    <cfRule type="cellIs" dxfId="18825" priority="18784" operator="equal">
      <formula>#N/A</formula>
    </cfRule>
  </conditionalFormatting>
  <conditionalFormatting sqref="E162:F162">
    <cfRule type="cellIs" dxfId="18824" priority="18781" operator="equal">
      <formula>"غياب"</formula>
    </cfRule>
    <cfRule type="cellIs" dxfId="18823" priority="18782" operator="equal">
      <formula>#N/A</formula>
    </cfRule>
  </conditionalFormatting>
  <conditionalFormatting sqref="E162:F162">
    <cfRule type="cellIs" dxfId="18822" priority="18779" operator="equal">
      <formula>"غياب"</formula>
    </cfRule>
    <cfRule type="cellIs" dxfId="18821" priority="18780" operator="equal">
      <formula>#N/A</formula>
    </cfRule>
  </conditionalFormatting>
  <conditionalFormatting sqref="E162:F162">
    <cfRule type="cellIs" dxfId="18820" priority="18777" operator="equal">
      <formula>"غياب"</formula>
    </cfRule>
    <cfRule type="cellIs" dxfId="18819" priority="18778" operator="equal">
      <formula>#N/A</formula>
    </cfRule>
  </conditionalFormatting>
  <conditionalFormatting sqref="E162:F162">
    <cfRule type="cellIs" dxfId="18818" priority="18775" operator="equal">
      <formula>"غياب"</formula>
    </cfRule>
    <cfRule type="cellIs" dxfId="18817" priority="18776" operator="equal">
      <formula>#N/A</formula>
    </cfRule>
  </conditionalFormatting>
  <conditionalFormatting sqref="E162:F162">
    <cfRule type="cellIs" dxfId="18816" priority="18773" operator="equal">
      <formula>"غياب"</formula>
    </cfRule>
    <cfRule type="cellIs" dxfId="18815" priority="18774" operator="equal">
      <formula>#N/A</formula>
    </cfRule>
  </conditionalFormatting>
  <conditionalFormatting sqref="E162:F162">
    <cfRule type="cellIs" dxfId="18814" priority="18771" operator="equal">
      <formula>"غياب"</formula>
    </cfRule>
    <cfRule type="cellIs" dxfId="18813" priority="18772" operator="equal">
      <formula>#N/A</formula>
    </cfRule>
  </conditionalFormatting>
  <conditionalFormatting sqref="E162:F162">
    <cfRule type="cellIs" dxfId="18812" priority="18769" operator="equal">
      <formula>"غياب"</formula>
    </cfRule>
    <cfRule type="cellIs" dxfId="18811" priority="18770" operator="equal">
      <formula>#N/A</formula>
    </cfRule>
  </conditionalFormatting>
  <conditionalFormatting sqref="E162:F162">
    <cfRule type="cellIs" dxfId="18810" priority="18767" operator="equal">
      <formula>"غياب"</formula>
    </cfRule>
    <cfRule type="cellIs" dxfId="18809" priority="18768" operator="equal">
      <formula>#N/A</formula>
    </cfRule>
  </conditionalFormatting>
  <conditionalFormatting sqref="E162:F162">
    <cfRule type="cellIs" dxfId="18808" priority="18765" operator="equal">
      <formula>"غياب"</formula>
    </cfRule>
    <cfRule type="cellIs" dxfId="18807" priority="18766" operator="equal">
      <formula>#N/A</formula>
    </cfRule>
  </conditionalFormatting>
  <conditionalFormatting sqref="E162:F162">
    <cfRule type="cellIs" dxfId="18806" priority="18763" operator="equal">
      <formula>"غياب"</formula>
    </cfRule>
    <cfRule type="cellIs" dxfId="18805" priority="18764" operator="equal">
      <formula>#N/A</formula>
    </cfRule>
  </conditionalFormatting>
  <conditionalFormatting sqref="E162:F162">
    <cfRule type="cellIs" dxfId="18804" priority="18761" operator="equal">
      <formula>"غياب"</formula>
    </cfRule>
    <cfRule type="cellIs" dxfId="18803" priority="18762" operator="equal">
      <formula>#N/A</formula>
    </cfRule>
  </conditionalFormatting>
  <conditionalFormatting sqref="E162:F162">
    <cfRule type="cellIs" dxfId="18802" priority="18759" operator="equal">
      <formula>"غياب"</formula>
    </cfRule>
    <cfRule type="cellIs" dxfId="18801" priority="18760" operator="equal">
      <formula>#N/A</formula>
    </cfRule>
  </conditionalFormatting>
  <conditionalFormatting sqref="E162:F162">
    <cfRule type="cellIs" dxfId="18800" priority="18757" operator="equal">
      <formula>"غياب"</formula>
    </cfRule>
    <cfRule type="cellIs" dxfId="18799" priority="18758" operator="equal">
      <formula>#N/A</formula>
    </cfRule>
  </conditionalFormatting>
  <conditionalFormatting sqref="E162:F162">
    <cfRule type="cellIs" dxfId="18798" priority="18755" operator="equal">
      <formula>"غياب"</formula>
    </cfRule>
    <cfRule type="cellIs" dxfId="18797" priority="18756" operator="equal">
      <formula>#N/A</formula>
    </cfRule>
  </conditionalFormatting>
  <conditionalFormatting sqref="E162:F162">
    <cfRule type="cellIs" dxfId="18796" priority="18753" operator="equal">
      <formula>"غياب"</formula>
    </cfRule>
    <cfRule type="cellIs" dxfId="18795" priority="18754" operator="equal">
      <formula>#N/A</formula>
    </cfRule>
  </conditionalFormatting>
  <conditionalFormatting sqref="E162:F162">
    <cfRule type="cellIs" dxfId="18794" priority="18751" operator="equal">
      <formula>"غياب"</formula>
    </cfRule>
    <cfRule type="cellIs" dxfId="18793" priority="18752" operator="equal">
      <formula>#N/A</formula>
    </cfRule>
  </conditionalFormatting>
  <conditionalFormatting sqref="E162:F162">
    <cfRule type="cellIs" dxfId="18792" priority="18749" operator="equal">
      <formula>"غياب"</formula>
    </cfRule>
    <cfRule type="cellIs" dxfId="18791" priority="18750" operator="equal">
      <formula>#N/A</formula>
    </cfRule>
  </conditionalFormatting>
  <conditionalFormatting sqref="E162:F162">
    <cfRule type="cellIs" dxfId="18790" priority="18748" operator="equal">
      <formula>"غياب"</formula>
    </cfRule>
  </conditionalFormatting>
  <conditionalFormatting sqref="E162:F162">
    <cfRule type="cellIs" dxfId="18789" priority="18746" operator="equal">
      <formula>"غياب"</formula>
    </cfRule>
    <cfRule type="cellIs" dxfId="18788" priority="18747" operator="equal">
      <formula>#N/A</formula>
    </cfRule>
  </conditionalFormatting>
  <conditionalFormatting sqref="E162:F162">
    <cfRule type="cellIs" dxfId="18787" priority="18744" operator="equal">
      <formula>"غياب"</formula>
    </cfRule>
    <cfRule type="cellIs" dxfId="18786" priority="18745" operator="equal">
      <formula>#N/A</formula>
    </cfRule>
  </conditionalFormatting>
  <conditionalFormatting sqref="E162:F162">
    <cfRule type="cellIs" dxfId="18785" priority="18742" operator="equal">
      <formula>"غياب"</formula>
    </cfRule>
    <cfRule type="cellIs" dxfId="18784" priority="18743" operator="equal">
      <formula>#N/A</formula>
    </cfRule>
  </conditionalFormatting>
  <conditionalFormatting sqref="E162:F162">
    <cfRule type="cellIs" dxfId="18783" priority="18740" operator="equal">
      <formula>"غياب"</formula>
    </cfRule>
    <cfRule type="cellIs" dxfId="18782" priority="18741" operator="equal">
      <formula>#N/A</formula>
    </cfRule>
  </conditionalFormatting>
  <conditionalFormatting sqref="E162:F162">
    <cfRule type="cellIs" dxfId="18781" priority="18738" operator="equal">
      <formula>"غياب"</formula>
    </cfRule>
    <cfRule type="cellIs" dxfId="18780" priority="18739" operator="equal">
      <formula>#N/A</formula>
    </cfRule>
  </conditionalFormatting>
  <conditionalFormatting sqref="E162:F162">
    <cfRule type="cellIs" dxfId="18779" priority="18736" operator="equal">
      <formula>"غياب"</formula>
    </cfRule>
    <cfRule type="cellIs" dxfId="18778" priority="18737" operator="equal">
      <formula>#N/A</formula>
    </cfRule>
  </conditionalFormatting>
  <conditionalFormatting sqref="E162:F162">
    <cfRule type="cellIs" dxfId="18777" priority="18734" operator="equal">
      <formula>"غياب"</formula>
    </cfRule>
    <cfRule type="cellIs" dxfId="18776" priority="18735" operator="equal">
      <formula>#N/A</formula>
    </cfRule>
  </conditionalFormatting>
  <conditionalFormatting sqref="E162:F162">
    <cfRule type="cellIs" dxfId="18775" priority="18732" operator="equal">
      <formula>"غياب"</formula>
    </cfRule>
    <cfRule type="cellIs" dxfId="18774" priority="18733" operator="equal">
      <formula>#N/A</formula>
    </cfRule>
  </conditionalFormatting>
  <conditionalFormatting sqref="E162:F162">
    <cfRule type="cellIs" dxfId="18773" priority="18730" operator="equal">
      <formula>"غياب"</formula>
    </cfRule>
    <cfRule type="cellIs" dxfId="18772" priority="18731" operator="equal">
      <formula>#N/A</formula>
    </cfRule>
  </conditionalFormatting>
  <conditionalFormatting sqref="E162:F162">
    <cfRule type="cellIs" dxfId="18771" priority="18728" operator="equal">
      <formula>"غياب"</formula>
    </cfRule>
    <cfRule type="cellIs" dxfId="18770" priority="18729" operator="equal">
      <formula>#N/A</formula>
    </cfRule>
  </conditionalFormatting>
  <conditionalFormatting sqref="E162:F162">
    <cfRule type="cellIs" dxfId="18769" priority="18726" operator="equal">
      <formula>"غياب"</formula>
    </cfRule>
    <cfRule type="cellIs" dxfId="18768" priority="18727" operator="equal">
      <formula>#N/A</formula>
    </cfRule>
  </conditionalFormatting>
  <conditionalFormatting sqref="E162:F162">
    <cfRule type="cellIs" dxfId="18767" priority="18724" operator="equal">
      <formula>"غياب"</formula>
    </cfRule>
    <cfRule type="cellIs" dxfId="18766" priority="18725" operator="equal">
      <formula>#N/A</formula>
    </cfRule>
  </conditionalFormatting>
  <conditionalFormatting sqref="E162:F162">
    <cfRule type="cellIs" dxfId="18765" priority="18722" operator="equal">
      <formula>"غياب"</formula>
    </cfRule>
    <cfRule type="cellIs" dxfId="18764" priority="18723" operator="equal">
      <formula>#N/A</formula>
    </cfRule>
  </conditionalFormatting>
  <conditionalFormatting sqref="E162:F162">
    <cfRule type="cellIs" dxfId="18763" priority="18720" operator="equal">
      <formula>"غياب"</formula>
    </cfRule>
    <cfRule type="cellIs" dxfId="18762" priority="18721" operator="equal">
      <formula>#N/A</formula>
    </cfRule>
  </conditionalFormatting>
  <conditionalFormatting sqref="E162:F162">
    <cfRule type="cellIs" dxfId="18761" priority="18718" operator="equal">
      <formula>"غياب"</formula>
    </cfRule>
    <cfRule type="cellIs" dxfId="18760" priority="18719" operator="equal">
      <formula>#N/A</formula>
    </cfRule>
  </conditionalFormatting>
  <conditionalFormatting sqref="E162:F162">
    <cfRule type="cellIs" dxfId="18759" priority="18716" operator="equal">
      <formula>"غياب"</formula>
    </cfRule>
    <cfRule type="cellIs" dxfId="18758" priority="18717" operator="equal">
      <formula>#N/A</formula>
    </cfRule>
  </conditionalFormatting>
  <conditionalFormatting sqref="E162:F162">
    <cfRule type="cellIs" dxfId="18757" priority="18714" operator="equal">
      <formula>"غياب"</formula>
    </cfRule>
    <cfRule type="cellIs" dxfId="18756" priority="18715" operator="equal">
      <formula>#N/A</formula>
    </cfRule>
  </conditionalFormatting>
  <conditionalFormatting sqref="E162:F162">
    <cfRule type="cellIs" dxfId="18755" priority="18712" operator="equal">
      <formula>"غياب"</formula>
    </cfRule>
    <cfRule type="cellIs" dxfId="18754" priority="18713" operator="equal">
      <formula>#N/A</formula>
    </cfRule>
  </conditionalFormatting>
  <conditionalFormatting sqref="E162:F162">
    <cfRule type="cellIs" dxfId="18753" priority="18710" operator="equal">
      <formula>"غياب"</formula>
    </cfRule>
    <cfRule type="cellIs" dxfId="18752" priority="18711" operator="equal">
      <formula>#N/A</formula>
    </cfRule>
  </conditionalFormatting>
  <conditionalFormatting sqref="E162:F162">
    <cfRule type="cellIs" dxfId="18751" priority="18708" operator="equal">
      <formula>"غياب"</formula>
    </cfRule>
    <cfRule type="cellIs" dxfId="18750" priority="18709" operator="equal">
      <formula>#N/A</formula>
    </cfRule>
  </conditionalFormatting>
  <conditionalFormatting sqref="E162:F162">
    <cfRule type="cellIs" dxfId="18749" priority="18706" operator="equal">
      <formula>"غياب"</formula>
    </cfRule>
    <cfRule type="cellIs" dxfId="18748" priority="18707" operator="equal">
      <formula>#N/A</formula>
    </cfRule>
  </conditionalFormatting>
  <conditionalFormatting sqref="E162:F162">
    <cfRule type="cellIs" dxfId="18747" priority="18705" operator="equal">
      <formula>"غياب"</formula>
    </cfRule>
  </conditionalFormatting>
  <conditionalFormatting sqref="E162:F162">
    <cfRule type="cellIs" dxfId="18746" priority="18703" operator="equal">
      <formula>"غياب"</formula>
    </cfRule>
    <cfRule type="cellIs" dxfId="18745" priority="18704" operator="equal">
      <formula>#N/A</formula>
    </cfRule>
  </conditionalFormatting>
  <conditionalFormatting sqref="E162:F162">
    <cfRule type="cellIs" dxfId="18744" priority="18701" operator="equal">
      <formula>"غياب"</formula>
    </cfRule>
    <cfRule type="cellIs" dxfId="18743" priority="18702" operator="equal">
      <formula>#N/A</formula>
    </cfRule>
  </conditionalFormatting>
  <conditionalFormatting sqref="E162:F162">
    <cfRule type="cellIs" dxfId="18742" priority="18699" operator="equal">
      <formula>"غياب"</formula>
    </cfRule>
    <cfRule type="cellIs" dxfId="18741" priority="18700" operator="equal">
      <formula>#N/A</formula>
    </cfRule>
  </conditionalFormatting>
  <conditionalFormatting sqref="E162:F162">
    <cfRule type="cellIs" dxfId="18740" priority="18697" operator="equal">
      <formula>"غياب"</formula>
    </cfRule>
    <cfRule type="cellIs" dxfId="18739" priority="18698" operator="equal">
      <formula>#N/A</formula>
    </cfRule>
  </conditionalFormatting>
  <conditionalFormatting sqref="E162:F162">
    <cfRule type="cellIs" dxfId="18738" priority="18695" operator="equal">
      <formula>"غياب"</formula>
    </cfRule>
    <cfRule type="cellIs" dxfId="18737" priority="18696" operator="equal">
      <formula>#N/A</formula>
    </cfRule>
  </conditionalFormatting>
  <conditionalFormatting sqref="E162:F162">
    <cfRule type="cellIs" dxfId="18736" priority="18693" operator="equal">
      <formula>"غياب"</formula>
    </cfRule>
    <cfRule type="cellIs" dxfId="18735" priority="18694" operator="equal">
      <formula>#N/A</formula>
    </cfRule>
  </conditionalFormatting>
  <conditionalFormatting sqref="E162:F162">
    <cfRule type="cellIs" dxfId="18734" priority="18691" operator="equal">
      <formula>"غياب"</formula>
    </cfRule>
    <cfRule type="cellIs" dxfId="18733" priority="18692" operator="equal">
      <formula>#N/A</formula>
    </cfRule>
  </conditionalFormatting>
  <conditionalFormatting sqref="E162:F162">
    <cfRule type="cellIs" dxfId="18732" priority="18689" operator="equal">
      <formula>"غياب"</formula>
    </cfRule>
    <cfRule type="cellIs" dxfId="18731" priority="18690" operator="equal">
      <formula>#N/A</formula>
    </cfRule>
  </conditionalFormatting>
  <conditionalFormatting sqref="E162:F162">
    <cfRule type="cellIs" dxfId="18730" priority="18687" operator="equal">
      <formula>"غياب"</formula>
    </cfRule>
    <cfRule type="cellIs" dxfId="18729" priority="18688" operator="equal">
      <formula>#N/A</formula>
    </cfRule>
  </conditionalFormatting>
  <conditionalFormatting sqref="E162:F162">
    <cfRule type="cellIs" dxfId="18728" priority="18685" operator="equal">
      <formula>"غياب"</formula>
    </cfRule>
    <cfRule type="cellIs" dxfId="18727" priority="18686" operator="equal">
      <formula>#N/A</formula>
    </cfRule>
  </conditionalFormatting>
  <conditionalFormatting sqref="E162:F162">
    <cfRule type="cellIs" dxfId="18726" priority="18683" operator="equal">
      <formula>"غياب"</formula>
    </cfRule>
    <cfRule type="cellIs" dxfId="18725" priority="18684" operator="equal">
      <formula>#N/A</formula>
    </cfRule>
  </conditionalFormatting>
  <conditionalFormatting sqref="E162:F162">
    <cfRule type="cellIs" dxfId="18724" priority="18681" operator="equal">
      <formula>"غياب"</formula>
    </cfRule>
    <cfRule type="cellIs" dxfId="18723" priority="18682" operator="equal">
      <formula>#N/A</formula>
    </cfRule>
  </conditionalFormatting>
  <conditionalFormatting sqref="E162:F162">
    <cfRule type="cellIs" dxfId="18722" priority="18679" operator="equal">
      <formula>"غياب"</formula>
    </cfRule>
    <cfRule type="cellIs" dxfId="18721" priority="18680" operator="equal">
      <formula>#N/A</formula>
    </cfRule>
  </conditionalFormatting>
  <conditionalFormatting sqref="E162:F162">
    <cfRule type="cellIs" dxfId="18720" priority="18677" operator="equal">
      <formula>"غياب"</formula>
    </cfRule>
    <cfRule type="cellIs" dxfId="18719" priority="18678" operator="equal">
      <formula>#N/A</formula>
    </cfRule>
  </conditionalFormatting>
  <conditionalFormatting sqref="E162:F162">
    <cfRule type="cellIs" dxfId="18718" priority="18675" operator="equal">
      <formula>"غياب"</formula>
    </cfRule>
    <cfRule type="cellIs" dxfId="18717" priority="18676" operator="equal">
      <formula>#N/A</formula>
    </cfRule>
  </conditionalFormatting>
  <conditionalFormatting sqref="E162:F162">
    <cfRule type="cellIs" dxfId="18716" priority="18673" operator="equal">
      <formula>"غياب"</formula>
    </cfRule>
    <cfRule type="cellIs" dxfId="18715" priority="18674" operator="equal">
      <formula>#N/A</formula>
    </cfRule>
  </conditionalFormatting>
  <conditionalFormatting sqref="E162:F162">
    <cfRule type="cellIs" dxfId="18714" priority="18671" operator="equal">
      <formula>"غياب"</formula>
    </cfRule>
    <cfRule type="cellIs" dxfId="18713" priority="18672" operator="equal">
      <formula>#N/A</formula>
    </cfRule>
  </conditionalFormatting>
  <conditionalFormatting sqref="E162:F162">
    <cfRule type="cellIs" dxfId="18712" priority="18669" operator="equal">
      <formula>"غياب"</formula>
    </cfRule>
    <cfRule type="cellIs" dxfId="18711" priority="18670" operator="equal">
      <formula>#N/A</formula>
    </cfRule>
  </conditionalFormatting>
  <conditionalFormatting sqref="E162:F162">
    <cfRule type="cellIs" dxfId="18710" priority="18667" operator="equal">
      <formula>"غياب"</formula>
    </cfRule>
    <cfRule type="cellIs" dxfId="18709" priority="18668" operator="equal">
      <formula>#N/A</formula>
    </cfRule>
  </conditionalFormatting>
  <conditionalFormatting sqref="E162:F162">
    <cfRule type="cellIs" dxfId="18708" priority="18665" operator="equal">
      <formula>"غياب"</formula>
    </cfRule>
    <cfRule type="cellIs" dxfId="18707" priority="18666" operator="equal">
      <formula>#N/A</formula>
    </cfRule>
  </conditionalFormatting>
  <conditionalFormatting sqref="E162:F162">
    <cfRule type="cellIs" dxfId="18706" priority="18663" operator="equal">
      <formula>"غياب"</formula>
    </cfRule>
    <cfRule type="cellIs" dxfId="18705" priority="18664" operator="equal">
      <formula>#N/A</formula>
    </cfRule>
  </conditionalFormatting>
  <conditionalFormatting sqref="E162:F162">
    <cfRule type="cellIs" dxfId="18704" priority="18662" operator="equal">
      <formula>"غياب"</formula>
    </cfRule>
  </conditionalFormatting>
  <conditionalFormatting sqref="E162:F162">
    <cfRule type="cellIs" dxfId="18703" priority="18660" operator="equal">
      <formula>"غياب"</formula>
    </cfRule>
    <cfRule type="cellIs" dxfId="18702" priority="18661" operator="equal">
      <formula>#N/A</formula>
    </cfRule>
  </conditionalFormatting>
  <conditionalFormatting sqref="E162:F162">
    <cfRule type="cellIs" dxfId="18701" priority="18658" operator="equal">
      <formula>"غياب"</formula>
    </cfRule>
    <cfRule type="cellIs" dxfId="18700" priority="18659" operator="equal">
      <formula>#N/A</formula>
    </cfRule>
  </conditionalFormatting>
  <conditionalFormatting sqref="E162:F162">
    <cfRule type="cellIs" dxfId="18699" priority="18656" operator="equal">
      <formula>"غياب"</formula>
    </cfRule>
    <cfRule type="cellIs" dxfId="18698" priority="18657" operator="equal">
      <formula>#N/A</formula>
    </cfRule>
  </conditionalFormatting>
  <conditionalFormatting sqref="E162:F162">
    <cfRule type="cellIs" dxfId="18697" priority="18654" operator="equal">
      <formula>"غياب"</formula>
    </cfRule>
    <cfRule type="cellIs" dxfId="18696" priority="18655" operator="equal">
      <formula>#N/A</formula>
    </cfRule>
  </conditionalFormatting>
  <conditionalFormatting sqref="E162:F162">
    <cfRule type="cellIs" dxfId="18695" priority="18652" operator="equal">
      <formula>"غياب"</formula>
    </cfRule>
    <cfRule type="cellIs" dxfId="18694" priority="18653" operator="equal">
      <formula>#N/A</formula>
    </cfRule>
  </conditionalFormatting>
  <conditionalFormatting sqref="E162:F162">
    <cfRule type="cellIs" dxfId="18693" priority="18650" operator="equal">
      <formula>"غياب"</formula>
    </cfRule>
    <cfRule type="cellIs" dxfId="18692" priority="18651" operator="equal">
      <formula>#N/A</formula>
    </cfRule>
  </conditionalFormatting>
  <conditionalFormatting sqref="E162:F162">
    <cfRule type="cellIs" dxfId="18691" priority="18648" operator="equal">
      <formula>"غياب"</formula>
    </cfRule>
    <cfRule type="cellIs" dxfId="18690" priority="18649" operator="equal">
      <formula>#N/A</formula>
    </cfRule>
  </conditionalFormatting>
  <conditionalFormatting sqref="E162:F162">
    <cfRule type="cellIs" dxfId="18689" priority="18646" operator="equal">
      <formula>"غياب"</formula>
    </cfRule>
    <cfRule type="cellIs" dxfId="18688" priority="18647" operator="equal">
      <formula>#N/A</formula>
    </cfRule>
  </conditionalFormatting>
  <conditionalFormatting sqref="E162:F162">
    <cfRule type="cellIs" dxfId="18687" priority="18644" operator="equal">
      <formula>"غياب"</formula>
    </cfRule>
    <cfRule type="cellIs" dxfId="18686" priority="18645" operator="equal">
      <formula>#N/A</formula>
    </cfRule>
  </conditionalFormatting>
  <conditionalFormatting sqref="E162:F162">
    <cfRule type="cellIs" dxfId="18685" priority="18642" operator="equal">
      <formula>"غياب"</formula>
    </cfRule>
    <cfRule type="cellIs" dxfId="18684" priority="18643" operator="equal">
      <formula>#N/A</formula>
    </cfRule>
  </conditionalFormatting>
  <conditionalFormatting sqref="E162:F162">
    <cfRule type="cellIs" dxfId="18683" priority="18640" operator="equal">
      <formula>"غياب"</formula>
    </cfRule>
    <cfRule type="cellIs" dxfId="18682" priority="18641" operator="equal">
      <formula>#N/A</formula>
    </cfRule>
  </conditionalFormatting>
  <conditionalFormatting sqref="E162:F162">
    <cfRule type="cellIs" dxfId="18681" priority="18638" operator="equal">
      <formula>"غياب"</formula>
    </cfRule>
    <cfRule type="cellIs" dxfId="18680" priority="18639" operator="equal">
      <formula>#N/A</formula>
    </cfRule>
  </conditionalFormatting>
  <conditionalFormatting sqref="E162:F162">
    <cfRule type="cellIs" dxfId="18679" priority="18636" operator="equal">
      <formula>"غياب"</formula>
    </cfRule>
    <cfRule type="cellIs" dxfId="18678" priority="18637" operator="equal">
      <formula>#N/A</formula>
    </cfRule>
  </conditionalFormatting>
  <conditionalFormatting sqref="E162:F162">
    <cfRule type="cellIs" dxfId="18677" priority="18634" operator="equal">
      <formula>"غياب"</formula>
    </cfRule>
    <cfRule type="cellIs" dxfId="18676" priority="18635" operator="equal">
      <formula>#N/A</formula>
    </cfRule>
  </conditionalFormatting>
  <conditionalFormatting sqref="E162:F162">
    <cfRule type="cellIs" dxfId="18675" priority="18632" operator="equal">
      <formula>"غياب"</formula>
    </cfRule>
    <cfRule type="cellIs" dxfId="18674" priority="18633" operator="equal">
      <formula>#N/A</formula>
    </cfRule>
  </conditionalFormatting>
  <conditionalFormatting sqref="E162:F162">
    <cfRule type="cellIs" dxfId="18673" priority="18630" operator="equal">
      <formula>"غياب"</formula>
    </cfRule>
    <cfRule type="cellIs" dxfId="18672" priority="18631" operator="equal">
      <formula>#N/A</formula>
    </cfRule>
  </conditionalFormatting>
  <conditionalFormatting sqref="E162:F162">
    <cfRule type="cellIs" dxfId="18671" priority="18628" operator="equal">
      <formula>"غياب"</formula>
    </cfRule>
    <cfRule type="cellIs" dxfId="18670" priority="18629" operator="equal">
      <formula>#N/A</formula>
    </cfRule>
  </conditionalFormatting>
  <conditionalFormatting sqref="E162:F162">
    <cfRule type="cellIs" dxfId="18669" priority="18626" operator="equal">
      <formula>"غياب"</formula>
    </cfRule>
    <cfRule type="cellIs" dxfId="18668" priority="18627" operator="equal">
      <formula>#N/A</formula>
    </cfRule>
  </conditionalFormatting>
  <conditionalFormatting sqref="E162:F162">
    <cfRule type="cellIs" dxfId="18667" priority="18624" operator="equal">
      <formula>"غياب"</formula>
    </cfRule>
    <cfRule type="cellIs" dxfId="18666" priority="18625" operator="equal">
      <formula>#N/A</formula>
    </cfRule>
  </conditionalFormatting>
  <conditionalFormatting sqref="E162:F162">
    <cfRule type="cellIs" dxfId="18665" priority="18622" operator="equal">
      <formula>"غياب"</formula>
    </cfRule>
    <cfRule type="cellIs" dxfId="18664" priority="18623" operator="equal">
      <formula>#N/A</formula>
    </cfRule>
  </conditionalFormatting>
  <conditionalFormatting sqref="E162:F162">
    <cfRule type="cellIs" dxfId="18663" priority="18620" operator="equal">
      <formula>"غياب"</formula>
    </cfRule>
    <cfRule type="cellIs" dxfId="18662" priority="18621" operator="equal">
      <formula>#N/A</formula>
    </cfRule>
  </conditionalFormatting>
  <conditionalFormatting sqref="E162:F162">
    <cfRule type="cellIs" dxfId="18661" priority="18618" operator="equal">
      <formula>"غياب"</formula>
    </cfRule>
    <cfRule type="cellIs" dxfId="18660" priority="18619" operator="equal">
      <formula>#N/A</formula>
    </cfRule>
  </conditionalFormatting>
  <conditionalFormatting sqref="E162:F162">
    <cfRule type="cellIs" dxfId="18659" priority="18616" operator="equal">
      <formula>"غياب"</formula>
    </cfRule>
    <cfRule type="cellIs" dxfId="18658" priority="18617" operator="equal">
      <formula>#N/A</formula>
    </cfRule>
  </conditionalFormatting>
  <conditionalFormatting sqref="E162:F162">
    <cfRule type="cellIs" dxfId="18657" priority="18614" operator="equal">
      <formula>"غياب"</formula>
    </cfRule>
    <cfRule type="cellIs" dxfId="18656" priority="18615" operator="equal">
      <formula>#N/A</formula>
    </cfRule>
  </conditionalFormatting>
  <conditionalFormatting sqref="E162:F162">
    <cfRule type="cellIs" dxfId="18655" priority="18612" operator="equal">
      <formula>"غياب"</formula>
    </cfRule>
    <cfRule type="cellIs" dxfId="18654" priority="18613" operator="equal">
      <formula>#N/A</formula>
    </cfRule>
  </conditionalFormatting>
  <conditionalFormatting sqref="E162:F162">
    <cfRule type="cellIs" dxfId="18653" priority="18610" operator="equal">
      <formula>"غياب"</formula>
    </cfRule>
    <cfRule type="cellIs" dxfId="18652" priority="18611" operator="equal">
      <formula>#N/A</formula>
    </cfRule>
  </conditionalFormatting>
  <conditionalFormatting sqref="E162:F162">
    <cfRule type="cellIs" dxfId="18651" priority="18608" operator="equal">
      <formula>"غياب"</formula>
    </cfRule>
    <cfRule type="cellIs" dxfId="18650" priority="18609" operator="equal">
      <formula>#N/A</formula>
    </cfRule>
  </conditionalFormatting>
  <conditionalFormatting sqref="E162:F162">
    <cfRule type="cellIs" dxfId="18649" priority="18606" operator="equal">
      <formula>"غياب"</formula>
    </cfRule>
    <cfRule type="cellIs" dxfId="18648" priority="18607" operator="equal">
      <formula>#N/A</formula>
    </cfRule>
  </conditionalFormatting>
  <conditionalFormatting sqref="E162:F162">
    <cfRule type="cellIs" dxfId="18647" priority="18604" operator="equal">
      <formula>"غياب"</formula>
    </cfRule>
    <cfRule type="cellIs" dxfId="18646" priority="18605" operator="equal">
      <formula>#N/A</formula>
    </cfRule>
  </conditionalFormatting>
  <conditionalFormatting sqref="E178:F178">
    <cfRule type="cellIs" dxfId="18645" priority="18602" operator="equal">
      <formula>"غياب"</formula>
    </cfRule>
    <cfRule type="cellIs" dxfId="18644" priority="18603" operator="equal">
      <formula>#N/A</formula>
    </cfRule>
  </conditionalFormatting>
  <conditionalFormatting sqref="E178:F178">
    <cfRule type="cellIs" dxfId="18643" priority="18601" operator="equal">
      <formula>"غياب"</formula>
    </cfRule>
  </conditionalFormatting>
  <conditionalFormatting sqref="E178:F178">
    <cfRule type="cellIs" dxfId="18642" priority="18599" operator="equal">
      <formula>"غياب"</formula>
    </cfRule>
    <cfRule type="cellIs" dxfId="18641" priority="18600" operator="equal">
      <formula>#N/A</formula>
    </cfRule>
  </conditionalFormatting>
  <conditionalFormatting sqref="E178:F178">
    <cfRule type="cellIs" dxfId="18640" priority="18597" operator="equal">
      <formula>"غياب"</formula>
    </cfRule>
    <cfRule type="cellIs" dxfId="18639" priority="18598" operator="equal">
      <formula>#N/A</formula>
    </cfRule>
  </conditionalFormatting>
  <conditionalFormatting sqref="E178:F178">
    <cfRule type="cellIs" dxfId="18638" priority="18595" operator="equal">
      <formula>"غياب"</formula>
    </cfRule>
    <cfRule type="cellIs" dxfId="18637" priority="18596" operator="equal">
      <formula>#N/A</formula>
    </cfRule>
  </conditionalFormatting>
  <conditionalFormatting sqref="E178:F178">
    <cfRule type="cellIs" dxfId="18636" priority="18593" operator="equal">
      <formula>"غياب"</formula>
    </cfRule>
    <cfRule type="cellIs" dxfId="18635" priority="18594" operator="equal">
      <formula>#N/A</formula>
    </cfRule>
  </conditionalFormatting>
  <conditionalFormatting sqref="E178:F178">
    <cfRule type="cellIs" dxfId="18634" priority="18591" operator="equal">
      <formula>"غياب"</formula>
    </cfRule>
    <cfRule type="cellIs" dxfId="18633" priority="18592" operator="equal">
      <formula>#N/A</formula>
    </cfRule>
  </conditionalFormatting>
  <conditionalFormatting sqref="E178:F178">
    <cfRule type="cellIs" dxfId="18632" priority="18589" operator="equal">
      <formula>"غياب"</formula>
    </cfRule>
    <cfRule type="cellIs" dxfId="18631" priority="18590" operator="equal">
      <formula>#N/A</formula>
    </cfRule>
  </conditionalFormatting>
  <conditionalFormatting sqref="E178:F178">
    <cfRule type="cellIs" dxfId="18630" priority="18587" operator="equal">
      <formula>"غياب"</formula>
    </cfRule>
    <cfRule type="cellIs" dxfId="18629" priority="18588" operator="equal">
      <formula>#N/A</formula>
    </cfRule>
  </conditionalFormatting>
  <conditionalFormatting sqref="E178:F178">
    <cfRule type="cellIs" dxfId="18628" priority="18585" operator="equal">
      <formula>"غياب"</formula>
    </cfRule>
    <cfRule type="cellIs" dxfId="18627" priority="18586" operator="equal">
      <formula>#N/A</formula>
    </cfRule>
  </conditionalFormatting>
  <conditionalFormatting sqref="E178:F178">
    <cfRule type="cellIs" dxfId="18626" priority="18583" operator="equal">
      <formula>"غياب"</formula>
    </cfRule>
    <cfRule type="cellIs" dxfId="18625" priority="18584" operator="equal">
      <formula>#N/A</formula>
    </cfRule>
  </conditionalFormatting>
  <conditionalFormatting sqref="E178:F178">
    <cfRule type="cellIs" dxfId="18624" priority="18581" operator="equal">
      <formula>"غياب"</formula>
    </cfRule>
    <cfRule type="cellIs" dxfId="18623" priority="18582" operator="equal">
      <formula>#N/A</formula>
    </cfRule>
  </conditionalFormatting>
  <conditionalFormatting sqref="E178:F178">
    <cfRule type="cellIs" dxfId="18622" priority="18579" operator="equal">
      <formula>"غياب"</formula>
    </cfRule>
    <cfRule type="cellIs" dxfId="18621" priority="18580" operator="equal">
      <formula>#N/A</formula>
    </cfRule>
  </conditionalFormatting>
  <conditionalFormatting sqref="E178:F178">
    <cfRule type="cellIs" dxfId="18620" priority="18577" operator="equal">
      <formula>"غياب"</formula>
    </cfRule>
    <cfRule type="cellIs" dxfId="18619" priority="18578" operator="equal">
      <formula>#N/A</formula>
    </cfRule>
  </conditionalFormatting>
  <conditionalFormatting sqref="E178:F178">
    <cfRule type="cellIs" dxfId="18618" priority="18575" operator="equal">
      <formula>"غياب"</formula>
    </cfRule>
    <cfRule type="cellIs" dxfId="18617" priority="18576" operator="equal">
      <formula>#N/A</formula>
    </cfRule>
  </conditionalFormatting>
  <conditionalFormatting sqref="E178:F178">
    <cfRule type="cellIs" dxfId="18616" priority="18573" operator="equal">
      <formula>"غياب"</formula>
    </cfRule>
    <cfRule type="cellIs" dxfId="18615" priority="18574" operator="equal">
      <formula>#N/A</formula>
    </cfRule>
  </conditionalFormatting>
  <conditionalFormatting sqref="E178:F178">
    <cfRule type="cellIs" dxfId="18614" priority="18571" operator="equal">
      <formula>"غياب"</formula>
    </cfRule>
    <cfRule type="cellIs" dxfId="18613" priority="18572" operator="equal">
      <formula>#N/A</formula>
    </cfRule>
  </conditionalFormatting>
  <conditionalFormatting sqref="E178:F178">
    <cfRule type="cellIs" dxfId="18612" priority="18569" operator="equal">
      <formula>"غياب"</formula>
    </cfRule>
    <cfRule type="cellIs" dxfId="18611" priority="18570" operator="equal">
      <formula>#N/A</formula>
    </cfRule>
  </conditionalFormatting>
  <conditionalFormatting sqref="E178:F178">
    <cfRule type="cellIs" dxfId="18610" priority="18567" operator="equal">
      <formula>"غياب"</formula>
    </cfRule>
    <cfRule type="cellIs" dxfId="18609" priority="18568" operator="equal">
      <formula>#N/A</formula>
    </cfRule>
  </conditionalFormatting>
  <conditionalFormatting sqref="E178:F178">
    <cfRule type="cellIs" dxfId="18608" priority="18565" operator="equal">
      <formula>"غياب"</formula>
    </cfRule>
    <cfRule type="cellIs" dxfId="18607" priority="18566" operator="equal">
      <formula>#N/A</formula>
    </cfRule>
  </conditionalFormatting>
  <conditionalFormatting sqref="E178:F178">
    <cfRule type="cellIs" dxfId="18606" priority="18563" operator="equal">
      <formula>"غياب"</formula>
    </cfRule>
    <cfRule type="cellIs" dxfId="18605" priority="18564" operator="equal">
      <formula>#N/A</formula>
    </cfRule>
  </conditionalFormatting>
  <conditionalFormatting sqref="E178:F178">
    <cfRule type="cellIs" dxfId="18604" priority="18561" operator="equal">
      <formula>"غياب"</formula>
    </cfRule>
    <cfRule type="cellIs" dxfId="18603" priority="18562" operator="equal">
      <formula>#N/A</formula>
    </cfRule>
  </conditionalFormatting>
  <conditionalFormatting sqref="E178:F178">
    <cfRule type="cellIs" dxfId="18602" priority="18559" operator="equal">
      <formula>"غياب"</formula>
    </cfRule>
    <cfRule type="cellIs" dxfId="18601" priority="18560" operator="equal">
      <formula>#N/A</formula>
    </cfRule>
  </conditionalFormatting>
  <conditionalFormatting sqref="E178:F178">
    <cfRule type="cellIs" dxfId="18600" priority="18557" operator="equal">
      <formula>"غياب"</formula>
    </cfRule>
    <cfRule type="cellIs" dxfId="18599" priority="18558" operator="equal">
      <formula>#N/A</formula>
    </cfRule>
  </conditionalFormatting>
  <conditionalFormatting sqref="E178:F178">
    <cfRule type="cellIs" dxfId="18598" priority="18555" operator="equal">
      <formula>"غياب"</formula>
    </cfRule>
    <cfRule type="cellIs" dxfId="18597" priority="18556" operator="equal">
      <formula>#N/A</formula>
    </cfRule>
  </conditionalFormatting>
  <conditionalFormatting sqref="E178:F178">
    <cfRule type="cellIs" dxfId="18596" priority="18553" operator="equal">
      <formula>"غياب"</formula>
    </cfRule>
    <cfRule type="cellIs" dxfId="18595" priority="18554" operator="equal">
      <formula>#N/A</formula>
    </cfRule>
  </conditionalFormatting>
  <conditionalFormatting sqref="E178:F178">
    <cfRule type="cellIs" dxfId="18594" priority="18551" operator="equal">
      <formula>"غياب"</formula>
    </cfRule>
    <cfRule type="cellIs" dxfId="18593" priority="18552" operator="equal">
      <formula>#N/A</formula>
    </cfRule>
  </conditionalFormatting>
  <conditionalFormatting sqref="E178:F178">
    <cfRule type="cellIs" dxfId="18592" priority="18549" operator="equal">
      <formula>"غياب"</formula>
    </cfRule>
    <cfRule type="cellIs" dxfId="18591" priority="18550" operator="equal">
      <formula>#N/A</formula>
    </cfRule>
  </conditionalFormatting>
  <conditionalFormatting sqref="E178:F178">
    <cfRule type="cellIs" dxfId="18590" priority="18547" operator="equal">
      <formula>"غياب"</formula>
    </cfRule>
    <cfRule type="cellIs" dxfId="18589" priority="18548" operator="equal">
      <formula>#N/A</formula>
    </cfRule>
  </conditionalFormatting>
  <conditionalFormatting sqref="E178:F178">
    <cfRule type="cellIs" dxfId="18588" priority="18545" operator="equal">
      <formula>"غياب"</formula>
    </cfRule>
    <cfRule type="cellIs" dxfId="18587" priority="18546" operator="equal">
      <formula>#N/A</formula>
    </cfRule>
  </conditionalFormatting>
  <conditionalFormatting sqref="E178:F178">
    <cfRule type="cellIs" dxfId="18586" priority="18543" operator="equal">
      <formula>"غياب"</formula>
    </cfRule>
    <cfRule type="cellIs" dxfId="18585" priority="18544" operator="equal">
      <formula>#N/A</formula>
    </cfRule>
  </conditionalFormatting>
  <conditionalFormatting sqref="E178:F178">
    <cfRule type="cellIs" dxfId="18584" priority="18541" operator="equal">
      <formula>"غياب"</formula>
    </cfRule>
    <cfRule type="cellIs" dxfId="18583" priority="18542" operator="equal">
      <formula>#N/A</formula>
    </cfRule>
  </conditionalFormatting>
  <conditionalFormatting sqref="E178:F178">
    <cfRule type="cellIs" dxfId="18582" priority="18539" operator="equal">
      <formula>"غياب"</formula>
    </cfRule>
    <cfRule type="cellIs" dxfId="18581" priority="18540" operator="equal">
      <formula>#N/A</formula>
    </cfRule>
  </conditionalFormatting>
  <conditionalFormatting sqref="E178:F178">
    <cfRule type="cellIs" dxfId="18580" priority="18537" operator="equal">
      <formula>"غياب"</formula>
    </cfRule>
    <cfRule type="cellIs" dxfId="18579" priority="18538" operator="equal">
      <formula>#N/A</formula>
    </cfRule>
  </conditionalFormatting>
  <conditionalFormatting sqref="E178:F178">
    <cfRule type="cellIs" dxfId="18578" priority="18536" operator="equal">
      <formula>"غياب"</formula>
    </cfRule>
  </conditionalFormatting>
  <conditionalFormatting sqref="E178:F178">
    <cfRule type="cellIs" dxfId="18577" priority="18534" operator="equal">
      <formula>"غياب"</formula>
    </cfRule>
    <cfRule type="cellIs" dxfId="18576" priority="18535" operator="equal">
      <formula>#N/A</formula>
    </cfRule>
  </conditionalFormatting>
  <conditionalFormatting sqref="E178:F178">
    <cfRule type="cellIs" dxfId="18575" priority="18532" operator="equal">
      <formula>"غياب"</formula>
    </cfRule>
    <cfRule type="cellIs" dxfId="18574" priority="18533" operator="equal">
      <formula>#N/A</formula>
    </cfRule>
  </conditionalFormatting>
  <conditionalFormatting sqref="E178:F178">
    <cfRule type="cellIs" dxfId="18573" priority="18530" operator="equal">
      <formula>"غياب"</formula>
    </cfRule>
    <cfRule type="cellIs" dxfId="18572" priority="18531" operator="equal">
      <formula>#N/A</formula>
    </cfRule>
  </conditionalFormatting>
  <conditionalFormatting sqref="E178:F178">
    <cfRule type="cellIs" dxfId="18571" priority="18528" operator="equal">
      <formula>"غياب"</formula>
    </cfRule>
    <cfRule type="cellIs" dxfId="18570" priority="18529" operator="equal">
      <formula>#N/A</formula>
    </cfRule>
  </conditionalFormatting>
  <conditionalFormatting sqref="E178:F178">
    <cfRule type="cellIs" dxfId="18569" priority="18526" operator="equal">
      <formula>"غياب"</formula>
    </cfRule>
    <cfRule type="cellIs" dxfId="18568" priority="18527" operator="equal">
      <formula>#N/A</formula>
    </cfRule>
  </conditionalFormatting>
  <conditionalFormatting sqref="E178:F178">
    <cfRule type="cellIs" dxfId="18567" priority="18524" operator="equal">
      <formula>"غياب"</formula>
    </cfRule>
    <cfRule type="cellIs" dxfId="18566" priority="18525" operator="equal">
      <formula>#N/A</formula>
    </cfRule>
  </conditionalFormatting>
  <conditionalFormatting sqref="E178:F178">
    <cfRule type="cellIs" dxfId="18565" priority="18522" operator="equal">
      <formula>"غياب"</formula>
    </cfRule>
    <cfRule type="cellIs" dxfId="18564" priority="18523" operator="equal">
      <formula>#N/A</formula>
    </cfRule>
  </conditionalFormatting>
  <conditionalFormatting sqref="E178:F178">
    <cfRule type="cellIs" dxfId="18563" priority="18520" operator="equal">
      <formula>"غياب"</formula>
    </cfRule>
    <cfRule type="cellIs" dxfId="18562" priority="18521" operator="equal">
      <formula>#N/A</formula>
    </cfRule>
  </conditionalFormatting>
  <conditionalFormatting sqref="E178:F178">
    <cfRule type="cellIs" dxfId="18561" priority="18518" operator="equal">
      <formula>"غياب"</formula>
    </cfRule>
    <cfRule type="cellIs" dxfId="18560" priority="18519" operator="equal">
      <formula>#N/A</formula>
    </cfRule>
  </conditionalFormatting>
  <conditionalFormatting sqref="E178:F178">
    <cfRule type="cellIs" dxfId="18559" priority="18516" operator="equal">
      <formula>"غياب"</formula>
    </cfRule>
    <cfRule type="cellIs" dxfId="18558" priority="18517" operator="equal">
      <formula>#N/A</formula>
    </cfRule>
  </conditionalFormatting>
  <conditionalFormatting sqref="E178:F178">
    <cfRule type="cellIs" dxfId="18557" priority="18514" operator="equal">
      <formula>"غياب"</formula>
    </cfRule>
    <cfRule type="cellIs" dxfId="18556" priority="18515" operator="equal">
      <formula>#N/A</formula>
    </cfRule>
  </conditionalFormatting>
  <conditionalFormatting sqref="E178:F178">
    <cfRule type="cellIs" dxfId="18555" priority="18512" operator="equal">
      <formula>"غياب"</formula>
    </cfRule>
    <cfRule type="cellIs" dxfId="18554" priority="18513" operator="equal">
      <formula>#N/A</formula>
    </cfRule>
  </conditionalFormatting>
  <conditionalFormatting sqref="E178:F178">
    <cfRule type="cellIs" dxfId="18553" priority="18510" operator="equal">
      <formula>"غياب"</formula>
    </cfRule>
    <cfRule type="cellIs" dxfId="18552" priority="18511" operator="equal">
      <formula>#N/A</formula>
    </cfRule>
  </conditionalFormatting>
  <conditionalFormatting sqref="E178:F178">
    <cfRule type="cellIs" dxfId="18551" priority="18508" operator="equal">
      <formula>"غياب"</formula>
    </cfRule>
    <cfRule type="cellIs" dxfId="18550" priority="18509" operator="equal">
      <formula>#N/A</formula>
    </cfRule>
  </conditionalFormatting>
  <conditionalFormatting sqref="E178:F178">
    <cfRule type="cellIs" dxfId="18549" priority="18506" operator="equal">
      <formula>"غياب"</formula>
    </cfRule>
    <cfRule type="cellIs" dxfId="18548" priority="18507" operator="equal">
      <formula>#N/A</formula>
    </cfRule>
  </conditionalFormatting>
  <conditionalFormatting sqref="E178:F178">
    <cfRule type="cellIs" dxfId="18547" priority="18504" operator="equal">
      <formula>"غياب"</formula>
    </cfRule>
    <cfRule type="cellIs" dxfId="18546" priority="18505" operator="equal">
      <formula>#N/A</formula>
    </cfRule>
  </conditionalFormatting>
  <conditionalFormatting sqref="E178:F178">
    <cfRule type="cellIs" dxfId="18545" priority="18502" operator="equal">
      <formula>"غياب"</formula>
    </cfRule>
    <cfRule type="cellIs" dxfId="18544" priority="18503" operator="equal">
      <formula>#N/A</formula>
    </cfRule>
  </conditionalFormatting>
  <conditionalFormatting sqref="E178:F178">
    <cfRule type="cellIs" dxfId="18543" priority="18500" operator="equal">
      <formula>"غياب"</formula>
    </cfRule>
    <cfRule type="cellIs" dxfId="18542" priority="18501" operator="equal">
      <formula>#N/A</formula>
    </cfRule>
  </conditionalFormatting>
  <conditionalFormatting sqref="E178:F178">
    <cfRule type="cellIs" dxfId="18541" priority="18498" operator="equal">
      <formula>"غياب"</formula>
    </cfRule>
    <cfRule type="cellIs" dxfId="18540" priority="18499" operator="equal">
      <formula>#N/A</formula>
    </cfRule>
  </conditionalFormatting>
  <conditionalFormatting sqref="E178:F178">
    <cfRule type="cellIs" dxfId="18539" priority="18496" operator="equal">
      <formula>"غياب"</formula>
    </cfRule>
    <cfRule type="cellIs" dxfId="18538" priority="18497" operator="equal">
      <formula>#N/A</formula>
    </cfRule>
  </conditionalFormatting>
  <conditionalFormatting sqref="E178:F178">
    <cfRule type="cellIs" dxfId="18537" priority="18494" operator="equal">
      <formula>"غياب"</formula>
    </cfRule>
    <cfRule type="cellIs" dxfId="18536" priority="18495" operator="equal">
      <formula>#N/A</formula>
    </cfRule>
  </conditionalFormatting>
  <conditionalFormatting sqref="E178:F178">
    <cfRule type="cellIs" dxfId="18535" priority="18492" operator="equal">
      <formula>"غياب"</formula>
    </cfRule>
    <cfRule type="cellIs" dxfId="18534" priority="18493" operator="equal">
      <formula>#N/A</formula>
    </cfRule>
  </conditionalFormatting>
  <conditionalFormatting sqref="E178:F178">
    <cfRule type="cellIs" dxfId="18533" priority="18490" operator="equal">
      <formula>"غياب"</formula>
    </cfRule>
    <cfRule type="cellIs" dxfId="18532" priority="18491" operator="equal">
      <formula>#N/A</formula>
    </cfRule>
  </conditionalFormatting>
  <conditionalFormatting sqref="E178:F178">
    <cfRule type="cellIs" dxfId="18531" priority="18488" operator="equal">
      <formula>"غياب"</formula>
    </cfRule>
    <cfRule type="cellIs" dxfId="18530" priority="18489" operator="equal">
      <formula>#N/A</formula>
    </cfRule>
  </conditionalFormatting>
  <conditionalFormatting sqref="E178:F178">
    <cfRule type="cellIs" dxfId="18529" priority="18486" operator="equal">
      <formula>"غياب"</formula>
    </cfRule>
    <cfRule type="cellIs" dxfId="18528" priority="18487" operator="equal">
      <formula>#N/A</formula>
    </cfRule>
  </conditionalFormatting>
  <conditionalFormatting sqref="E178:F178">
    <cfRule type="cellIs" dxfId="18527" priority="18484" operator="equal">
      <formula>"غياب"</formula>
    </cfRule>
    <cfRule type="cellIs" dxfId="18526" priority="18485" operator="equal">
      <formula>#N/A</formula>
    </cfRule>
  </conditionalFormatting>
  <conditionalFormatting sqref="E178:F178">
    <cfRule type="cellIs" dxfId="18525" priority="18482" operator="equal">
      <formula>"غياب"</formula>
    </cfRule>
    <cfRule type="cellIs" dxfId="18524" priority="18483" operator="equal">
      <formula>#N/A</formula>
    </cfRule>
  </conditionalFormatting>
  <conditionalFormatting sqref="E178:F178">
    <cfRule type="cellIs" dxfId="18523" priority="18480" operator="equal">
      <formula>"غياب"</formula>
    </cfRule>
    <cfRule type="cellIs" dxfId="18522" priority="18481" operator="equal">
      <formula>#N/A</formula>
    </cfRule>
  </conditionalFormatting>
  <conditionalFormatting sqref="E178:F178">
    <cfRule type="cellIs" dxfId="18521" priority="18478" operator="equal">
      <formula>"غياب"</formula>
    </cfRule>
    <cfRule type="cellIs" dxfId="18520" priority="18479" operator="equal">
      <formula>#N/A</formula>
    </cfRule>
  </conditionalFormatting>
  <conditionalFormatting sqref="E178:F178">
    <cfRule type="cellIs" dxfId="18519" priority="18476" operator="equal">
      <formula>"غياب"</formula>
    </cfRule>
    <cfRule type="cellIs" dxfId="18518" priority="18477" operator="equal">
      <formula>#N/A</formula>
    </cfRule>
  </conditionalFormatting>
  <conditionalFormatting sqref="E178:F178">
    <cfRule type="cellIs" dxfId="18517" priority="18474" operator="equal">
      <formula>"غياب"</formula>
    </cfRule>
    <cfRule type="cellIs" dxfId="18516" priority="18475" operator="equal">
      <formula>#N/A</formula>
    </cfRule>
  </conditionalFormatting>
  <conditionalFormatting sqref="E178:F178">
    <cfRule type="cellIs" dxfId="18515" priority="18472" operator="equal">
      <formula>"غياب"</formula>
    </cfRule>
    <cfRule type="cellIs" dxfId="18514" priority="18473" operator="equal">
      <formula>#N/A</formula>
    </cfRule>
  </conditionalFormatting>
  <conditionalFormatting sqref="E178:F178">
    <cfRule type="cellIs" dxfId="18513" priority="18470" operator="equal">
      <formula>"غياب"</formula>
    </cfRule>
    <cfRule type="cellIs" dxfId="18512" priority="18471" operator="equal">
      <formula>#N/A</formula>
    </cfRule>
  </conditionalFormatting>
  <conditionalFormatting sqref="E178:F178">
    <cfRule type="cellIs" dxfId="18511" priority="18468" operator="equal">
      <formula>"غياب"</formula>
    </cfRule>
    <cfRule type="cellIs" dxfId="18510" priority="18469" operator="equal">
      <formula>#N/A</formula>
    </cfRule>
  </conditionalFormatting>
  <conditionalFormatting sqref="E178:F178">
    <cfRule type="cellIs" dxfId="18509" priority="18466" operator="equal">
      <formula>"غياب"</formula>
    </cfRule>
    <cfRule type="cellIs" dxfId="18508" priority="18467" operator="equal">
      <formula>#N/A</formula>
    </cfRule>
  </conditionalFormatting>
  <conditionalFormatting sqref="E178:F178">
    <cfRule type="cellIs" dxfId="18507" priority="18464" operator="equal">
      <formula>"غياب"</formula>
    </cfRule>
    <cfRule type="cellIs" dxfId="18506" priority="18465" operator="equal">
      <formula>#N/A</formula>
    </cfRule>
  </conditionalFormatting>
  <conditionalFormatting sqref="E178:F178">
    <cfRule type="cellIs" dxfId="18505" priority="18462" operator="equal">
      <formula>"غياب"</formula>
    </cfRule>
    <cfRule type="cellIs" dxfId="18504" priority="18463" operator="equal">
      <formula>#N/A</formula>
    </cfRule>
  </conditionalFormatting>
  <conditionalFormatting sqref="E178:F178">
    <cfRule type="cellIs" dxfId="18503" priority="18460" operator="equal">
      <formula>"غياب"</formula>
    </cfRule>
    <cfRule type="cellIs" dxfId="18502" priority="18461" operator="equal">
      <formula>#N/A</formula>
    </cfRule>
  </conditionalFormatting>
  <conditionalFormatting sqref="E178:F178">
    <cfRule type="cellIs" dxfId="18501" priority="18458" operator="equal">
      <formula>"غياب"</formula>
    </cfRule>
    <cfRule type="cellIs" dxfId="18500" priority="18459" operator="equal">
      <formula>#N/A</formula>
    </cfRule>
  </conditionalFormatting>
  <conditionalFormatting sqref="E178:F178">
    <cfRule type="cellIs" dxfId="18499" priority="18456" operator="equal">
      <formula>"غياب"</formula>
    </cfRule>
    <cfRule type="cellIs" dxfId="18498" priority="18457" operator="equal">
      <formula>#N/A</formula>
    </cfRule>
  </conditionalFormatting>
  <conditionalFormatting sqref="E178:F178">
    <cfRule type="cellIs" dxfId="18497" priority="18454" operator="equal">
      <formula>"غياب"</formula>
    </cfRule>
    <cfRule type="cellIs" dxfId="18496" priority="18455" operator="equal">
      <formula>#N/A</formula>
    </cfRule>
  </conditionalFormatting>
  <conditionalFormatting sqref="E178:F178">
    <cfRule type="cellIs" dxfId="18495" priority="18452" operator="equal">
      <formula>"غياب"</formula>
    </cfRule>
    <cfRule type="cellIs" dxfId="18494" priority="18453" operator="equal">
      <formula>#N/A</formula>
    </cfRule>
  </conditionalFormatting>
  <conditionalFormatting sqref="E178:F178">
    <cfRule type="cellIs" dxfId="18493" priority="18450" operator="equal">
      <formula>"غياب"</formula>
    </cfRule>
    <cfRule type="cellIs" dxfId="18492" priority="18451" operator="equal">
      <formula>#N/A</formula>
    </cfRule>
  </conditionalFormatting>
  <conditionalFormatting sqref="E178:F178">
    <cfRule type="cellIs" dxfId="18491" priority="18448" operator="equal">
      <formula>"غياب"</formula>
    </cfRule>
    <cfRule type="cellIs" dxfId="18490" priority="18449" operator="equal">
      <formula>#N/A</formula>
    </cfRule>
  </conditionalFormatting>
  <conditionalFormatting sqref="E178:F178">
    <cfRule type="cellIs" dxfId="18489" priority="18446" operator="equal">
      <formula>"غياب"</formula>
    </cfRule>
    <cfRule type="cellIs" dxfId="18488" priority="18447" operator="equal">
      <formula>#N/A</formula>
    </cfRule>
  </conditionalFormatting>
  <conditionalFormatting sqref="E178:F178">
    <cfRule type="cellIs" dxfId="18487" priority="18444" operator="equal">
      <formula>"غياب"</formula>
    </cfRule>
    <cfRule type="cellIs" dxfId="18486" priority="18445" operator="equal">
      <formula>#N/A</formula>
    </cfRule>
  </conditionalFormatting>
  <conditionalFormatting sqref="E178:F178">
    <cfRule type="cellIs" dxfId="18485" priority="18442" operator="equal">
      <formula>"غياب"</formula>
    </cfRule>
    <cfRule type="cellIs" dxfId="18484" priority="18443" operator="equal">
      <formula>#N/A</formula>
    </cfRule>
  </conditionalFormatting>
  <conditionalFormatting sqref="E178:F178">
    <cfRule type="cellIs" dxfId="18483" priority="18440" operator="equal">
      <formula>"غياب"</formula>
    </cfRule>
    <cfRule type="cellIs" dxfId="18482" priority="18441" operator="equal">
      <formula>#N/A</formula>
    </cfRule>
  </conditionalFormatting>
  <conditionalFormatting sqref="E178:F178">
    <cfRule type="cellIs" dxfId="18481" priority="18438" operator="equal">
      <formula>"غياب"</formula>
    </cfRule>
    <cfRule type="cellIs" dxfId="18480" priority="18439" operator="equal">
      <formula>#N/A</formula>
    </cfRule>
  </conditionalFormatting>
  <conditionalFormatting sqref="E178:F178">
    <cfRule type="cellIs" dxfId="18479" priority="18436" operator="equal">
      <formula>"غياب"</formula>
    </cfRule>
    <cfRule type="cellIs" dxfId="18478" priority="18437" operator="equal">
      <formula>#N/A</formula>
    </cfRule>
  </conditionalFormatting>
  <conditionalFormatting sqref="E178:F178">
    <cfRule type="cellIs" dxfId="18477" priority="18434" operator="equal">
      <formula>"غياب"</formula>
    </cfRule>
    <cfRule type="cellIs" dxfId="18476" priority="18435" operator="equal">
      <formula>#N/A</formula>
    </cfRule>
  </conditionalFormatting>
  <conditionalFormatting sqref="E178:F178">
    <cfRule type="cellIs" dxfId="18475" priority="18432" operator="equal">
      <formula>"غياب"</formula>
    </cfRule>
    <cfRule type="cellIs" dxfId="18474" priority="18433" operator="equal">
      <formula>#N/A</formula>
    </cfRule>
  </conditionalFormatting>
  <conditionalFormatting sqref="E178:F178">
    <cfRule type="cellIs" dxfId="18473" priority="18430" operator="equal">
      <formula>"غياب"</formula>
    </cfRule>
    <cfRule type="cellIs" dxfId="18472" priority="18431" operator="equal">
      <formula>#N/A</formula>
    </cfRule>
  </conditionalFormatting>
  <conditionalFormatting sqref="E178:F178">
    <cfRule type="cellIs" dxfId="18471" priority="18428" operator="equal">
      <formula>"غياب"</formula>
    </cfRule>
    <cfRule type="cellIs" dxfId="18470" priority="18429" operator="equal">
      <formula>#N/A</formula>
    </cfRule>
  </conditionalFormatting>
  <conditionalFormatting sqref="E178:F178">
    <cfRule type="cellIs" dxfId="18469" priority="18426" operator="equal">
      <formula>"غياب"</formula>
    </cfRule>
    <cfRule type="cellIs" dxfId="18468" priority="18427" operator="equal">
      <formula>#N/A</formula>
    </cfRule>
  </conditionalFormatting>
  <conditionalFormatting sqref="E178:F178">
    <cfRule type="cellIs" dxfId="18467" priority="18424" operator="equal">
      <formula>"غياب"</formula>
    </cfRule>
    <cfRule type="cellIs" dxfId="18466" priority="18425" operator="equal">
      <formula>#N/A</formula>
    </cfRule>
  </conditionalFormatting>
  <conditionalFormatting sqref="E178:F178">
    <cfRule type="cellIs" dxfId="18465" priority="18422" operator="equal">
      <formula>"غياب"</formula>
    </cfRule>
    <cfRule type="cellIs" dxfId="18464" priority="18423" operator="equal">
      <formula>#N/A</formula>
    </cfRule>
  </conditionalFormatting>
  <conditionalFormatting sqref="E178:F178">
    <cfRule type="cellIs" dxfId="18463" priority="18420" operator="equal">
      <formula>"غياب"</formula>
    </cfRule>
    <cfRule type="cellIs" dxfId="18462" priority="18421" operator="equal">
      <formula>#N/A</formula>
    </cfRule>
  </conditionalFormatting>
  <conditionalFormatting sqref="E178:F178">
    <cfRule type="cellIs" dxfId="18461" priority="18418" operator="equal">
      <formula>"غياب"</formula>
    </cfRule>
    <cfRule type="cellIs" dxfId="18460" priority="18419" operator="equal">
      <formula>#N/A</formula>
    </cfRule>
  </conditionalFormatting>
  <conditionalFormatting sqref="E178:F178">
    <cfRule type="cellIs" dxfId="18459" priority="18416" operator="equal">
      <formula>"غياب"</formula>
    </cfRule>
    <cfRule type="cellIs" dxfId="18458" priority="18417" operator="equal">
      <formula>#N/A</formula>
    </cfRule>
  </conditionalFormatting>
  <conditionalFormatting sqref="E178:F178">
    <cfRule type="cellIs" dxfId="18457" priority="18414" operator="equal">
      <formula>"غياب"</formula>
    </cfRule>
    <cfRule type="cellIs" dxfId="18456" priority="18415" operator="equal">
      <formula>#N/A</formula>
    </cfRule>
  </conditionalFormatting>
  <conditionalFormatting sqref="E178:F178">
    <cfRule type="cellIs" dxfId="18455" priority="18412" operator="equal">
      <formula>"غياب"</formula>
    </cfRule>
    <cfRule type="cellIs" dxfId="18454" priority="18413" operator="equal">
      <formula>#N/A</formula>
    </cfRule>
  </conditionalFormatting>
  <conditionalFormatting sqref="E178:F178">
    <cfRule type="cellIs" dxfId="18453" priority="18410" operator="equal">
      <formula>"غياب"</formula>
    </cfRule>
    <cfRule type="cellIs" dxfId="18452" priority="18411" operator="equal">
      <formula>#N/A</formula>
    </cfRule>
  </conditionalFormatting>
  <conditionalFormatting sqref="E178:F178">
    <cfRule type="cellIs" dxfId="18451" priority="18408" operator="equal">
      <formula>"غياب"</formula>
    </cfRule>
    <cfRule type="cellIs" dxfId="18450" priority="18409" operator="equal">
      <formula>#N/A</formula>
    </cfRule>
  </conditionalFormatting>
  <conditionalFormatting sqref="E178:F178">
    <cfRule type="cellIs" dxfId="18449" priority="18406" operator="equal">
      <formula>"غياب"</formula>
    </cfRule>
    <cfRule type="cellIs" dxfId="18448" priority="18407" operator="equal">
      <formula>#N/A</formula>
    </cfRule>
  </conditionalFormatting>
  <conditionalFormatting sqref="E178:F178">
    <cfRule type="cellIs" dxfId="18447" priority="18404" operator="equal">
      <formula>"غياب"</formula>
    </cfRule>
    <cfRule type="cellIs" dxfId="18446" priority="18405" operator="equal">
      <formula>#N/A</formula>
    </cfRule>
  </conditionalFormatting>
  <conditionalFormatting sqref="E178:F178">
    <cfRule type="cellIs" dxfId="18445" priority="18402" operator="equal">
      <formula>"غياب"</formula>
    </cfRule>
    <cfRule type="cellIs" dxfId="18444" priority="18403" operator="equal">
      <formula>#N/A</formula>
    </cfRule>
  </conditionalFormatting>
  <conditionalFormatting sqref="E178:F178">
    <cfRule type="cellIs" dxfId="18443" priority="18400" operator="equal">
      <formula>"غياب"</formula>
    </cfRule>
    <cfRule type="cellIs" dxfId="18442" priority="18401" operator="equal">
      <formula>#N/A</formula>
    </cfRule>
  </conditionalFormatting>
  <conditionalFormatting sqref="E178:F178">
    <cfRule type="cellIs" dxfId="18441" priority="18398" operator="equal">
      <formula>"غياب"</formula>
    </cfRule>
    <cfRule type="cellIs" dxfId="18440" priority="18399" operator="equal">
      <formula>#N/A</formula>
    </cfRule>
  </conditionalFormatting>
  <conditionalFormatting sqref="E178:F178">
    <cfRule type="cellIs" dxfId="18439" priority="18396" operator="equal">
      <formula>"غياب"</formula>
    </cfRule>
    <cfRule type="cellIs" dxfId="18438" priority="18397" operator="equal">
      <formula>#N/A</formula>
    </cfRule>
  </conditionalFormatting>
  <conditionalFormatting sqref="E178:F178">
    <cfRule type="cellIs" dxfId="18437" priority="18394" operator="equal">
      <formula>"غياب"</formula>
    </cfRule>
    <cfRule type="cellIs" dxfId="18436" priority="18395" operator="equal">
      <formula>#N/A</formula>
    </cfRule>
  </conditionalFormatting>
  <conditionalFormatting sqref="E178:F178">
    <cfRule type="cellIs" dxfId="18435" priority="18392" operator="equal">
      <formula>"غياب"</formula>
    </cfRule>
    <cfRule type="cellIs" dxfId="18434" priority="18393" operator="equal">
      <formula>#N/A</formula>
    </cfRule>
  </conditionalFormatting>
  <conditionalFormatting sqref="E178:F178">
    <cfRule type="cellIs" dxfId="18433" priority="18390" operator="equal">
      <formula>"غياب"</formula>
    </cfRule>
    <cfRule type="cellIs" dxfId="18432" priority="18391" operator="equal">
      <formula>#N/A</formula>
    </cfRule>
  </conditionalFormatting>
  <conditionalFormatting sqref="E178:F178">
    <cfRule type="cellIs" dxfId="18431" priority="18388" operator="equal">
      <formula>"غياب"</formula>
    </cfRule>
    <cfRule type="cellIs" dxfId="18430" priority="18389" operator="equal">
      <formula>#N/A</formula>
    </cfRule>
  </conditionalFormatting>
  <conditionalFormatting sqref="E178:F178">
    <cfRule type="cellIs" dxfId="18429" priority="18386" operator="equal">
      <formula>"غياب"</formula>
    </cfRule>
    <cfRule type="cellIs" dxfId="18428" priority="18387" operator="equal">
      <formula>#N/A</formula>
    </cfRule>
  </conditionalFormatting>
  <conditionalFormatting sqref="E178:F178">
    <cfRule type="cellIs" dxfId="18427" priority="18384" operator="equal">
      <formula>"غياب"</formula>
    </cfRule>
    <cfRule type="cellIs" dxfId="18426" priority="18385" operator="equal">
      <formula>#N/A</formula>
    </cfRule>
  </conditionalFormatting>
  <conditionalFormatting sqref="E178:F178">
    <cfRule type="cellIs" dxfId="18425" priority="18382" operator="equal">
      <formula>"غياب"</formula>
    </cfRule>
    <cfRule type="cellIs" dxfId="18424" priority="18383" operator="equal">
      <formula>#N/A</formula>
    </cfRule>
  </conditionalFormatting>
  <conditionalFormatting sqref="E178:F178">
    <cfRule type="cellIs" dxfId="18423" priority="18380" operator="equal">
      <formula>"غياب"</formula>
    </cfRule>
    <cfRule type="cellIs" dxfId="18422" priority="18381" operator="equal">
      <formula>#N/A</formula>
    </cfRule>
  </conditionalFormatting>
  <conditionalFormatting sqref="E178:F178">
    <cfRule type="cellIs" dxfId="18421" priority="18378" operator="equal">
      <formula>"غياب"</formula>
    </cfRule>
    <cfRule type="cellIs" dxfId="18420" priority="18379" operator="equal">
      <formula>#N/A</formula>
    </cfRule>
  </conditionalFormatting>
  <conditionalFormatting sqref="E178:F178">
    <cfRule type="cellIs" dxfId="18419" priority="18376" operator="equal">
      <formula>"غياب"</formula>
    </cfRule>
    <cfRule type="cellIs" dxfId="18418" priority="18377" operator="equal">
      <formula>#N/A</formula>
    </cfRule>
  </conditionalFormatting>
  <conditionalFormatting sqref="E178:F178">
    <cfRule type="cellIs" dxfId="18417" priority="18374" operator="equal">
      <formula>"غياب"</formula>
    </cfRule>
    <cfRule type="cellIs" dxfId="18416" priority="18375" operator="equal">
      <formula>#N/A</formula>
    </cfRule>
  </conditionalFormatting>
  <conditionalFormatting sqref="E178:F178">
    <cfRule type="cellIs" dxfId="18415" priority="18372" operator="equal">
      <formula>"غياب"</formula>
    </cfRule>
    <cfRule type="cellIs" dxfId="18414" priority="18373" operator="equal">
      <formula>#N/A</formula>
    </cfRule>
  </conditionalFormatting>
  <conditionalFormatting sqref="E178:F178">
    <cfRule type="cellIs" dxfId="18413" priority="18371" operator="equal">
      <formula>"غياب"</formula>
    </cfRule>
  </conditionalFormatting>
  <conditionalFormatting sqref="E178:F178">
    <cfRule type="cellIs" dxfId="18412" priority="18369" operator="equal">
      <formula>"غياب"</formula>
    </cfRule>
    <cfRule type="cellIs" dxfId="18411" priority="18370" operator="equal">
      <formula>#N/A</formula>
    </cfRule>
  </conditionalFormatting>
  <conditionalFormatting sqref="E178:F178">
    <cfRule type="cellIs" dxfId="18410" priority="18367" operator="equal">
      <formula>"غياب"</formula>
    </cfRule>
    <cfRule type="cellIs" dxfId="18409" priority="18368" operator="equal">
      <formula>#N/A</formula>
    </cfRule>
  </conditionalFormatting>
  <conditionalFormatting sqref="E178:F178">
    <cfRule type="cellIs" dxfId="18408" priority="18365" operator="equal">
      <formula>"غياب"</formula>
    </cfRule>
    <cfRule type="cellIs" dxfId="18407" priority="18366" operator="equal">
      <formula>#N/A</formula>
    </cfRule>
  </conditionalFormatting>
  <conditionalFormatting sqref="E178:F178">
    <cfRule type="cellIs" dxfId="18406" priority="18363" operator="equal">
      <formula>"غياب"</formula>
    </cfRule>
    <cfRule type="cellIs" dxfId="18405" priority="18364" operator="equal">
      <formula>#N/A</formula>
    </cfRule>
  </conditionalFormatting>
  <conditionalFormatting sqref="E178:F178">
    <cfRule type="cellIs" dxfId="18404" priority="18361" operator="equal">
      <formula>"غياب"</formula>
    </cfRule>
    <cfRule type="cellIs" dxfId="18403" priority="18362" operator="equal">
      <formula>#N/A</formula>
    </cfRule>
  </conditionalFormatting>
  <conditionalFormatting sqref="E178:F178">
    <cfRule type="cellIs" dxfId="18402" priority="18359" operator="equal">
      <formula>"غياب"</formula>
    </cfRule>
    <cfRule type="cellIs" dxfId="18401" priority="18360" operator="equal">
      <formula>#N/A</formula>
    </cfRule>
  </conditionalFormatting>
  <conditionalFormatting sqref="E178:F178">
    <cfRule type="cellIs" dxfId="18400" priority="18357" operator="equal">
      <formula>"غياب"</formula>
    </cfRule>
    <cfRule type="cellIs" dxfId="18399" priority="18358" operator="equal">
      <formula>#N/A</formula>
    </cfRule>
  </conditionalFormatting>
  <conditionalFormatting sqref="E178:F178">
    <cfRule type="cellIs" dxfId="18398" priority="18355" operator="equal">
      <formula>"غياب"</formula>
    </cfRule>
    <cfRule type="cellIs" dxfId="18397" priority="18356" operator="equal">
      <formula>#N/A</formula>
    </cfRule>
  </conditionalFormatting>
  <conditionalFormatting sqref="E178:F178">
    <cfRule type="cellIs" dxfId="18396" priority="18353" operator="equal">
      <formula>"غياب"</formula>
    </cfRule>
    <cfRule type="cellIs" dxfId="18395" priority="18354" operator="equal">
      <formula>#N/A</formula>
    </cfRule>
  </conditionalFormatting>
  <conditionalFormatting sqref="E178:F178">
    <cfRule type="cellIs" dxfId="18394" priority="18351" operator="equal">
      <formula>"غياب"</formula>
    </cfRule>
    <cfRule type="cellIs" dxfId="18393" priority="18352" operator="equal">
      <formula>#N/A</formula>
    </cfRule>
  </conditionalFormatting>
  <conditionalFormatting sqref="E178:F178">
    <cfRule type="cellIs" dxfId="18392" priority="18349" operator="equal">
      <formula>"غياب"</formula>
    </cfRule>
    <cfRule type="cellIs" dxfId="18391" priority="18350" operator="equal">
      <formula>#N/A</formula>
    </cfRule>
  </conditionalFormatting>
  <conditionalFormatting sqref="E178:F178">
    <cfRule type="cellIs" dxfId="18390" priority="18347" operator="equal">
      <formula>"غياب"</formula>
    </cfRule>
    <cfRule type="cellIs" dxfId="18389" priority="18348" operator="equal">
      <formula>#N/A</formula>
    </cfRule>
  </conditionalFormatting>
  <conditionalFormatting sqref="E178:F178">
    <cfRule type="cellIs" dxfId="18388" priority="18345" operator="equal">
      <formula>"غياب"</formula>
    </cfRule>
    <cfRule type="cellIs" dxfId="18387" priority="18346" operator="equal">
      <formula>#N/A</formula>
    </cfRule>
  </conditionalFormatting>
  <conditionalFormatting sqref="E178:F178">
    <cfRule type="cellIs" dxfId="18386" priority="18343" operator="equal">
      <formula>"غياب"</formula>
    </cfRule>
    <cfRule type="cellIs" dxfId="18385" priority="18344" operator="equal">
      <formula>#N/A</formula>
    </cfRule>
  </conditionalFormatting>
  <conditionalFormatting sqref="E178:F178">
    <cfRule type="cellIs" dxfId="18384" priority="18341" operator="equal">
      <formula>"غياب"</formula>
    </cfRule>
    <cfRule type="cellIs" dxfId="18383" priority="18342" operator="equal">
      <formula>#N/A</formula>
    </cfRule>
  </conditionalFormatting>
  <conditionalFormatting sqref="E178:F178">
    <cfRule type="cellIs" dxfId="18382" priority="18339" operator="equal">
      <formula>"غياب"</formula>
    </cfRule>
    <cfRule type="cellIs" dxfId="18381" priority="18340" operator="equal">
      <formula>#N/A</formula>
    </cfRule>
  </conditionalFormatting>
  <conditionalFormatting sqref="E178:F178">
    <cfRule type="cellIs" dxfId="18380" priority="18337" operator="equal">
      <formula>"غياب"</formula>
    </cfRule>
    <cfRule type="cellIs" dxfId="18379" priority="18338" operator="equal">
      <formula>#N/A</formula>
    </cfRule>
  </conditionalFormatting>
  <conditionalFormatting sqref="E178:F178">
    <cfRule type="cellIs" dxfId="18378" priority="18335" operator="equal">
      <formula>"غياب"</formula>
    </cfRule>
    <cfRule type="cellIs" dxfId="18377" priority="18336" operator="equal">
      <formula>#N/A</formula>
    </cfRule>
  </conditionalFormatting>
  <conditionalFormatting sqref="E178:F178">
    <cfRule type="cellIs" dxfId="18376" priority="18333" operator="equal">
      <formula>"غياب"</formula>
    </cfRule>
    <cfRule type="cellIs" dxfId="18375" priority="18334" operator="equal">
      <formula>#N/A</formula>
    </cfRule>
  </conditionalFormatting>
  <conditionalFormatting sqref="E178:F178">
    <cfRule type="cellIs" dxfId="18374" priority="18331" operator="equal">
      <formula>"غياب"</formula>
    </cfRule>
    <cfRule type="cellIs" dxfId="18373" priority="18332" operator="equal">
      <formula>#N/A</formula>
    </cfRule>
  </conditionalFormatting>
  <conditionalFormatting sqref="E178:F178">
    <cfRule type="cellIs" dxfId="18372" priority="18329" operator="equal">
      <formula>"غياب"</formula>
    </cfRule>
    <cfRule type="cellIs" dxfId="18371" priority="18330" operator="equal">
      <formula>#N/A</formula>
    </cfRule>
  </conditionalFormatting>
  <conditionalFormatting sqref="E178:F178">
    <cfRule type="cellIs" dxfId="18370" priority="18327" operator="equal">
      <formula>"غياب"</formula>
    </cfRule>
    <cfRule type="cellIs" dxfId="18369" priority="18328" operator="equal">
      <formula>#N/A</formula>
    </cfRule>
  </conditionalFormatting>
  <conditionalFormatting sqref="E178:F178">
    <cfRule type="cellIs" dxfId="18368" priority="18325" operator="equal">
      <formula>"غياب"</formula>
    </cfRule>
    <cfRule type="cellIs" dxfId="18367" priority="18326" operator="equal">
      <formula>#N/A</formula>
    </cfRule>
  </conditionalFormatting>
  <conditionalFormatting sqref="E178:F178">
    <cfRule type="cellIs" dxfId="18366" priority="18323" operator="equal">
      <formula>"غياب"</formula>
    </cfRule>
    <cfRule type="cellIs" dxfId="18365" priority="18324" operator="equal">
      <formula>#N/A</formula>
    </cfRule>
  </conditionalFormatting>
  <conditionalFormatting sqref="E178:F178">
    <cfRule type="cellIs" dxfId="18364" priority="18321" operator="equal">
      <formula>"غياب"</formula>
    </cfRule>
    <cfRule type="cellIs" dxfId="18363" priority="18322" operator="equal">
      <formula>#N/A</formula>
    </cfRule>
  </conditionalFormatting>
  <conditionalFormatting sqref="E178:F178">
    <cfRule type="cellIs" dxfId="18362" priority="18319" operator="equal">
      <formula>"غياب"</formula>
    </cfRule>
    <cfRule type="cellIs" dxfId="18361" priority="18320" operator="equal">
      <formula>#N/A</formula>
    </cfRule>
  </conditionalFormatting>
  <conditionalFormatting sqref="E178:F178">
    <cfRule type="cellIs" dxfId="18360" priority="18317" operator="equal">
      <formula>"غياب"</formula>
    </cfRule>
    <cfRule type="cellIs" dxfId="18359" priority="18318" operator="equal">
      <formula>#N/A</formula>
    </cfRule>
  </conditionalFormatting>
  <conditionalFormatting sqref="E178:F178">
    <cfRule type="cellIs" dxfId="18358" priority="18315" operator="equal">
      <formula>"غياب"</formula>
    </cfRule>
    <cfRule type="cellIs" dxfId="18357" priority="18316" operator="equal">
      <formula>#N/A</formula>
    </cfRule>
  </conditionalFormatting>
  <conditionalFormatting sqref="E178:F178">
    <cfRule type="cellIs" dxfId="18356" priority="18313" operator="equal">
      <formula>"غياب"</formula>
    </cfRule>
    <cfRule type="cellIs" dxfId="18355" priority="18314" operator="equal">
      <formula>#N/A</formula>
    </cfRule>
  </conditionalFormatting>
  <conditionalFormatting sqref="E178:F178">
    <cfRule type="cellIs" dxfId="18354" priority="18311" operator="equal">
      <formula>"غياب"</formula>
    </cfRule>
    <cfRule type="cellIs" dxfId="18353" priority="18312" operator="equal">
      <formula>#N/A</formula>
    </cfRule>
  </conditionalFormatting>
  <conditionalFormatting sqref="E178:F178">
    <cfRule type="cellIs" dxfId="18352" priority="18309" operator="equal">
      <formula>"غياب"</formula>
    </cfRule>
    <cfRule type="cellIs" dxfId="18351" priority="18310" operator="equal">
      <formula>#N/A</formula>
    </cfRule>
  </conditionalFormatting>
  <conditionalFormatting sqref="E178:F178">
    <cfRule type="cellIs" dxfId="18350" priority="18307" operator="equal">
      <formula>"غياب"</formula>
    </cfRule>
    <cfRule type="cellIs" dxfId="18349" priority="18308" operator="equal">
      <formula>#N/A</formula>
    </cfRule>
  </conditionalFormatting>
  <conditionalFormatting sqref="E178:F178">
    <cfRule type="cellIs" dxfId="18348" priority="18305" operator="equal">
      <formula>"غياب"</formula>
    </cfRule>
    <cfRule type="cellIs" dxfId="18347" priority="18306" operator="equal">
      <formula>#N/A</formula>
    </cfRule>
  </conditionalFormatting>
  <conditionalFormatting sqref="E178:F178">
    <cfRule type="cellIs" dxfId="18346" priority="18304" operator="equal">
      <formula>"غياب"</formula>
    </cfRule>
  </conditionalFormatting>
  <conditionalFormatting sqref="E178:F178">
    <cfRule type="cellIs" dxfId="18345" priority="18302" operator="equal">
      <formula>"غياب"</formula>
    </cfRule>
    <cfRule type="cellIs" dxfId="18344" priority="18303" operator="equal">
      <formula>#N/A</formula>
    </cfRule>
  </conditionalFormatting>
  <conditionalFormatting sqref="E178:F178">
    <cfRule type="cellIs" dxfId="18343" priority="18300" operator="equal">
      <formula>"غياب"</formula>
    </cfRule>
    <cfRule type="cellIs" dxfId="18342" priority="18301" operator="equal">
      <formula>#N/A</formula>
    </cfRule>
  </conditionalFormatting>
  <conditionalFormatting sqref="E178:F178">
    <cfRule type="cellIs" dxfId="18341" priority="18298" operator="equal">
      <formula>"غياب"</formula>
    </cfRule>
    <cfRule type="cellIs" dxfId="18340" priority="18299" operator="equal">
      <formula>#N/A</formula>
    </cfRule>
  </conditionalFormatting>
  <conditionalFormatting sqref="E178:F178">
    <cfRule type="cellIs" dxfId="18339" priority="18296" operator="equal">
      <formula>"غياب"</formula>
    </cfRule>
    <cfRule type="cellIs" dxfId="18338" priority="18297" operator="equal">
      <formula>#N/A</formula>
    </cfRule>
  </conditionalFormatting>
  <conditionalFormatting sqref="E178:F178">
    <cfRule type="cellIs" dxfId="18337" priority="18294" operator="equal">
      <formula>"غياب"</formula>
    </cfRule>
    <cfRule type="cellIs" dxfId="18336" priority="18295" operator="equal">
      <formula>#N/A</formula>
    </cfRule>
  </conditionalFormatting>
  <conditionalFormatting sqref="E178:F178">
    <cfRule type="cellIs" dxfId="18335" priority="18292" operator="equal">
      <formula>"غياب"</formula>
    </cfRule>
    <cfRule type="cellIs" dxfId="18334" priority="18293" operator="equal">
      <formula>#N/A</formula>
    </cfRule>
  </conditionalFormatting>
  <conditionalFormatting sqref="E178:F178">
    <cfRule type="cellIs" dxfId="18333" priority="18290" operator="equal">
      <formula>"غياب"</formula>
    </cfRule>
    <cfRule type="cellIs" dxfId="18332" priority="18291" operator="equal">
      <formula>#N/A</formula>
    </cfRule>
  </conditionalFormatting>
  <conditionalFormatting sqref="E178:F178">
    <cfRule type="cellIs" dxfId="18331" priority="18288" operator="equal">
      <formula>"غياب"</formula>
    </cfRule>
    <cfRule type="cellIs" dxfId="18330" priority="18289" operator="equal">
      <formula>#N/A</formula>
    </cfRule>
  </conditionalFormatting>
  <conditionalFormatting sqref="E178:F178">
    <cfRule type="cellIs" dxfId="18329" priority="18286" operator="equal">
      <formula>"غياب"</formula>
    </cfRule>
    <cfRule type="cellIs" dxfId="18328" priority="18287" operator="equal">
      <formula>#N/A</formula>
    </cfRule>
  </conditionalFormatting>
  <conditionalFormatting sqref="E178:F178">
    <cfRule type="cellIs" dxfId="18327" priority="18284" operator="equal">
      <formula>"غياب"</formula>
    </cfRule>
    <cfRule type="cellIs" dxfId="18326" priority="18285" operator="equal">
      <formula>#N/A</formula>
    </cfRule>
  </conditionalFormatting>
  <conditionalFormatting sqref="E178:F178">
    <cfRule type="cellIs" dxfId="18325" priority="18282" operator="equal">
      <formula>"غياب"</formula>
    </cfRule>
    <cfRule type="cellIs" dxfId="18324" priority="18283" operator="equal">
      <formula>#N/A</formula>
    </cfRule>
  </conditionalFormatting>
  <conditionalFormatting sqref="E178:F178">
    <cfRule type="cellIs" dxfId="18323" priority="18280" operator="equal">
      <formula>"غياب"</formula>
    </cfRule>
    <cfRule type="cellIs" dxfId="18322" priority="18281" operator="equal">
      <formula>#N/A</formula>
    </cfRule>
  </conditionalFormatting>
  <conditionalFormatting sqref="E178:F178">
    <cfRule type="cellIs" dxfId="18321" priority="18278" operator="equal">
      <formula>"غياب"</formula>
    </cfRule>
    <cfRule type="cellIs" dxfId="18320" priority="18279" operator="equal">
      <formula>#N/A</formula>
    </cfRule>
  </conditionalFormatting>
  <conditionalFormatting sqref="E178:F178">
    <cfRule type="cellIs" dxfId="18319" priority="18276" operator="equal">
      <formula>"غياب"</formula>
    </cfRule>
    <cfRule type="cellIs" dxfId="18318" priority="18277" operator="equal">
      <formula>#N/A</formula>
    </cfRule>
  </conditionalFormatting>
  <conditionalFormatting sqref="E178:F178">
    <cfRule type="cellIs" dxfId="18317" priority="18274" operator="equal">
      <formula>"غياب"</formula>
    </cfRule>
    <cfRule type="cellIs" dxfId="18316" priority="18275" operator="equal">
      <formula>#N/A</formula>
    </cfRule>
  </conditionalFormatting>
  <conditionalFormatting sqref="E178:F178">
    <cfRule type="cellIs" dxfId="18315" priority="18272" operator="equal">
      <formula>"غياب"</formula>
    </cfRule>
    <cfRule type="cellIs" dxfId="18314" priority="18273" operator="equal">
      <formula>#N/A</formula>
    </cfRule>
  </conditionalFormatting>
  <conditionalFormatting sqref="E178:F178">
    <cfRule type="cellIs" dxfId="18313" priority="18270" operator="equal">
      <formula>"غياب"</formula>
    </cfRule>
    <cfRule type="cellIs" dxfId="18312" priority="18271" operator="equal">
      <formula>#N/A</formula>
    </cfRule>
  </conditionalFormatting>
  <conditionalFormatting sqref="E178:F178">
    <cfRule type="cellIs" dxfId="18311" priority="18268" operator="equal">
      <formula>"غياب"</formula>
    </cfRule>
    <cfRule type="cellIs" dxfId="18310" priority="18269" operator="equal">
      <formula>#N/A</formula>
    </cfRule>
  </conditionalFormatting>
  <conditionalFormatting sqref="E178:F178">
    <cfRule type="cellIs" dxfId="18309" priority="18266" operator="equal">
      <formula>"غياب"</formula>
    </cfRule>
    <cfRule type="cellIs" dxfId="18308" priority="18267" operator="equal">
      <formula>#N/A</formula>
    </cfRule>
  </conditionalFormatting>
  <conditionalFormatting sqref="E178:F178">
    <cfRule type="cellIs" dxfId="18307" priority="18264" operator="equal">
      <formula>"غياب"</formula>
    </cfRule>
    <cfRule type="cellIs" dxfId="18306" priority="18265" operator="equal">
      <formula>#N/A</formula>
    </cfRule>
  </conditionalFormatting>
  <conditionalFormatting sqref="E178:F178">
    <cfRule type="cellIs" dxfId="18305" priority="18262" operator="equal">
      <formula>"غياب"</formula>
    </cfRule>
    <cfRule type="cellIs" dxfId="18304" priority="18263" operator="equal">
      <formula>#N/A</formula>
    </cfRule>
  </conditionalFormatting>
  <conditionalFormatting sqref="E178:F178">
    <cfRule type="cellIs" dxfId="18303" priority="18261" operator="equal">
      <formula>"غياب"</formula>
    </cfRule>
  </conditionalFormatting>
  <conditionalFormatting sqref="E178:F178">
    <cfRule type="cellIs" dxfId="18302" priority="18259" operator="equal">
      <formula>"غياب"</formula>
    </cfRule>
    <cfRule type="cellIs" dxfId="18301" priority="18260" operator="equal">
      <formula>#N/A</formula>
    </cfRule>
  </conditionalFormatting>
  <conditionalFormatting sqref="E178:F178">
    <cfRule type="cellIs" dxfId="18300" priority="18257" operator="equal">
      <formula>"غياب"</formula>
    </cfRule>
    <cfRule type="cellIs" dxfId="18299" priority="18258" operator="equal">
      <formula>#N/A</formula>
    </cfRule>
  </conditionalFormatting>
  <conditionalFormatting sqref="E178:F178">
    <cfRule type="cellIs" dxfId="18298" priority="18255" operator="equal">
      <formula>"غياب"</formula>
    </cfRule>
    <cfRule type="cellIs" dxfId="18297" priority="18256" operator="equal">
      <formula>#N/A</formula>
    </cfRule>
  </conditionalFormatting>
  <conditionalFormatting sqref="E178:F178">
    <cfRule type="cellIs" dxfId="18296" priority="18253" operator="equal">
      <formula>"غياب"</formula>
    </cfRule>
    <cfRule type="cellIs" dxfId="18295" priority="18254" operator="equal">
      <formula>#N/A</formula>
    </cfRule>
  </conditionalFormatting>
  <conditionalFormatting sqref="E178:F178">
    <cfRule type="cellIs" dxfId="18294" priority="18251" operator="equal">
      <formula>"غياب"</formula>
    </cfRule>
    <cfRule type="cellIs" dxfId="18293" priority="18252" operator="equal">
      <formula>#N/A</formula>
    </cfRule>
  </conditionalFormatting>
  <conditionalFormatting sqref="E178:F178">
    <cfRule type="cellIs" dxfId="18292" priority="18249" operator="equal">
      <formula>"غياب"</formula>
    </cfRule>
    <cfRule type="cellIs" dxfId="18291" priority="18250" operator="equal">
      <formula>#N/A</formula>
    </cfRule>
  </conditionalFormatting>
  <conditionalFormatting sqref="E178:F178">
    <cfRule type="cellIs" dxfId="18290" priority="18247" operator="equal">
      <formula>"غياب"</formula>
    </cfRule>
    <cfRule type="cellIs" dxfId="18289" priority="18248" operator="equal">
      <formula>#N/A</formula>
    </cfRule>
  </conditionalFormatting>
  <conditionalFormatting sqref="E178:F178">
    <cfRule type="cellIs" dxfId="18288" priority="18245" operator="equal">
      <formula>"غياب"</formula>
    </cfRule>
    <cfRule type="cellIs" dxfId="18287" priority="18246" operator="equal">
      <formula>#N/A</formula>
    </cfRule>
  </conditionalFormatting>
  <conditionalFormatting sqref="E178:F178">
    <cfRule type="cellIs" dxfId="18286" priority="18243" operator="equal">
      <formula>"غياب"</formula>
    </cfRule>
    <cfRule type="cellIs" dxfId="18285" priority="18244" operator="equal">
      <formula>#N/A</formula>
    </cfRule>
  </conditionalFormatting>
  <conditionalFormatting sqref="E178:F178">
    <cfRule type="cellIs" dxfId="18284" priority="18241" operator="equal">
      <formula>"غياب"</formula>
    </cfRule>
    <cfRule type="cellIs" dxfId="18283" priority="18242" operator="equal">
      <formula>#N/A</formula>
    </cfRule>
  </conditionalFormatting>
  <conditionalFormatting sqref="E178:F178">
    <cfRule type="cellIs" dxfId="18282" priority="18239" operator="equal">
      <formula>"غياب"</formula>
    </cfRule>
    <cfRule type="cellIs" dxfId="18281" priority="18240" operator="equal">
      <formula>#N/A</formula>
    </cfRule>
  </conditionalFormatting>
  <conditionalFormatting sqref="E178:F178">
    <cfRule type="cellIs" dxfId="18280" priority="18237" operator="equal">
      <formula>"غياب"</formula>
    </cfRule>
    <cfRule type="cellIs" dxfId="18279" priority="18238" operator="equal">
      <formula>#N/A</formula>
    </cfRule>
  </conditionalFormatting>
  <conditionalFormatting sqref="E178:F178">
    <cfRule type="cellIs" dxfId="18278" priority="18235" operator="equal">
      <formula>"غياب"</formula>
    </cfRule>
    <cfRule type="cellIs" dxfId="18277" priority="18236" operator="equal">
      <formula>#N/A</formula>
    </cfRule>
  </conditionalFormatting>
  <conditionalFormatting sqref="E178:F178">
    <cfRule type="cellIs" dxfId="18276" priority="18233" operator="equal">
      <formula>"غياب"</formula>
    </cfRule>
    <cfRule type="cellIs" dxfId="18275" priority="18234" operator="equal">
      <formula>#N/A</formula>
    </cfRule>
  </conditionalFormatting>
  <conditionalFormatting sqref="E178:F178">
    <cfRule type="cellIs" dxfId="18274" priority="18231" operator="equal">
      <formula>"غياب"</formula>
    </cfRule>
    <cfRule type="cellIs" dxfId="18273" priority="18232" operator="equal">
      <formula>#N/A</formula>
    </cfRule>
  </conditionalFormatting>
  <conditionalFormatting sqref="E178:F178">
    <cfRule type="cellIs" dxfId="18272" priority="18229" operator="equal">
      <formula>"غياب"</formula>
    </cfRule>
    <cfRule type="cellIs" dxfId="18271" priority="18230" operator="equal">
      <formula>#N/A</formula>
    </cfRule>
  </conditionalFormatting>
  <conditionalFormatting sqref="E178:F178">
    <cfRule type="cellIs" dxfId="18270" priority="18227" operator="equal">
      <formula>"غياب"</formula>
    </cfRule>
    <cfRule type="cellIs" dxfId="18269" priority="18228" operator="equal">
      <formula>#N/A</formula>
    </cfRule>
  </conditionalFormatting>
  <conditionalFormatting sqref="E178:F178">
    <cfRule type="cellIs" dxfId="18268" priority="18225" operator="equal">
      <formula>"غياب"</formula>
    </cfRule>
    <cfRule type="cellIs" dxfId="18267" priority="18226" operator="equal">
      <formula>#N/A</formula>
    </cfRule>
  </conditionalFormatting>
  <conditionalFormatting sqref="E178:F178">
    <cfRule type="cellIs" dxfId="18266" priority="18223" operator="equal">
      <formula>"غياب"</formula>
    </cfRule>
    <cfRule type="cellIs" dxfId="18265" priority="18224" operator="equal">
      <formula>#N/A</formula>
    </cfRule>
  </conditionalFormatting>
  <conditionalFormatting sqref="E178:F178">
    <cfRule type="cellIs" dxfId="18264" priority="18221" operator="equal">
      <formula>"غياب"</formula>
    </cfRule>
    <cfRule type="cellIs" dxfId="18263" priority="18222" operator="equal">
      <formula>#N/A</formula>
    </cfRule>
  </conditionalFormatting>
  <conditionalFormatting sqref="E178:F178">
    <cfRule type="cellIs" dxfId="18262" priority="18219" operator="equal">
      <formula>"غياب"</formula>
    </cfRule>
    <cfRule type="cellIs" dxfId="18261" priority="18220" operator="equal">
      <formula>#N/A</formula>
    </cfRule>
  </conditionalFormatting>
  <conditionalFormatting sqref="E178:F178">
    <cfRule type="cellIs" dxfId="18260" priority="18218" operator="equal">
      <formula>"غياب"</formula>
    </cfRule>
  </conditionalFormatting>
  <conditionalFormatting sqref="E178:F178">
    <cfRule type="cellIs" dxfId="18259" priority="18216" operator="equal">
      <formula>"غياب"</formula>
    </cfRule>
    <cfRule type="cellIs" dxfId="18258" priority="18217" operator="equal">
      <formula>#N/A</formula>
    </cfRule>
  </conditionalFormatting>
  <conditionalFormatting sqref="E178:F178">
    <cfRule type="cellIs" dxfId="18257" priority="18214" operator="equal">
      <formula>"غياب"</formula>
    </cfRule>
    <cfRule type="cellIs" dxfId="18256" priority="18215" operator="equal">
      <formula>#N/A</formula>
    </cfRule>
  </conditionalFormatting>
  <conditionalFormatting sqref="E178:F178">
    <cfRule type="cellIs" dxfId="18255" priority="18212" operator="equal">
      <formula>"غياب"</formula>
    </cfRule>
    <cfRule type="cellIs" dxfId="18254" priority="18213" operator="equal">
      <formula>#N/A</formula>
    </cfRule>
  </conditionalFormatting>
  <conditionalFormatting sqref="E178:F178">
    <cfRule type="cellIs" dxfId="18253" priority="18210" operator="equal">
      <formula>"غياب"</formula>
    </cfRule>
    <cfRule type="cellIs" dxfId="18252" priority="18211" operator="equal">
      <formula>#N/A</formula>
    </cfRule>
  </conditionalFormatting>
  <conditionalFormatting sqref="E178:F178">
    <cfRule type="cellIs" dxfId="18251" priority="18208" operator="equal">
      <formula>"غياب"</formula>
    </cfRule>
    <cfRule type="cellIs" dxfId="18250" priority="18209" operator="equal">
      <formula>#N/A</formula>
    </cfRule>
  </conditionalFormatting>
  <conditionalFormatting sqref="E178:F178">
    <cfRule type="cellIs" dxfId="18249" priority="18206" operator="equal">
      <formula>"غياب"</formula>
    </cfRule>
    <cfRule type="cellIs" dxfId="18248" priority="18207" operator="equal">
      <formula>#N/A</formula>
    </cfRule>
  </conditionalFormatting>
  <conditionalFormatting sqref="E178:F178">
    <cfRule type="cellIs" dxfId="18247" priority="18204" operator="equal">
      <formula>"غياب"</formula>
    </cfRule>
    <cfRule type="cellIs" dxfId="18246" priority="18205" operator="equal">
      <formula>#N/A</formula>
    </cfRule>
  </conditionalFormatting>
  <conditionalFormatting sqref="E178:F178">
    <cfRule type="cellIs" dxfId="18245" priority="18202" operator="equal">
      <formula>"غياب"</formula>
    </cfRule>
    <cfRule type="cellIs" dxfId="18244" priority="18203" operator="equal">
      <formula>#N/A</formula>
    </cfRule>
  </conditionalFormatting>
  <conditionalFormatting sqref="E178:F178">
    <cfRule type="cellIs" dxfId="18243" priority="18200" operator="equal">
      <formula>"غياب"</formula>
    </cfRule>
    <cfRule type="cellIs" dxfId="18242" priority="18201" operator="equal">
      <formula>#N/A</formula>
    </cfRule>
  </conditionalFormatting>
  <conditionalFormatting sqref="E178:F178">
    <cfRule type="cellIs" dxfId="18241" priority="18198" operator="equal">
      <formula>"غياب"</formula>
    </cfRule>
    <cfRule type="cellIs" dxfId="18240" priority="18199" operator="equal">
      <formula>#N/A</formula>
    </cfRule>
  </conditionalFormatting>
  <conditionalFormatting sqref="E178:F178">
    <cfRule type="cellIs" dxfId="18239" priority="18196" operator="equal">
      <formula>"غياب"</formula>
    </cfRule>
    <cfRule type="cellIs" dxfId="18238" priority="18197" operator="equal">
      <formula>#N/A</formula>
    </cfRule>
  </conditionalFormatting>
  <conditionalFormatting sqref="E178:F178">
    <cfRule type="cellIs" dxfId="18237" priority="18194" operator="equal">
      <formula>"غياب"</formula>
    </cfRule>
    <cfRule type="cellIs" dxfId="18236" priority="18195" operator="equal">
      <formula>#N/A</formula>
    </cfRule>
  </conditionalFormatting>
  <conditionalFormatting sqref="E178:F178">
    <cfRule type="cellIs" dxfId="18235" priority="18192" operator="equal">
      <formula>"غياب"</formula>
    </cfRule>
    <cfRule type="cellIs" dxfId="18234" priority="18193" operator="equal">
      <formula>#N/A</formula>
    </cfRule>
  </conditionalFormatting>
  <conditionalFormatting sqref="E178:F178">
    <cfRule type="cellIs" dxfId="18233" priority="18190" operator="equal">
      <formula>"غياب"</formula>
    </cfRule>
    <cfRule type="cellIs" dxfId="18232" priority="18191" operator="equal">
      <formula>#N/A</formula>
    </cfRule>
  </conditionalFormatting>
  <conditionalFormatting sqref="E178:F178">
    <cfRule type="cellIs" dxfId="18231" priority="18188" operator="equal">
      <formula>"غياب"</formula>
    </cfRule>
    <cfRule type="cellIs" dxfId="18230" priority="18189" operator="equal">
      <formula>#N/A</formula>
    </cfRule>
  </conditionalFormatting>
  <conditionalFormatting sqref="E178:F178">
    <cfRule type="cellIs" dxfId="18229" priority="18186" operator="equal">
      <formula>"غياب"</formula>
    </cfRule>
    <cfRule type="cellIs" dxfId="18228" priority="18187" operator="equal">
      <formula>#N/A</formula>
    </cfRule>
  </conditionalFormatting>
  <conditionalFormatting sqref="E178:F178">
    <cfRule type="cellIs" dxfId="18227" priority="18184" operator="equal">
      <formula>"غياب"</formula>
    </cfRule>
    <cfRule type="cellIs" dxfId="18226" priority="18185" operator="equal">
      <formula>#N/A</formula>
    </cfRule>
  </conditionalFormatting>
  <conditionalFormatting sqref="E178:F178">
    <cfRule type="cellIs" dxfId="18225" priority="18182" operator="equal">
      <formula>"غياب"</formula>
    </cfRule>
    <cfRule type="cellIs" dxfId="18224" priority="18183" operator="equal">
      <formula>#N/A</formula>
    </cfRule>
  </conditionalFormatting>
  <conditionalFormatting sqref="E178:F178">
    <cfRule type="cellIs" dxfId="18223" priority="18180" operator="equal">
      <formula>"غياب"</formula>
    </cfRule>
    <cfRule type="cellIs" dxfId="18222" priority="18181" operator="equal">
      <formula>#N/A</formula>
    </cfRule>
  </conditionalFormatting>
  <conditionalFormatting sqref="E178:F178">
    <cfRule type="cellIs" dxfId="18221" priority="18178" operator="equal">
      <formula>"غياب"</formula>
    </cfRule>
    <cfRule type="cellIs" dxfId="18220" priority="18179" operator="equal">
      <formula>#N/A</formula>
    </cfRule>
  </conditionalFormatting>
  <conditionalFormatting sqref="E178:F178">
    <cfRule type="cellIs" dxfId="18219" priority="18176" operator="equal">
      <formula>"غياب"</formula>
    </cfRule>
    <cfRule type="cellIs" dxfId="18218" priority="18177" operator="equal">
      <formula>#N/A</formula>
    </cfRule>
  </conditionalFormatting>
  <conditionalFormatting sqref="E178:F178">
    <cfRule type="cellIs" dxfId="18217" priority="18175" operator="equal">
      <formula>"غياب"</formula>
    </cfRule>
  </conditionalFormatting>
  <conditionalFormatting sqref="E178:F178">
    <cfRule type="cellIs" dxfId="18216" priority="18173" operator="equal">
      <formula>"غياب"</formula>
    </cfRule>
    <cfRule type="cellIs" dxfId="18215" priority="18174" operator="equal">
      <formula>#N/A</formula>
    </cfRule>
  </conditionalFormatting>
  <conditionalFormatting sqref="E178:F178">
    <cfRule type="cellIs" dxfId="18214" priority="18171" operator="equal">
      <formula>"غياب"</formula>
    </cfRule>
    <cfRule type="cellIs" dxfId="18213" priority="18172" operator="equal">
      <formula>#N/A</formula>
    </cfRule>
  </conditionalFormatting>
  <conditionalFormatting sqref="E178:F178">
    <cfRule type="cellIs" dxfId="18212" priority="18169" operator="equal">
      <formula>"غياب"</formula>
    </cfRule>
    <cfRule type="cellIs" dxfId="18211" priority="18170" operator="equal">
      <formula>#N/A</formula>
    </cfRule>
  </conditionalFormatting>
  <conditionalFormatting sqref="E178:F178">
    <cfRule type="cellIs" dxfId="18210" priority="18167" operator="equal">
      <formula>"غياب"</formula>
    </cfRule>
    <cfRule type="cellIs" dxfId="18209" priority="18168" operator="equal">
      <formula>#N/A</formula>
    </cfRule>
  </conditionalFormatting>
  <conditionalFormatting sqref="E178:F178">
    <cfRule type="cellIs" dxfId="18208" priority="18165" operator="equal">
      <formula>"غياب"</formula>
    </cfRule>
    <cfRule type="cellIs" dxfId="18207" priority="18166" operator="equal">
      <formula>#N/A</formula>
    </cfRule>
  </conditionalFormatting>
  <conditionalFormatting sqref="E178:F178">
    <cfRule type="cellIs" dxfId="18206" priority="18163" operator="equal">
      <formula>"غياب"</formula>
    </cfRule>
    <cfRule type="cellIs" dxfId="18205" priority="18164" operator="equal">
      <formula>#N/A</formula>
    </cfRule>
  </conditionalFormatting>
  <conditionalFormatting sqref="E178:F178">
    <cfRule type="cellIs" dxfId="18204" priority="18161" operator="equal">
      <formula>"غياب"</formula>
    </cfRule>
    <cfRule type="cellIs" dxfId="18203" priority="18162" operator="equal">
      <formula>#N/A</formula>
    </cfRule>
  </conditionalFormatting>
  <conditionalFormatting sqref="E178:F178">
    <cfRule type="cellIs" dxfId="18202" priority="18159" operator="equal">
      <formula>"غياب"</formula>
    </cfRule>
    <cfRule type="cellIs" dxfId="18201" priority="18160" operator="equal">
      <formula>#N/A</formula>
    </cfRule>
  </conditionalFormatting>
  <conditionalFormatting sqref="E178:F178">
    <cfRule type="cellIs" dxfId="18200" priority="18157" operator="equal">
      <formula>"غياب"</formula>
    </cfRule>
    <cfRule type="cellIs" dxfId="18199" priority="18158" operator="equal">
      <formula>#N/A</formula>
    </cfRule>
  </conditionalFormatting>
  <conditionalFormatting sqref="E178:F178">
    <cfRule type="cellIs" dxfId="18198" priority="18155" operator="equal">
      <formula>"غياب"</formula>
    </cfRule>
    <cfRule type="cellIs" dxfId="18197" priority="18156" operator="equal">
      <formula>#N/A</formula>
    </cfRule>
  </conditionalFormatting>
  <conditionalFormatting sqref="E178:F178">
    <cfRule type="cellIs" dxfId="18196" priority="18153" operator="equal">
      <formula>"غياب"</formula>
    </cfRule>
    <cfRule type="cellIs" dxfId="18195" priority="18154" operator="equal">
      <formula>#N/A</formula>
    </cfRule>
  </conditionalFormatting>
  <conditionalFormatting sqref="E178:F178">
    <cfRule type="cellIs" dxfId="18194" priority="18151" operator="equal">
      <formula>"غياب"</formula>
    </cfRule>
    <cfRule type="cellIs" dxfId="18193" priority="18152" operator="equal">
      <formula>#N/A</formula>
    </cfRule>
  </conditionalFormatting>
  <conditionalFormatting sqref="E178:F178">
    <cfRule type="cellIs" dxfId="18192" priority="18149" operator="equal">
      <formula>"غياب"</formula>
    </cfRule>
    <cfRule type="cellIs" dxfId="18191" priority="18150" operator="equal">
      <formula>#N/A</formula>
    </cfRule>
  </conditionalFormatting>
  <conditionalFormatting sqref="E178:F178">
    <cfRule type="cellIs" dxfId="18190" priority="18147" operator="equal">
      <formula>"غياب"</formula>
    </cfRule>
    <cfRule type="cellIs" dxfId="18189" priority="18148" operator="equal">
      <formula>#N/A</formula>
    </cfRule>
  </conditionalFormatting>
  <conditionalFormatting sqref="E178:F178">
    <cfRule type="cellIs" dxfId="18188" priority="18145" operator="equal">
      <formula>"غياب"</formula>
    </cfRule>
    <cfRule type="cellIs" dxfId="18187" priority="18146" operator="equal">
      <formula>#N/A</formula>
    </cfRule>
  </conditionalFormatting>
  <conditionalFormatting sqref="E178:F178">
    <cfRule type="cellIs" dxfId="18186" priority="18143" operator="equal">
      <formula>"غياب"</formula>
    </cfRule>
    <cfRule type="cellIs" dxfId="18185" priority="18144" operator="equal">
      <formula>#N/A</formula>
    </cfRule>
  </conditionalFormatting>
  <conditionalFormatting sqref="E178:F178">
    <cfRule type="cellIs" dxfId="18184" priority="18141" operator="equal">
      <formula>"غياب"</formula>
    </cfRule>
    <cfRule type="cellIs" dxfId="18183" priority="18142" operator="equal">
      <formula>#N/A</formula>
    </cfRule>
  </conditionalFormatting>
  <conditionalFormatting sqref="E178:F178">
    <cfRule type="cellIs" dxfId="18182" priority="18139" operator="equal">
      <formula>"غياب"</formula>
    </cfRule>
    <cfRule type="cellIs" dxfId="18181" priority="18140" operator="equal">
      <formula>#N/A</formula>
    </cfRule>
  </conditionalFormatting>
  <conditionalFormatting sqref="E178:F178">
    <cfRule type="cellIs" dxfId="18180" priority="18137" operator="equal">
      <formula>"غياب"</formula>
    </cfRule>
    <cfRule type="cellIs" dxfId="18179" priority="18138" operator="equal">
      <formula>#N/A</formula>
    </cfRule>
  </conditionalFormatting>
  <conditionalFormatting sqref="E178:F178">
    <cfRule type="cellIs" dxfId="18178" priority="18135" operator="equal">
      <formula>"غياب"</formula>
    </cfRule>
    <cfRule type="cellIs" dxfId="18177" priority="18136" operator="equal">
      <formula>#N/A</formula>
    </cfRule>
  </conditionalFormatting>
  <conditionalFormatting sqref="E178:F178">
    <cfRule type="cellIs" dxfId="18176" priority="18133" operator="equal">
      <formula>"غياب"</formula>
    </cfRule>
    <cfRule type="cellIs" dxfId="18175" priority="18134" operator="equal">
      <formula>#N/A</formula>
    </cfRule>
  </conditionalFormatting>
  <conditionalFormatting sqref="E178:F178">
    <cfRule type="cellIs" dxfId="18174" priority="18131" operator="equal">
      <formula>"غياب"</formula>
    </cfRule>
    <cfRule type="cellIs" dxfId="18173" priority="18132" operator="equal">
      <formula>#N/A</formula>
    </cfRule>
  </conditionalFormatting>
  <conditionalFormatting sqref="E178:F178">
    <cfRule type="cellIs" dxfId="18172" priority="18129" operator="equal">
      <formula>"غياب"</formula>
    </cfRule>
    <cfRule type="cellIs" dxfId="18171" priority="18130" operator="equal">
      <formula>#N/A</formula>
    </cfRule>
  </conditionalFormatting>
  <conditionalFormatting sqref="E178:F178">
    <cfRule type="cellIs" dxfId="18170" priority="18127" operator="equal">
      <formula>"غياب"</formula>
    </cfRule>
    <cfRule type="cellIs" dxfId="18169" priority="18128" operator="equal">
      <formula>#N/A</formula>
    </cfRule>
  </conditionalFormatting>
  <conditionalFormatting sqref="E178:F178">
    <cfRule type="cellIs" dxfId="18168" priority="18125" operator="equal">
      <formula>"غياب"</formula>
    </cfRule>
    <cfRule type="cellIs" dxfId="18167" priority="18126" operator="equal">
      <formula>#N/A</formula>
    </cfRule>
  </conditionalFormatting>
  <conditionalFormatting sqref="E178:F178">
    <cfRule type="cellIs" dxfId="18166" priority="18123" operator="equal">
      <formula>"غياب"</formula>
    </cfRule>
    <cfRule type="cellIs" dxfId="18165" priority="18124" operator="equal">
      <formula>#N/A</formula>
    </cfRule>
  </conditionalFormatting>
  <conditionalFormatting sqref="E178:F178">
    <cfRule type="cellIs" dxfId="18164" priority="18121" operator="equal">
      <formula>"غياب"</formula>
    </cfRule>
    <cfRule type="cellIs" dxfId="18163" priority="18122" operator="equal">
      <formula>#N/A</formula>
    </cfRule>
  </conditionalFormatting>
  <conditionalFormatting sqref="E178:F178">
    <cfRule type="cellIs" dxfId="18162" priority="18119" operator="equal">
      <formula>"غياب"</formula>
    </cfRule>
    <cfRule type="cellIs" dxfId="18161" priority="18120" operator="equal">
      <formula>#N/A</formula>
    </cfRule>
  </conditionalFormatting>
  <conditionalFormatting sqref="E178:F178">
    <cfRule type="cellIs" dxfId="18160" priority="18117" operator="equal">
      <formula>"غياب"</formula>
    </cfRule>
    <cfRule type="cellIs" dxfId="18159" priority="18118" operator="equal">
      <formula>#N/A</formula>
    </cfRule>
  </conditionalFormatting>
  <conditionalFormatting sqref="E178:F178">
    <cfRule type="cellIs" dxfId="18158" priority="18115" operator="equal">
      <formula>"غياب"</formula>
    </cfRule>
    <cfRule type="cellIs" dxfId="18157" priority="18116" operator="equal">
      <formula>#N/A</formula>
    </cfRule>
  </conditionalFormatting>
  <conditionalFormatting sqref="E178:F178">
    <cfRule type="cellIs" dxfId="18156" priority="18113" operator="equal">
      <formula>"غياب"</formula>
    </cfRule>
    <cfRule type="cellIs" dxfId="18155" priority="18114" operator="equal">
      <formula>#N/A</formula>
    </cfRule>
  </conditionalFormatting>
  <conditionalFormatting sqref="E178:F178">
    <cfRule type="cellIs" dxfId="18154" priority="18111" operator="equal">
      <formula>"غياب"</formula>
    </cfRule>
    <cfRule type="cellIs" dxfId="18153" priority="18112" operator="equal">
      <formula>#N/A</formula>
    </cfRule>
  </conditionalFormatting>
  <conditionalFormatting sqref="E178:F178">
    <cfRule type="cellIs" dxfId="18152" priority="18109" operator="equal">
      <formula>"غياب"</formula>
    </cfRule>
    <cfRule type="cellIs" dxfId="18151" priority="18110" operator="equal">
      <formula>#N/A</formula>
    </cfRule>
  </conditionalFormatting>
  <conditionalFormatting sqref="E178:F178">
    <cfRule type="cellIs" dxfId="18150" priority="18107" operator="equal">
      <formula>"غياب"</formula>
    </cfRule>
    <cfRule type="cellIs" dxfId="18149" priority="18108" operator="equal">
      <formula>#N/A</formula>
    </cfRule>
  </conditionalFormatting>
  <conditionalFormatting sqref="E178:F178">
    <cfRule type="cellIs" dxfId="18148" priority="18105" operator="equal">
      <formula>"غياب"</formula>
    </cfRule>
    <cfRule type="cellIs" dxfId="18147" priority="18106" operator="equal">
      <formula>#N/A</formula>
    </cfRule>
  </conditionalFormatting>
  <conditionalFormatting sqref="E178:F178">
    <cfRule type="cellIs" dxfId="18146" priority="18103" operator="equal">
      <formula>"غياب"</formula>
    </cfRule>
    <cfRule type="cellIs" dxfId="18145" priority="18104" operator="equal">
      <formula>#N/A</formula>
    </cfRule>
  </conditionalFormatting>
  <conditionalFormatting sqref="E178:F178">
    <cfRule type="cellIs" dxfId="18144" priority="18102" operator="equal">
      <formula>"غياب"</formula>
    </cfRule>
  </conditionalFormatting>
  <conditionalFormatting sqref="E178:F178">
    <cfRule type="cellIs" dxfId="18143" priority="18100" operator="equal">
      <formula>"غياب"</formula>
    </cfRule>
    <cfRule type="cellIs" dxfId="18142" priority="18101" operator="equal">
      <formula>#N/A</formula>
    </cfRule>
  </conditionalFormatting>
  <conditionalFormatting sqref="E178:F178">
    <cfRule type="cellIs" dxfId="18141" priority="18098" operator="equal">
      <formula>"غياب"</formula>
    </cfRule>
    <cfRule type="cellIs" dxfId="18140" priority="18099" operator="equal">
      <formula>#N/A</formula>
    </cfRule>
  </conditionalFormatting>
  <conditionalFormatting sqref="E178:F178">
    <cfRule type="cellIs" dxfId="18139" priority="18096" operator="equal">
      <formula>"غياب"</formula>
    </cfRule>
    <cfRule type="cellIs" dxfId="18138" priority="18097" operator="equal">
      <formula>#N/A</formula>
    </cfRule>
  </conditionalFormatting>
  <conditionalFormatting sqref="E178:F178">
    <cfRule type="cellIs" dxfId="18137" priority="18094" operator="equal">
      <formula>"غياب"</formula>
    </cfRule>
    <cfRule type="cellIs" dxfId="18136" priority="18095" operator="equal">
      <formula>#N/A</formula>
    </cfRule>
  </conditionalFormatting>
  <conditionalFormatting sqref="E178:F178">
    <cfRule type="cellIs" dxfId="18135" priority="18092" operator="equal">
      <formula>"غياب"</formula>
    </cfRule>
    <cfRule type="cellIs" dxfId="18134" priority="18093" operator="equal">
      <formula>#N/A</formula>
    </cfRule>
  </conditionalFormatting>
  <conditionalFormatting sqref="E178:F178">
    <cfRule type="cellIs" dxfId="18133" priority="18090" operator="equal">
      <formula>"غياب"</formula>
    </cfRule>
    <cfRule type="cellIs" dxfId="18132" priority="18091" operator="equal">
      <formula>#N/A</formula>
    </cfRule>
  </conditionalFormatting>
  <conditionalFormatting sqref="E178:F178">
    <cfRule type="cellIs" dxfId="18131" priority="18088" operator="equal">
      <formula>"غياب"</formula>
    </cfRule>
    <cfRule type="cellIs" dxfId="18130" priority="18089" operator="equal">
      <formula>#N/A</formula>
    </cfRule>
  </conditionalFormatting>
  <conditionalFormatting sqref="E178:F178">
    <cfRule type="cellIs" dxfId="18129" priority="18086" operator="equal">
      <formula>"غياب"</formula>
    </cfRule>
    <cfRule type="cellIs" dxfId="18128" priority="18087" operator="equal">
      <formula>#N/A</formula>
    </cfRule>
  </conditionalFormatting>
  <conditionalFormatting sqref="E178:F178">
    <cfRule type="cellIs" dxfId="18127" priority="18084" operator="equal">
      <formula>"غياب"</formula>
    </cfRule>
    <cfRule type="cellIs" dxfId="18126" priority="18085" operator="equal">
      <formula>#N/A</formula>
    </cfRule>
  </conditionalFormatting>
  <conditionalFormatting sqref="E178:F178">
    <cfRule type="cellIs" dxfId="18125" priority="18082" operator="equal">
      <formula>"غياب"</formula>
    </cfRule>
    <cfRule type="cellIs" dxfId="18124" priority="18083" operator="equal">
      <formula>#N/A</formula>
    </cfRule>
  </conditionalFormatting>
  <conditionalFormatting sqref="E178:F178">
    <cfRule type="cellIs" dxfId="18123" priority="18080" operator="equal">
      <formula>"غياب"</formula>
    </cfRule>
    <cfRule type="cellIs" dxfId="18122" priority="18081" operator="equal">
      <formula>#N/A</formula>
    </cfRule>
  </conditionalFormatting>
  <conditionalFormatting sqref="E178:F178">
    <cfRule type="cellIs" dxfId="18121" priority="18078" operator="equal">
      <formula>"غياب"</formula>
    </cfRule>
    <cfRule type="cellIs" dxfId="18120" priority="18079" operator="equal">
      <formula>#N/A</formula>
    </cfRule>
  </conditionalFormatting>
  <conditionalFormatting sqref="E178:F178">
    <cfRule type="cellIs" dxfId="18119" priority="18076" operator="equal">
      <formula>"غياب"</formula>
    </cfRule>
    <cfRule type="cellIs" dxfId="18118" priority="18077" operator="equal">
      <formula>#N/A</formula>
    </cfRule>
  </conditionalFormatting>
  <conditionalFormatting sqref="E178:F178">
    <cfRule type="cellIs" dxfId="18117" priority="18074" operator="equal">
      <formula>"غياب"</formula>
    </cfRule>
    <cfRule type="cellIs" dxfId="18116" priority="18075" operator="equal">
      <formula>#N/A</formula>
    </cfRule>
  </conditionalFormatting>
  <conditionalFormatting sqref="E178:F178">
    <cfRule type="cellIs" dxfId="18115" priority="18072" operator="equal">
      <formula>"غياب"</formula>
    </cfRule>
    <cfRule type="cellIs" dxfId="18114" priority="18073" operator="equal">
      <formula>#N/A</formula>
    </cfRule>
  </conditionalFormatting>
  <conditionalFormatting sqref="E178:F178">
    <cfRule type="cellIs" dxfId="18113" priority="18070" operator="equal">
      <formula>"غياب"</formula>
    </cfRule>
    <cfRule type="cellIs" dxfId="18112" priority="18071" operator="equal">
      <formula>#N/A</formula>
    </cfRule>
  </conditionalFormatting>
  <conditionalFormatting sqref="E178:F178">
    <cfRule type="cellIs" dxfId="18111" priority="18068" operator="equal">
      <formula>"غياب"</formula>
    </cfRule>
    <cfRule type="cellIs" dxfId="18110" priority="18069" operator="equal">
      <formula>#N/A</formula>
    </cfRule>
  </conditionalFormatting>
  <conditionalFormatting sqref="E178:F178">
    <cfRule type="cellIs" dxfId="18109" priority="18066" operator="equal">
      <formula>"غياب"</formula>
    </cfRule>
    <cfRule type="cellIs" dxfId="18108" priority="18067" operator="equal">
      <formula>#N/A</formula>
    </cfRule>
  </conditionalFormatting>
  <conditionalFormatting sqref="E178:F178">
    <cfRule type="cellIs" dxfId="18107" priority="18064" operator="equal">
      <formula>"غياب"</formula>
    </cfRule>
    <cfRule type="cellIs" dxfId="18106" priority="18065" operator="equal">
      <formula>#N/A</formula>
    </cfRule>
  </conditionalFormatting>
  <conditionalFormatting sqref="E178:F178">
    <cfRule type="cellIs" dxfId="18105" priority="18062" operator="equal">
      <formula>"غياب"</formula>
    </cfRule>
    <cfRule type="cellIs" dxfId="18104" priority="18063" operator="equal">
      <formula>#N/A</formula>
    </cfRule>
  </conditionalFormatting>
  <conditionalFormatting sqref="E178:F178">
    <cfRule type="cellIs" dxfId="18103" priority="18060" operator="equal">
      <formula>"غياب"</formula>
    </cfRule>
    <cfRule type="cellIs" dxfId="18102" priority="18061" operator="equal">
      <formula>#N/A</formula>
    </cfRule>
  </conditionalFormatting>
  <conditionalFormatting sqref="E178:F178">
    <cfRule type="cellIs" dxfId="18101" priority="18059" operator="equal">
      <formula>"غياب"</formula>
    </cfRule>
  </conditionalFormatting>
  <conditionalFormatting sqref="E178:F178">
    <cfRule type="cellIs" dxfId="18100" priority="18057" operator="equal">
      <formula>"غياب"</formula>
    </cfRule>
    <cfRule type="cellIs" dxfId="18099" priority="18058" operator="equal">
      <formula>#N/A</formula>
    </cfRule>
  </conditionalFormatting>
  <conditionalFormatting sqref="E178:F178">
    <cfRule type="cellIs" dxfId="18098" priority="18055" operator="equal">
      <formula>"غياب"</formula>
    </cfRule>
    <cfRule type="cellIs" dxfId="18097" priority="18056" operator="equal">
      <formula>#N/A</formula>
    </cfRule>
  </conditionalFormatting>
  <conditionalFormatting sqref="E178:F178">
    <cfRule type="cellIs" dxfId="18096" priority="18053" operator="equal">
      <formula>"غياب"</formula>
    </cfRule>
    <cfRule type="cellIs" dxfId="18095" priority="18054" operator="equal">
      <formula>#N/A</formula>
    </cfRule>
  </conditionalFormatting>
  <conditionalFormatting sqref="E178:F178">
    <cfRule type="cellIs" dxfId="18094" priority="18051" operator="equal">
      <formula>"غياب"</formula>
    </cfRule>
    <cfRule type="cellIs" dxfId="18093" priority="18052" operator="equal">
      <formula>#N/A</formula>
    </cfRule>
  </conditionalFormatting>
  <conditionalFormatting sqref="E178:F178">
    <cfRule type="cellIs" dxfId="18092" priority="18049" operator="equal">
      <formula>"غياب"</formula>
    </cfRule>
    <cfRule type="cellIs" dxfId="18091" priority="18050" operator="equal">
      <formula>#N/A</formula>
    </cfRule>
  </conditionalFormatting>
  <conditionalFormatting sqref="E178:F178">
    <cfRule type="cellIs" dxfId="18090" priority="18047" operator="equal">
      <formula>"غياب"</formula>
    </cfRule>
    <cfRule type="cellIs" dxfId="18089" priority="18048" operator="equal">
      <formula>#N/A</formula>
    </cfRule>
  </conditionalFormatting>
  <conditionalFormatting sqref="E178:F178">
    <cfRule type="cellIs" dxfId="18088" priority="18045" operator="equal">
      <formula>"غياب"</formula>
    </cfRule>
    <cfRule type="cellIs" dxfId="18087" priority="18046" operator="equal">
      <formula>#N/A</formula>
    </cfRule>
  </conditionalFormatting>
  <conditionalFormatting sqref="E178:F178">
    <cfRule type="cellIs" dxfId="18086" priority="18043" operator="equal">
      <formula>"غياب"</formula>
    </cfRule>
    <cfRule type="cellIs" dxfId="18085" priority="18044" operator="equal">
      <formula>#N/A</formula>
    </cfRule>
  </conditionalFormatting>
  <conditionalFormatting sqref="E178:F178">
    <cfRule type="cellIs" dxfId="18084" priority="18041" operator="equal">
      <formula>"غياب"</formula>
    </cfRule>
    <cfRule type="cellIs" dxfId="18083" priority="18042" operator="equal">
      <formula>#N/A</formula>
    </cfRule>
  </conditionalFormatting>
  <conditionalFormatting sqref="E178:F178">
    <cfRule type="cellIs" dxfId="18082" priority="18039" operator="equal">
      <formula>"غياب"</formula>
    </cfRule>
    <cfRule type="cellIs" dxfId="18081" priority="18040" operator="equal">
      <formula>#N/A</formula>
    </cfRule>
  </conditionalFormatting>
  <conditionalFormatting sqref="E178:F178">
    <cfRule type="cellIs" dxfId="18080" priority="18037" operator="equal">
      <formula>"غياب"</formula>
    </cfRule>
    <cfRule type="cellIs" dxfId="18079" priority="18038" operator="equal">
      <formula>#N/A</formula>
    </cfRule>
  </conditionalFormatting>
  <conditionalFormatting sqref="E178:F178">
    <cfRule type="cellIs" dxfId="18078" priority="18035" operator="equal">
      <formula>"غياب"</formula>
    </cfRule>
    <cfRule type="cellIs" dxfId="18077" priority="18036" operator="equal">
      <formula>#N/A</formula>
    </cfRule>
  </conditionalFormatting>
  <conditionalFormatting sqref="E178:F178">
    <cfRule type="cellIs" dxfId="18076" priority="18033" operator="equal">
      <formula>"غياب"</formula>
    </cfRule>
    <cfRule type="cellIs" dxfId="18075" priority="18034" operator="equal">
      <formula>#N/A</formula>
    </cfRule>
  </conditionalFormatting>
  <conditionalFormatting sqref="E178:F178">
    <cfRule type="cellIs" dxfId="18074" priority="18031" operator="equal">
      <formula>"غياب"</formula>
    </cfRule>
    <cfRule type="cellIs" dxfId="18073" priority="18032" operator="equal">
      <formula>#N/A</formula>
    </cfRule>
  </conditionalFormatting>
  <conditionalFormatting sqref="E178:F178">
    <cfRule type="cellIs" dxfId="18072" priority="18029" operator="equal">
      <formula>"غياب"</formula>
    </cfRule>
    <cfRule type="cellIs" dxfId="18071" priority="18030" operator="equal">
      <formula>#N/A</formula>
    </cfRule>
  </conditionalFormatting>
  <conditionalFormatting sqref="E178:F178">
    <cfRule type="cellIs" dxfId="18070" priority="18027" operator="equal">
      <formula>"غياب"</formula>
    </cfRule>
    <cfRule type="cellIs" dxfId="18069" priority="18028" operator="equal">
      <formula>#N/A</formula>
    </cfRule>
  </conditionalFormatting>
  <conditionalFormatting sqref="E178:F178">
    <cfRule type="cellIs" dxfId="18068" priority="18025" operator="equal">
      <formula>"غياب"</formula>
    </cfRule>
    <cfRule type="cellIs" dxfId="18067" priority="18026" operator="equal">
      <formula>#N/A</formula>
    </cfRule>
  </conditionalFormatting>
  <conditionalFormatting sqref="E178:F178">
    <cfRule type="cellIs" dxfId="18066" priority="18023" operator="equal">
      <formula>"غياب"</formula>
    </cfRule>
    <cfRule type="cellIs" dxfId="18065" priority="18024" operator="equal">
      <formula>#N/A</formula>
    </cfRule>
  </conditionalFormatting>
  <conditionalFormatting sqref="E178:F178">
    <cfRule type="cellIs" dxfId="18064" priority="18021" operator="equal">
      <formula>"غياب"</formula>
    </cfRule>
    <cfRule type="cellIs" dxfId="18063" priority="18022" operator="equal">
      <formula>#N/A</formula>
    </cfRule>
  </conditionalFormatting>
  <conditionalFormatting sqref="E178:F178">
    <cfRule type="cellIs" dxfId="18062" priority="18019" operator="equal">
      <formula>"غياب"</formula>
    </cfRule>
    <cfRule type="cellIs" dxfId="18061" priority="18020" operator="equal">
      <formula>#N/A</formula>
    </cfRule>
  </conditionalFormatting>
  <conditionalFormatting sqref="E178:F178">
    <cfRule type="cellIs" dxfId="18060" priority="18017" operator="equal">
      <formula>"غياب"</formula>
    </cfRule>
    <cfRule type="cellIs" dxfId="18059" priority="18018" operator="equal">
      <formula>#N/A</formula>
    </cfRule>
  </conditionalFormatting>
  <conditionalFormatting sqref="E178:F178">
    <cfRule type="cellIs" dxfId="18058" priority="18016" operator="equal">
      <formula>"غياب"</formula>
    </cfRule>
  </conditionalFormatting>
  <conditionalFormatting sqref="E178:F178">
    <cfRule type="cellIs" dxfId="18057" priority="18014" operator="equal">
      <formula>"غياب"</formula>
    </cfRule>
    <cfRule type="cellIs" dxfId="18056" priority="18015" operator="equal">
      <formula>#N/A</formula>
    </cfRule>
  </conditionalFormatting>
  <conditionalFormatting sqref="E178:F178">
    <cfRule type="cellIs" dxfId="18055" priority="18012" operator="equal">
      <formula>"غياب"</formula>
    </cfRule>
    <cfRule type="cellIs" dxfId="18054" priority="18013" operator="equal">
      <formula>#N/A</formula>
    </cfRule>
  </conditionalFormatting>
  <conditionalFormatting sqref="E178:F178">
    <cfRule type="cellIs" dxfId="18053" priority="18010" operator="equal">
      <formula>"غياب"</formula>
    </cfRule>
    <cfRule type="cellIs" dxfId="18052" priority="18011" operator="equal">
      <formula>#N/A</formula>
    </cfRule>
  </conditionalFormatting>
  <conditionalFormatting sqref="E178:F178">
    <cfRule type="cellIs" dxfId="18051" priority="18008" operator="equal">
      <formula>"غياب"</formula>
    </cfRule>
    <cfRule type="cellIs" dxfId="18050" priority="18009" operator="equal">
      <formula>#N/A</formula>
    </cfRule>
  </conditionalFormatting>
  <conditionalFormatting sqref="E178:F178">
    <cfRule type="cellIs" dxfId="18049" priority="18006" operator="equal">
      <formula>"غياب"</formula>
    </cfRule>
    <cfRule type="cellIs" dxfId="18048" priority="18007" operator="equal">
      <formula>#N/A</formula>
    </cfRule>
  </conditionalFormatting>
  <conditionalFormatting sqref="E178:F178">
    <cfRule type="cellIs" dxfId="18047" priority="18004" operator="equal">
      <formula>"غياب"</formula>
    </cfRule>
    <cfRule type="cellIs" dxfId="18046" priority="18005" operator="equal">
      <formula>#N/A</formula>
    </cfRule>
  </conditionalFormatting>
  <conditionalFormatting sqref="E178:F178">
    <cfRule type="cellIs" dxfId="18045" priority="18002" operator="equal">
      <formula>"غياب"</formula>
    </cfRule>
    <cfRule type="cellIs" dxfId="18044" priority="18003" operator="equal">
      <formula>#N/A</formula>
    </cfRule>
  </conditionalFormatting>
  <conditionalFormatting sqref="E178:F178">
    <cfRule type="cellIs" dxfId="18043" priority="18000" operator="equal">
      <formula>"غياب"</formula>
    </cfRule>
    <cfRule type="cellIs" dxfId="18042" priority="18001" operator="equal">
      <formula>#N/A</formula>
    </cfRule>
  </conditionalFormatting>
  <conditionalFormatting sqref="E178:F178">
    <cfRule type="cellIs" dxfId="18041" priority="17998" operator="equal">
      <formula>"غياب"</formula>
    </cfRule>
    <cfRule type="cellIs" dxfId="18040" priority="17999" operator="equal">
      <formula>#N/A</formula>
    </cfRule>
  </conditionalFormatting>
  <conditionalFormatting sqref="E178:F178">
    <cfRule type="cellIs" dxfId="18039" priority="17996" operator="equal">
      <formula>"غياب"</formula>
    </cfRule>
    <cfRule type="cellIs" dxfId="18038" priority="17997" operator="equal">
      <formula>#N/A</formula>
    </cfRule>
  </conditionalFormatting>
  <conditionalFormatting sqref="E178:F178">
    <cfRule type="cellIs" dxfId="18037" priority="17994" operator="equal">
      <formula>"غياب"</formula>
    </cfRule>
    <cfRule type="cellIs" dxfId="18036" priority="17995" operator="equal">
      <formula>#N/A</formula>
    </cfRule>
  </conditionalFormatting>
  <conditionalFormatting sqref="E178:F178">
    <cfRule type="cellIs" dxfId="18035" priority="17992" operator="equal">
      <formula>"غياب"</formula>
    </cfRule>
    <cfRule type="cellIs" dxfId="18034" priority="17993" operator="equal">
      <formula>#N/A</formula>
    </cfRule>
  </conditionalFormatting>
  <conditionalFormatting sqref="E178:F178">
    <cfRule type="cellIs" dxfId="18033" priority="17990" operator="equal">
      <formula>"غياب"</formula>
    </cfRule>
    <cfRule type="cellIs" dxfId="18032" priority="17991" operator="equal">
      <formula>#N/A</formula>
    </cfRule>
  </conditionalFormatting>
  <conditionalFormatting sqref="E178:F178">
    <cfRule type="cellIs" dxfId="18031" priority="17988" operator="equal">
      <formula>"غياب"</formula>
    </cfRule>
    <cfRule type="cellIs" dxfId="18030" priority="17989" operator="equal">
      <formula>#N/A</formula>
    </cfRule>
  </conditionalFormatting>
  <conditionalFormatting sqref="E178:F178">
    <cfRule type="cellIs" dxfId="18029" priority="17986" operator="equal">
      <formula>"غياب"</formula>
    </cfRule>
    <cfRule type="cellIs" dxfId="18028" priority="17987" operator="equal">
      <formula>#N/A</formula>
    </cfRule>
  </conditionalFormatting>
  <conditionalFormatting sqref="E178:F178">
    <cfRule type="cellIs" dxfId="18027" priority="17984" operator="equal">
      <formula>"غياب"</formula>
    </cfRule>
    <cfRule type="cellIs" dxfId="18026" priority="17985" operator="equal">
      <formula>#N/A</formula>
    </cfRule>
  </conditionalFormatting>
  <conditionalFormatting sqref="E178:F178">
    <cfRule type="cellIs" dxfId="18025" priority="17982" operator="equal">
      <formula>"غياب"</formula>
    </cfRule>
    <cfRule type="cellIs" dxfId="18024" priority="17983" operator="equal">
      <formula>#N/A</formula>
    </cfRule>
  </conditionalFormatting>
  <conditionalFormatting sqref="E178:F178">
    <cfRule type="cellIs" dxfId="18023" priority="17980" operator="equal">
      <formula>"غياب"</formula>
    </cfRule>
    <cfRule type="cellIs" dxfId="18022" priority="17981" operator="equal">
      <formula>#N/A</formula>
    </cfRule>
  </conditionalFormatting>
  <conditionalFormatting sqref="E178:F178">
    <cfRule type="cellIs" dxfId="18021" priority="17978" operator="equal">
      <formula>"غياب"</formula>
    </cfRule>
    <cfRule type="cellIs" dxfId="18020" priority="17979" operator="equal">
      <formula>#N/A</formula>
    </cfRule>
  </conditionalFormatting>
  <conditionalFormatting sqref="E178:F178">
    <cfRule type="cellIs" dxfId="18019" priority="17976" operator="equal">
      <formula>"غياب"</formula>
    </cfRule>
    <cfRule type="cellIs" dxfId="18018" priority="17977" operator="equal">
      <formula>#N/A</formula>
    </cfRule>
  </conditionalFormatting>
  <conditionalFormatting sqref="E178:F178">
    <cfRule type="cellIs" dxfId="18017" priority="17974" operator="equal">
      <formula>"غياب"</formula>
    </cfRule>
    <cfRule type="cellIs" dxfId="18016" priority="17975" operator="equal">
      <formula>#N/A</formula>
    </cfRule>
  </conditionalFormatting>
  <conditionalFormatting sqref="E178:F178">
    <cfRule type="cellIs" dxfId="18015" priority="17973" operator="equal">
      <formula>"غياب"</formula>
    </cfRule>
  </conditionalFormatting>
  <conditionalFormatting sqref="E178:F178">
    <cfRule type="cellIs" dxfId="18014" priority="17971" operator="equal">
      <formula>"غياب"</formula>
    </cfRule>
    <cfRule type="cellIs" dxfId="18013" priority="17972" operator="equal">
      <formula>#N/A</formula>
    </cfRule>
  </conditionalFormatting>
  <conditionalFormatting sqref="E178:F178">
    <cfRule type="cellIs" dxfId="18012" priority="17969" operator="equal">
      <formula>"غياب"</formula>
    </cfRule>
    <cfRule type="cellIs" dxfId="18011" priority="17970" operator="equal">
      <formula>#N/A</formula>
    </cfRule>
  </conditionalFormatting>
  <conditionalFormatting sqref="E178:F178">
    <cfRule type="cellIs" dxfId="18010" priority="17967" operator="equal">
      <formula>"غياب"</formula>
    </cfRule>
    <cfRule type="cellIs" dxfId="18009" priority="17968" operator="equal">
      <formula>#N/A</formula>
    </cfRule>
  </conditionalFormatting>
  <conditionalFormatting sqref="E178:F178">
    <cfRule type="cellIs" dxfId="18008" priority="17965" operator="equal">
      <formula>"غياب"</formula>
    </cfRule>
    <cfRule type="cellIs" dxfId="18007" priority="17966" operator="equal">
      <formula>#N/A</formula>
    </cfRule>
  </conditionalFormatting>
  <conditionalFormatting sqref="E178:F178">
    <cfRule type="cellIs" dxfId="18006" priority="17963" operator="equal">
      <formula>"غياب"</formula>
    </cfRule>
    <cfRule type="cellIs" dxfId="18005" priority="17964" operator="equal">
      <formula>#N/A</formula>
    </cfRule>
  </conditionalFormatting>
  <conditionalFormatting sqref="E178:F178">
    <cfRule type="cellIs" dxfId="18004" priority="17961" operator="equal">
      <formula>"غياب"</formula>
    </cfRule>
    <cfRule type="cellIs" dxfId="18003" priority="17962" operator="equal">
      <formula>#N/A</formula>
    </cfRule>
  </conditionalFormatting>
  <conditionalFormatting sqref="E178:F178">
    <cfRule type="cellIs" dxfId="18002" priority="17959" operator="equal">
      <formula>"غياب"</formula>
    </cfRule>
    <cfRule type="cellIs" dxfId="18001" priority="17960" operator="equal">
      <formula>#N/A</formula>
    </cfRule>
  </conditionalFormatting>
  <conditionalFormatting sqref="E178:F178">
    <cfRule type="cellIs" dxfId="18000" priority="17957" operator="equal">
      <formula>"غياب"</formula>
    </cfRule>
    <cfRule type="cellIs" dxfId="17999" priority="17958" operator="equal">
      <formula>#N/A</formula>
    </cfRule>
  </conditionalFormatting>
  <conditionalFormatting sqref="E178:F178">
    <cfRule type="cellIs" dxfId="17998" priority="17955" operator="equal">
      <formula>"غياب"</formula>
    </cfRule>
    <cfRule type="cellIs" dxfId="17997" priority="17956" operator="equal">
      <formula>#N/A</formula>
    </cfRule>
  </conditionalFormatting>
  <conditionalFormatting sqref="E178:F178">
    <cfRule type="cellIs" dxfId="17996" priority="17953" operator="equal">
      <formula>"غياب"</formula>
    </cfRule>
    <cfRule type="cellIs" dxfId="17995" priority="17954" operator="equal">
      <formula>#N/A</formula>
    </cfRule>
  </conditionalFormatting>
  <conditionalFormatting sqref="E178:F178">
    <cfRule type="cellIs" dxfId="17994" priority="17951" operator="equal">
      <formula>"غياب"</formula>
    </cfRule>
    <cfRule type="cellIs" dxfId="17993" priority="17952" operator="equal">
      <formula>#N/A</formula>
    </cfRule>
  </conditionalFormatting>
  <conditionalFormatting sqref="E178:F178">
    <cfRule type="cellIs" dxfId="17992" priority="17949" operator="equal">
      <formula>"غياب"</formula>
    </cfRule>
    <cfRule type="cellIs" dxfId="17991" priority="17950" operator="equal">
      <formula>#N/A</formula>
    </cfRule>
  </conditionalFormatting>
  <conditionalFormatting sqref="E178:F178">
    <cfRule type="cellIs" dxfId="17990" priority="17947" operator="equal">
      <formula>"غياب"</formula>
    </cfRule>
    <cfRule type="cellIs" dxfId="17989" priority="17948" operator="equal">
      <formula>#N/A</formula>
    </cfRule>
  </conditionalFormatting>
  <conditionalFormatting sqref="E178:F178">
    <cfRule type="cellIs" dxfId="17988" priority="17945" operator="equal">
      <formula>"غياب"</formula>
    </cfRule>
    <cfRule type="cellIs" dxfId="17987" priority="17946" operator="equal">
      <formula>#N/A</formula>
    </cfRule>
  </conditionalFormatting>
  <conditionalFormatting sqref="E178:F178">
    <cfRule type="cellIs" dxfId="17986" priority="17943" operator="equal">
      <formula>"غياب"</formula>
    </cfRule>
    <cfRule type="cellIs" dxfId="17985" priority="17944" operator="equal">
      <formula>#N/A</formula>
    </cfRule>
  </conditionalFormatting>
  <conditionalFormatting sqref="E178:F178">
    <cfRule type="cellIs" dxfId="17984" priority="17941" operator="equal">
      <formula>"غياب"</formula>
    </cfRule>
    <cfRule type="cellIs" dxfId="17983" priority="17942" operator="equal">
      <formula>#N/A</formula>
    </cfRule>
  </conditionalFormatting>
  <conditionalFormatting sqref="E178:F178">
    <cfRule type="cellIs" dxfId="17982" priority="17939" operator="equal">
      <formula>"غياب"</formula>
    </cfRule>
    <cfRule type="cellIs" dxfId="17981" priority="17940" operator="equal">
      <formula>#N/A</formula>
    </cfRule>
  </conditionalFormatting>
  <conditionalFormatting sqref="E178:F178">
    <cfRule type="cellIs" dxfId="17980" priority="17937" operator="equal">
      <formula>"غياب"</formula>
    </cfRule>
    <cfRule type="cellIs" dxfId="17979" priority="17938" operator="equal">
      <formula>#N/A</formula>
    </cfRule>
  </conditionalFormatting>
  <conditionalFormatting sqref="E178:F178">
    <cfRule type="cellIs" dxfId="17978" priority="17935" operator="equal">
      <formula>"غياب"</formula>
    </cfRule>
    <cfRule type="cellIs" dxfId="17977" priority="17936" operator="equal">
      <formula>#N/A</formula>
    </cfRule>
  </conditionalFormatting>
  <conditionalFormatting sqref="E178:F178">
    <cfRule type="cellIs" dxfId="17976" priority="17933" operator="equal">
      <formula>"غياب"</formula>
    </cfRule>
    <cfRule type="cellIs" dxfId="17975" priority="17934" operator="equal">
      <formula>#N/A</formula>
    </cfRule>
  </conditionalFormatting>
  <conditionalFormatting sqref="E178:F178">
    <cfRule type="cellIs" dxfId="17974" priority="17931" operator="equal">
      <formula>"غياب"</formula>
    </cfRule>
    <cfRule type="cellIs" dxfId="17973" priority="17932" operator="equal">
      <formula>#N/A</formula>
    </cfRule>
  </conditionalFormatting>
  <conditionalFormatting sqref="E178:F178">
    <cfRule type="cellIs" dxfId="17972" priority="17929" operator="equal">
      <formula>"غياب"</formula>
    </cfRule>
    <cfRule type="cellIs" dxfId="17971" priority="17930" operator="equal">
      <formula>#N/A</formula>
    </cfRule>
  </conditionalFormatting>
  <conditionalFormatting sqref="E178:F178">
    <cfRule type="cellIs" dxfId="17970" priority="17927" operator="equal">
      <formula>"غياب"</formula>
    </cfRule>
    <cfRule type="cellIs" dxfId="17969" priority="17928" operator="equal">
      <formula>#N/A</formula>
    </cfRule>
  </conditionalFormatting>
  <conditionalFormatting sqref="E178:F178">
    <cfRule type="cellIs" dxfId="17968" priority="17925" operator="equal">
      <formula>"غياب"</formula>
    </cfRule>
    <cfRule type="cellIs" dxfId="17967" priority="17926" operator="equal">
      <formula>#N/A</formula>
    </cfRule>
  </conditionalFormatting>
  <conditionalFormatting sqref="E178:F178">
    <cfRule type="cellIs" dxfId="17966" priority="17923" operator="equal">
      <formula>"غياب"</formula>
    </cfRule>
    <cfRule type="cellIs" dxfId="17965" priority="17924" operator="equal">
      <formula>#N/A</formula>
    </cfRule>
  </conditionalFormatting>
  <conditionalFormatting sqref="E178:F178">
    <cfRule type="cellIs" dxfId="17964" priority="17921" operator="equal">
      <formula>"غياب"</formula>
    </cfRule>
    <cfRule type="cellIs" dxfId="17963" priority="17922" operator="equal">
      <formula>#N/A</formula>
    </cfRule>
  </conditionalFormatting>
  <conditionalFormatting sqref="E178:F178">
    <cfRule type="cellIs" dxfId="17962" priority="17919" operator="equal">
      <formula>"غياب"</formula>
    </cfRule>
    <cfRule type="cellIs" dxfId="17961" priority="17920" operator="equal">
      <formula>#N/A</formula>
    </cfRule>
  </conditionalFormatting>
  <conditionalFormatting sqref="E178:F178">
    <cfRule type="cellIs" dxfId="17960" priority="17917" operator="equal">
      <formula>"غياب"</formula>
    </cfRule>
    <cfRule type="cellIs" dxfId="17959" priority="17918" operator="equal">
      <formula>#N/A</formula>
    </cfRule>
  </conditionalFormatting>
  <conditionalFormatting sqref="E178:F178">
    <cfRule type="cellIs" dxfId="17958" priority="17915" operator="equal">
      <formula>"غياب"</formula>
    </cfRule>
    <cfRule type="cellIs" dxfId="17957" priority="17916" operator="equal">
      <formula>#N/A</formula>
    </cfRule>
  </conditionalFormatting>
  <conditionalFormatting sqref="E213:F213">
    <cfRule type="cellIs" dxfId="17956" priority="17913" operator="equal">
      <formula>"غياب"</formula>
    </cfRule>
    <cfRule type="cellIs" dxfId="17955" priority="17914" operator="equal">
      <formula>#N/A</formula>
    </cfRule>
  </conditionalFormatting>
  <conditionalFormatting sqref="E213:F213">
    <cfRule type="cellIs" dxfId="17954" priority="17912" operator="equal">
      <formula>"غياب"</formula>
    </cfRule>
  </conditionalFormatting>
  <conditionalFormatting sqref="E213:F213">
    <cfRule type="cellIs" dxfId="17953" priority="17910" operator="equal">
      <formula>"غياب"</formula>
    </cfRule>
    <cfRule type="cellIs" dxfId="17952" priority="17911" operator="equal">
      <formula>#N/A</formula>
    </cfRule>
  </conditionalFormatting>
  <conditionalFormatting sqref="E213:F213">
    <cfRule type="cellIs" dxfId="17951" priority="17908" operator="equal">
      <formula>"غياب"</formula>
    </cfRule>
    <cfRule type="cellIs" dxfId="17950" priority="17909" operator="equal">
      <formula>#N/A</formula>
    </cfRule>
  </conditionalFormatting>
  <conditionalFormatting sqref="E213:F213">
    <cfRule type="cellIs" dxfId="17949" priority="17906" operator="equal">
      <formula>"غياب"</formula>
    </cfRule>
    <cfRule type="cellIs" dxfId="17948" priority="17907" operator="equal">
      <formula>#N/A</formula>
    </cfRule>
  </conditionalFormatting>
  <conditionalFormatting sqref="E213:F213">
    <cfRule type="cellIs" dxfId="17947" priority="17904" operator="equal">
      <formula>"غياب"</formula>
    </cfRule>
    <cfRule type="cellIs" dxfId="17946" priority="17905" operator="equal">
      <formula>#N/A</formula>
    </cfRule>
  </conditionalFormatting>
  <conditionalFormatting sqref="E213:F213">
    <cfRule type="cellIs" dxfId="17945" priority="17902" operator="equal">
      <formula>"غياب"</formula>
    </cfRule>
    <cfRule type="cellIs" dxfId="17944" priority="17903" operator="equal">
      <formula>#N/A</formula>
    </cfRule>
  </conditionalFormatting>
  <conditionalFormatting sqref="E213:F213">
    <cfRule type="cellIs" dxfId="17943" priority="17900" operator="equal">
      <formula>"غياب"</formula>
    </cfRule>
    <cfRule type="cellIs" dxfId="17942" priority="17901" operator="equal">
      <formula>#N/A</formula>
    </cfRule>
  </conditionalFormatting>
  <conditionalFormatting sqref="E213:F213">
    <cfRule type="cellIs" dxfId="17941" priority="17898" operator="equal">
      <formula>"غياب"</formula>
    </cfRule>
    <cfRule type="cellIs" dxfId="17940" priority="17899" operator="equal">
      <formula>#N/A</formula>
    </cfRule>
  </conditionalFormatting>
  <conditionalFormatting sqref="E213:F213">
    <cfRule type="cellIs" dxfId="17939" priority="17896" operator="equal">
      <formula>"غياب"</formula>
    </cfRule>
    <cfRule type="cellIs" dxfId="17938" priority="17897" operator="equal">
      <formula>#N/A</formula>
    </cfRule>
  </conditionalFormatting>
  <conditionalFormatting sqref="E213:F213">
    <cfRule type="cellIs" dxfId="17937" priority="17894" operator="equal">
      <formula>"غياب"</formula>
    </cfRule>
    <cfRule type="cellIs" dxfId="17936" priority="17895" operator="equal">
      <formula>#N/A</formula>
    </cfRule>
  </conditionalFormatting>
  <conditionalFormatting sqref="E213:F213">
    <cfRule type="cellIs" dxfId="17935" priority="17892" operator="equal">
      <formula>"غياب"</formula>
    </cfRule>
    <cfRule type="cellIs" dxfId="17934" priority="17893" operator="equal">
      <formula>#N/A</formula>
    </cfRule>
  </conditionalFormatting>
  <conditionalFormatting sqref="E213:F213">
    <cfRule type="cellIs" dxfId="17933" priority="17890" operator="equal">
      <formula>"غياب"</formula>
    </cfRule>
    <cfRule type="cellIs" dxfId="17932" priority="17891" operator="equal">
      <formula>#N/A</formula>
    </cfRule>
  </conditionalFormatting>
  <conditionalFormatting sqref="E213:F213">
    <cfRule type="cellIs" dxfId="17931" priority="17888" operator="equal">
      <formula>"غياب"</formula>
    </cfRule>
    <cfRule type="cellIs" dxfId="17930" priority="17889" operator="equal">
      <formula>#N/A</formula>
    </cfRule>
  </conditionalFormatting>
  <conditionalFormatting sqref="E213:F213">
    <cfRule type="cellIs" dxfId="17929" priority="17886" operator="equal">
      <formula>"غياب"</formula>
    </cfRule>
    <cfRule type="cellIs" dxfId="17928" priority="17887" operator="equal">
      <formula>#N/A</formula>
    </cfRule>
  </conditionalFormatting>
  <conditionalFormatting sqref="E213:F213">
    <cfRule type="cellIs" dxfId="17927" priority="17884" operator="equal">
      <formula>"غياب"</formula>
    </cfRule>
    <cfRule type="cellIs" dxfId="17926" priority="17885" operator="equal">
      <formula>#N/A</formula>
    </cfRule>
  </conditionalFormatting>
  <conditionalFormatting sqref="E213:F213">
    <cfRule type="cellIs" dxfId="17925" priority="17882" operator="equal">
      <formula>"غياب"</formula>
    </cfRule>
    <cfRule type="cellIs" dxfId="17924" priority="17883" operator="equal">
      <formula>#N/A</formula>
    </cfRule>
  </conditionalFormatting>
  <conditionalFormatting sqref="E213:F213">
    <cfRule type="cellIs" dxfId="17923" priority="17880" operator="equal">
      <formula>"غياب"</formula>
    </cfRule>
    <cfRule type="cellIs" dxfId="17922" priority="17881" operator="equal">
      <formula>#N/A</formula>
    </cfRule>
  </conditionalFormatting>
  <conditionalFormatting sqref="E213:F213">
    <cfRule type="cellIs" dxfId="17921" priority="17878" operator="equal">
      <formula>"غياب"</formula>
    </cfRule>
    <cfRule type="cellIs" dxfId="17920" priority="17879" operator="equal">
      <formula>#N/A</formula>
    </cfRule>
  </conditionalFormatting>
  <conditionalFormatting sqref="E213:F213">
    <cfRule type="cellIs" dxfId="17919" priority="17876" operator="equal">
      <formula>"غياب"</formula>
    </cfRule>
    <cfRule type="cellIs" dxfId="17918" priority="17877" operator="equal">
      <formula>#N/A</formula>
    </cfRule>
  </conditionalFormatting>
  <conditionalFormatting sqref="E213:F213">
    <cfRule type="cellIs" dxfId="17917" priority="17874" operator="equal">
      <formula>"غياب"</formula>
    </cfRule>
    <cfRule type="cellIs" dxfId="17916" priority="17875" operator="equal">
      <formula>#N/A</formula>
    </cfRule>
  </conditionalFormatting>
  <conditionalFormatting sqref="E213:F213">
    <cfRule type="cellIs" dxfId="17915" priority="17872" operator="equal">
      <formula>"غياب"</formula>
    </cfRule>
    <cfRule type="cellIs" dxfId="17914" priority="17873" operator="equal">
      <formula>#N/A</formula>
    </cfRule>
  </conditionalFormatting>
  <conditionalFormatting sqref="E213:F213">
    <cfRule type="cellIs" dxfId="17913" priority="17870" operator="equal">
      <formula>"غياب"</formula>
    </cfRule>
    <cfRule type="cellIs" dxfId="17912" priority="17871" operator="equal">
      <formula>#N/A</formula>
    </cfRule>
  </conditionalFormatting>
  <conditionalFormatting sqref="E213:F213">
    <cfRule type="cellIs" dxfId="17911" priority="17868" operator="equal">
      <formula>"غياب"</formula>
    </cfRule>
    <cfRule type="cellIs" dxfId="17910" priority="17869" operator="equal">
      <formula>#N/A</formula>
    </cfRule>
  </conditionalFormatting>
  <conditionalFormatting sqref="E213:F213">
    <cfRule type="cellIs" dxfId="17909" priority="17866" operator="equal">
      <formula>"غياب"</formula>
    </cfRule>
    <cfRule type="cellIs" dxfId="17908" priority="17867" operator="equal">
      <formula>#N/A</formula>
    </cfRule>
  </conditionalFormatting>
  <conditionalFormatting sqref="E213:F213">
    <cfRule type="cellIs" dxfId="17907" priority="17864" operator="equal">
      <formula>"غياب"</formula>
    </cfRule>
    <cfRule type="cellIs" dxfId="17906" priority="17865" operator="equal">
      <formula>#N/A</formula>
    </cfRule>
  </conditionalFormatting>
  <conditionalFormatting sqref="E213:F213">
    <cfRule type="cellIs" dxfId="17905" priority="17862" operator="equal">
      <formula>"غياب"</formula>
    </cfRule>
    <cfRule type="cellIs" dxfId="17904" priority="17863" operator="equal">
      <formula>#N/A</formula>
    </cfRule>
  </conditionalFormatting>
  <conditionalFormatting sqref="E213:F213">
    <cfRule type="cellIs" dxfId="17903" priority="17860" operator="equal">
      <formula>"غياب"</formula>
    </cfRule>
    <cfRule type="cellIs" dxfId="17902" priority="17861" operator="equal">
      <formula>#N/A</formula>
    </cfRule>
  </conditionalFormatting>
  <conditionalFormatting sqref="E213:F213">
    <cfRule type="cellIs" dxfId="17901" priority="17858" operator="equal">
      <formula>"غياب"</formula>
    </cfRule>
    <cfRule type="cellIs" dxfId="17900" priority="17859" operator="equal">
      <formula>#N/A</formula>
    </cfRule>
  </conditionalFormatting>
  <conditionalFormatting sqref="E213:F213">
    <cfRule type="cellIs" dxfId="17899" priority="17856" operator="equal">
      <formula>"غياب"</formula>
    </cfRule>
    <cfRule type="cellIs" dxfId="17898" priority="17857" operator="equal">
      <formula>#N/A</formula>
    </cfRule>
  </conditionalFormatting>
  <conditionalFormatting sqref="E213:F213">
    <cfRule type="cellIs" dxfId="17897" priority="17854" operator="equal">
      <formula>"غياب"</formula>
    </cfRule>
    <cfRule type="cellIs" dxfId="17896" priority="17855" operator="equal">
      <formula>#N/A</formula>
    </cfRule>
  </conditionalFormatting>
  <conditionalFormatting sqref="E213:F213">
    <cfRule type="cellIs" dxfId="17895" priority="17852" operator="equal">
      <formula>"غياب"</formula>
    </cfRule>
    <cfRule type="cellIs" dxfId="17894" priority="17853" operator="equal">
      <formula>#N/A</formula>
    </cfRule>
  </conditionalFormatting>
  <conditionalFormatting sqref="E213:F213">
    <cfRule type="cellIs" dxfId="17893" priority="17850" operator="equal">
      <formula>"غياب"</formula>
    </cfRule>
    <cfRule type="cellIs" dxfId="17892" priority="17851" operator="equal">
      <formula>#N/A</formula>
    </cfRule>
  </conditionalFormatting>
  <conditionalFormatting sqref="E213:F213">
    <cfRule type="cellIs" dxfId="17891" priority="17848" operator="equal">
      <formula>"غياب"</formula>
    </cfRule>
    <cfRule type="cellIs" dxfId="17890" priority="17849" operator="equal">
      <formula>#N/A</formula>
    </cfRule>
  </conditionalFormatting>
  <conditionalFormatting sqref="E213:F213">
    <cfRule type="cellIs" dxfId="17889" priority="17847" operator="equal">
      <formula>"غياب"</formula>
    </cfRule>
  </conditionalFormatting>
  <conditionalFormatting sqref="E213:F213">
    <cfRule type="cellIs" dxfId="17888" priority="17845" operator="equal">
      <formula>"غياب"</formula>
    </cfRule>
    <cfRule type="cellIs" dxfId="17887" priority="17846" operator="equal">
      <formula>#N/A</formula>
    </cfRule>
  </conditionalFormatting>
  <conditionalFormatting sqref="E213:F213">
    <cfRule type="cellIs" dxfId="17886" priority="17843" operator="equal">
      <formula>"غياب"</formula>
    </cfRule>
    <cfRule type="cellIs" dxfId="17885" priority="17844" operator="equal">
      <formula>#N/A</formula>
    </cfRule>
  </conditionalFormatting>
  <conditionalFormatting sqref="E213:F213">
    <cfRule type="cellIs" dxfId="17884" priority="17841" operator="equal">
      <formula>"غياب"</formula>
    </cfRule>
    <cfRule type="cellIs" dxfId="17883" priority="17842" operator="equal">
      <formula>#N/A</formula>
    </cfRule>
  </conditionalFormatting>
  <conditionalFormatting sqref="E213:F213">
    <cfRule type="cellIs" dxfId="17882" priority="17839" operator="equal">
      <formula>"غياب"</formula>
    </cfRule>
    <cfRule type="cellIs" dxfId="17881" priority="17840" operator="equal">
      <formula>#N/A</formula>
    </cfRule>
  </conditionalFormatting>
  <conditionalFormatting sqref="E213:F213">
    <cfRule type="cellIs" dxfId="17880" priority="17837" operator="equal">
      <formula>"غياب"</formula>
    </cfRule>
    <cfRule type="cellIs" dxfId="17879" priority="17838" operator="equal">
      <formula>#N/A</formula>
    </cfRule>
  </conditionalFormatting>
  <conditionalFormatting sqref="E213:F213">
    <cfRule type="cellIs" dxfId="17878" priority="17835" operator="equal">
      <formula>"غياب"</formula>
    </cfRule>
    <cfRule type="cellIs" dxfId="17877" priority="17836" operator="equal">
      <formula>#N/A</formula>
    </cfRule>
  </conditionalFormatting>
  <conditionalFormatting sqref="E213:F213">
    <cfRule type="cellIs" dxfId="17876" priority="17833" operator="equal">
      <formula>"غياب"</formula>
    </cfRule>
    <cfRule type="cellIs" dxfId="17875" priority="17834" operator="equal">
      <formula>#N/A</formula>
    </cfRule>
  </conditionalFormatting>
  <conditionalFormatting sqref="E213:F213">
    <cfRule type="cellIs" dxfId="17874" priority="17831" operator="equal">
      <formula>"غياب"</formula>
    </cfRule>
    <cfRule type="cellIs" dxfId="17873" priority="17832" operator="equal">
      <formula>#N/A</formula>
    </cfRule>
  </conditionalFormatting>
  <conditionalFormatting sqref="E213:F213">
    <cfRule type="cellIs" dxfId="17872" priority="17829" operator="equal">
      <formula>"غياب"</formula>
    </cfRule>
    <cfRule type="cellIs" dxfId="17871" priority="17830" operator="equal">
      <formula>#N/A</formula>
    </cfRule>
  </conditionalFormatting>
  <conditionalFormatting sqref="E213:F213">
    <cfRule type="cellIs" dxfId="17870" priority="17827" operator="equal">
      <formula>"غياب"</formula>
    </cfRule>
    <cfRule type="cellIs" dxfId="17869" priority="17828" operator="equal">
      <formula>#N/A</formula>
    </cfRule>
  </conditionalFormatting>
  <conditionalFormatting sqref="E213:F213">
    <cfRule type="cellIs" dxfId="17868" priority="17825" operator="equal">
      <formula>"غياب"</formula>
    </cfRule>
    <cfRule type="cellIs" dxfId="17867" priority="17826" operator="equal">
      <formula>#N/A</formula>
    </cfRule>
  </conditionalFormatting>
  <conditionalFormatting sqref="E213:F213">
    <cfRule type="cellIs" dxfId="17866" priority="17823" operator="equal">
      <formula>"غياب"</formula>
    </cfRule>
    <cfRule type="cellIs" dxfId="17865" priority="17824" operator="equal">
      <formula>#N/A</formula>
    </cfRule>
  </conditionalFormatting>
  <conditionalFormatting sqref="E213:F213">
    <cfRule type="cellIs" dxfId="17864" priority="17821" operator="equal">
      <formula>"غياب"</formula>
    </cfRule>
    <cfRule type="cellIs" dxfId="17863" priority="17822" operator="equal">
      <formula>#N/A</formula>
    </cfRule>
  </conditionalFormatting>
  <conditionalFormatting sqref="E213:F213">
    <cfRule type="cellIs" dxfId="17862" priority="17819" operator="equal">
      <formula>"غياب"</formula>
    </cfRule>
    <cfRule type="cellIs" dxfId="17861" priority="17820" operator="equal">
      <formula>#N/A</formula>
    </cfRule>
  </conditionalFormatting>
  <conditionalFormatting sqref="E213:F213">
    <cfRule type="cellIs" dxfId="17860" priority="17817" operator="equal">
      <formula>"غياب"</formula>
    </cfRule>
    <cfRule type="cellIs" dxfId="17859" priority="17818" operator="equal">
      <formula>#N/A</formula>
    </cfRule>
  </conditionalFormatting>
  <conditionalFormatting sqref="E213:F213">
    <cfRule type="cellIs" dxfId="17858" priority="17815" operator="equal">
      <formula>"غياب"</formula>
    </cfRule>
    <cfRule type="cellIs" dxfId="17857" priority="17816" operator="equal">
      <formula>#N/A</formula>
    </cfRule>
  </conditionalFormatting>
  <conditionalFormatting sqref="E213:F213">
    <cfRule type="cellIs" dxfId="17856" priority="17813" operator="equal">
      <formula>"غياب"</formula>
    </cfRule>
    <cfRule type="cellIs" dxfId="17855" priority="17814" operator="equal">
      <formula>#N/A</formula>
    </cfRule>
  </conditionalFormatting>
  <conditionalFormatting sqref="E213:F213">
    <cfRule type="cellIs" dxfId="17854" priority="17811" operator="equal">
      <formula>"غياب"</formula>
    </cfRule>
    <cfRule type="cellIs" dxfId="17853" priority="17812" operator="equal">
      <formula>#N/A</formula>
    </cfRule>
  </conditionalFormatting>
  <conditionalFormatting sqref="E213:F213">
    <cfRule type="cellIs" dxfId="17852" priority="17809" operator="equal">
      <formula>"غياب"</formula>
    </cfRule>
    <cfRule type="cellIs" dxfId="17851" priority="17810" operator="equal">
      <formula>#N/A</formula>
    </cfRule>
  </conditionalFormatting>
  <conditionalFormatting sqref="E213:F213">
    <cfRule type="cellIs" dxfId="17850" priority="17807" operator="equal">
      <formula>"غياب"</formula>
    </cfRule>
    <cfRule type="cellIs" dxfId="17849" priority="17808" operator="equal">
      <formula>#N/A</formula>
    </cfRule>
  </conditionalFormatting>
  <conditionalFormatting sqref="E213:F213">
    <cfRule type="cellIs" dxfId="17848" priority="17805" operator="equal">
      <formula>"غياب"</formula>
    </cfRule>
    <cfRule type="cellIs" dxfId="17847" priority="17806" operator="equal">
      <formula>#N/A</formula>
    </cfRule>
  </conditionalFormatting>
  <conditionalFormatting sqref="E213:F213">
    <cfRule type="cellIs" dxfId="17846" priority="17803" operator="equal">
      <formula>"غياب"</formula>
    </cfRule>
    <cfRule type="cellIs" dxfId="17845" priority="17804" operator="equal">
      <formula>#N/A</formula>
    </cfRule>
  </conditionalFormatting>
  <conditionalFormatting sqref="E213:F213">
    <cfRule type="cellIs" dxfId="17844" priority="17801" operator="equal">
      <formula>"غياب"</formula>
    </cfRule>
    <cfRule type="cellIs" dxfId="17843" priority="17802" operator="equal">
      <formula>#N/A</formula>
    </cfRule>
  </conditionalFormatting>
  <conditionalFormatting sqref="E213:F213">
    <cfRule type="cellIs" dxfId="17842" priority="17799" operator="equal">
      <formula>"غياب"</formula>
    </cfRule>
    <cfRule type="cellIs" dxfId="17841" priority="17800" operator="equal">
      <formula>#N/A</formula>
    </cfRule>
  </conditionalFormatting>
  <conditionalFormatting sqref="E213:F213">
    <cfRule type="cellIs" dxfId="17840" priority="17797" operator="equal">
      <formula>"غياب"</formula>
    </cfRule>
    <cfRule type="cellIs" dxfId="17839" priority="17798" operator="equal">
      <formula>#N/A</formula>
    </cfRule>
  </conditionalFormatting>
  <conditionalFormatting sqref="E213:F213">
    <cfRule type="cellIs" dxfId="17838" priority="17795" operator="equal">
      <formula>"غياب"</formula>
    </cfRule>
    <cfRule type="cellIs" dxfId="17837" priority="17796" operator="equal">
      <formula>#N/A</formula>
    </cfRule>
  </conditionalFormatting>
  <conditionalFormatting sqref="E213:F213">
    <cfRule type="cellIs" dxfId="17836" priority="17793" operator="equal">
      <formula>"غياب"</formula>
    </cfRule>
    <cfRule type="cellIs" dxfId="17835" priority="17794" operator="equal">
      <formula>#N/A</formula>
    </cfRule>
  </conditionalFormatting>
  <conditionalFormatting sqref="E213:F213">
    <cfRule type="cellIs" dxfId="17834" priority="17791" operator="equal">
      <formula>"غياب"</formula>
    </cfRule>
    <cfRule type="cellIs" dxfId="17833" priority="17792" operator="equal">
      <formula>#N/A</formula>
    </cfRule>
  </conditionalFormatting>
  <conditionalFormatting sqref="E213:F213">
    <cfRule type="cellIs" dxfId="17832" priority="17789" operator="equal">
      <formula>"غياب"</formula>
    </cfRule>
    <cfRule type="cellIs" dxfId="17831" priority="17790" operator="equal">
      <formula>#N/A</formula>
    </cfRule>
  </conditionalFormatting>
  <conditionalFormatting sqref="E213:F213">
    <cfRule type="cellIs" dxfId="17830" priority="17787" operator="equal">
      <formula>"غياب"</formula>
    </cfRule>
    <cfRule type="cellIs" dxfId="17829" priority="17788" operator="equal">
      <formula>#N/A</formula>
    </cfRule>
  </conditionalFormatting>
  <conditionalFormatting sqref="E213:F213">
    <cfRule type="cellIs" dxfId="17828" priority="17785" operator="equal">
      <formula>"غياب"</formula>
    </cfRule>
    <cfRule type="cellIs" dxfId="17827" priority="17786" operator="equal">
      <formula>#N/A</formula>
    </cfRule>
  </conditionalFormatting>
  <conditionalFormatting sqref="E213:F213">
    <cfRule type="cellIs" dxfId="17826" priority="17783" operator="equal">
      <formula>"غياب"</formula>
    </cfRule>
    <cfRule type="cellIs" dxfId="17825" priority="17784" operator="equal">
      <formula>#N/A</formula>
    </cfRule>
  </conditionalFormatting>
  <conditionalFormatting sqref="E213:F213">
    <cfRule type="cellIs" dxfId="17824" priority="17781" operator="equal">
      <formula>"غياب"</formula>
    </cfRule>
    <cfRule type="cellIs" dxfId="17823" priority="17782" operator="equal">
      <formula>#N/A</formula>
    </cfRule>
  </conditionalFormatting>
  <conditionalFormatting sqref="E213:F213">
    <cfRule type="cellIs" dxfId="17822" priority="17779" operator="equal">
      <formula>"غياب"</formula>
    </cfRule>
    <cfRule type="cellIs" dxfId="17821" priority="17780" operator="equal">
      <formula>#N/A</formula>
    </cfRule>
  </conditionalFormatting>
  <conditionalFormatting sqref="E213:F213">
    <cfRule type="cellIs" dxfId="17820" priority="17777" operator="equal">
      <formula>"غياب"</formula>
    </cfRule>
    <cfRule type="cellIs" dxfId="17819" priority="17778" operator="equal">
      <formula>#N/A</formula>
    </cfRule>
  </conditionalFormatting>
  <conditionalFormatting sqref="E213:F213">
    <cfRule type="cellIs" dxfId="17818" priority="17775" operator="equal">
      <formula>"غياب"</formula>
    </cfRule>
    <cfRule type="cellIs" dxfId="17817" priority="17776" operator="equal">
      <formula>#N/A</formula>
    </cfRule>
  </conditionalFormatting>
  <conditionalFormatting sqref="E213:F213">
    <cfRule type="cellIs" dxfId="17816" priority="17773" operator="equal">
      <formula>"غياب"</formula>
    </cfRule>
    <cfRule type="cellIs" dxfId="17815" priority="17774" operator="equal">
      <formula>#N/A</formula>
    </cfRule>
  </conditionalFormatting>
  <conditionalFormatting sqref="E213:F213">
    <cfRule type="cellIs" dxfId="17814" priority="17771" operator="equal">
      <formula>"غياب"</formula>
    </cfRule>
    <cfRule type="cellIs" dxfId="17813" priority="17772" operator="equal">
      <formula>#N/A</formula>
    </cfRule>
  </conditionalFormatting>
  <conditionalFormatting sqref="E213:F213">
    <cfRule type="cellIs" dxfId="17812" priority="17769" operator="equal">
      <formula>"غياب"</formula>
    </cfRule>
    <cfRule type="cellIs" dxfId="17811" priority="17770" operator="equal">
      <formula>#N/A</formula>
    </cfRule>
  </conditionalFormatting>
  <conditionalFormatting sqref="E213:F213">
    <cfRule type="cellIs" dxfId="17810" priority="17767" operator="equal">
      <formula>"غياب"</formula>
    </cfRule>
    <cfRule type="cellIs" dxfId="17809" priority="17768" operator="equal">
      <formula>#N/A</formula>
    </cfRule>
  </conditionalFormatting>
  <conditionalFormatting sqref="E213:F213">
    <cfRule type="cellIs" dxfId="17808" priority="17765" operator="equal">
      <formula>"غياب"</formula>
    </cfRule>
    <cfRule type="cellIs" dxfId="17807" priority="17766" operator="equal">
      <formula>#N/A</formula>
    </cfRule>
  </conditionalFormatting>
  <conditionalFormatting sqref="E213:F213">
    <cfRule type="cellIs" dxfId="17806" priority="17763" operator="equal">
      <formula>"غياب"</formula>
    </cfRule>
    <cfRule type="cellIs" dxfId="17805" priority="17764" operator="equal">
      <formula>#N/A</formula>
    </cfRule>
  </conditionalFormatting>
  <conditionalFormatting sqref="E213:F213">
    <cfRule type="cellIs" dxfId="17804" priority="17761" operator="equal">
      <formula>"غياب"</formula>
    </cfRule>
    <cfRule type="cellIs" dxfId="17803" priority="17762" operator="equal">
      <formula>#N/A</formula>
    </cfRule>
  </conditionalFormatting>
  <conditionalFormatting sqref="E213:F213">
    <cfRule type="cellIs" dxfId="17802" priority="17759" operator="equal">
      <formula>"غياب"</formula>
    </cfRule>
    <cfRule type="cellIs" dxfId="17801" priority="17760" operator="equal">
      <formula>#N/A</formula>
    </cfRule>
  </conditionalFormatting>
  <conditionalFormatting sqref="E213:F213">
    <cfRule type="cellIs" dxfId="17800" priority="17757" operator="equal">
      <formula>"غياب"</formula>
    </cfRule>
    <cfRule type="cellIs" dxfId="17799" priority="17758" operator="equal">
      <formula>#N/A</formula>
    </cfRule>
  </conditionalFormatting>
  <conditionalFormatting sqref="E213:F213">
    <cfRule type="cellIs" dxfId="17798" priority="17755" operator="equal">
      <formula>"غياب"</formula>
    </cfRule>
    <cfRule type="cellIs" dxfId="17797" priority="17756" operator="equal">
      <formula>#N/A</formula>
    </cfRule>
  </conditionalFormatting>
  <conditionalFormatting sqref="E213:F213">
    <cfRule type="cellIs" dxfId="17796" priority="17753" operator="equal">
      <formula>"غياب"</formula>
    </cfRule>
    <cfRule type="cellIs" dxfId="17795" priority="17754" operator="equal">
      <formula>#N/A</formula>
    </cfRule>
  </conditionalFormatting>
  <conditionalFormatting sqref="E213:F213">
    <cfRule type="cellIs" dxfId="17794" priority="17751" operator="equal">
      <formula>"غياب"</formula>
    </cfRule>
    <cfRule type="cellIs" dxfId="17793" priority="17752" operator="equal">
      <formula>#N/A</formula>
    </cfRule>
  </conditionalFormatting>
  <conditionalFormatting sqref="E213:F213">
    <cfRule type="cellIs" dxfId="17792" priority="17749" operator="equal">
      <formula>"غياب"</formula>
    </cfRule>
    <cfRule type="cellIs" dxfId="17791" priority="17750" operator="equal">
      <formula>#N/A</formula>
    </cfRule>
  </conditionalFormatting>
  <conditionalFormatting sqref="E213:F213">
    <cfRule type="cellIs" dxfId="17790" priority="17747" operator="equal">
      <formula>"غياب"</formula>
    </cfRule>
    <cfRule type="cellIs" dxfId="17789" priority="17748" operator="equal">
      <formula>#N/A</formula>
    </cfRule>
  </conditionalFormatting>
  <conditionalFormatting sqref="E213:F213">
    <cfRule type="cellIs" dxfId="17788" priority="17745" operator="equal">
      <formula>"غياب"</formula>
    </cfRule>
    <cfRule type="cellIs" dxfId="17787" priority="17746" operator="equal">
      <formula>#N/A</formula>
    </cfRule>
  </conditionalFormatting>
  <conditionalFormatting sqref="E213:F213">
    <cfRule type="cellIs" dxfId="17786" priority="17743" operator="equal">
      <formula>"غياب"</formula>
    </cfRule>
    <cfRule type="cellIs" dxfId="17785" priority="17744" operator="equal">
      <formula>#N/A</formula>
    </cfRule>
  </conditionalFormatting>
  <conditionalFormatting sqref="E213:F213">
    <cfRule type="cellIs" dxfId="17784" priority="17741" operator="equal">
      <formula>"غياب"</formula>
    </cfRule>
    <cfRule type="cellIs" dxfId="17783" priority="17742" operator="equal">
      <formula>#N/A</formula>
    </cfRule>
  </conditionalFormatting>
  <conditionalFormatting sqref="E213:F213">
    <cfRule type="cellIs" dxfId="17782" priority="17739" operator="equal">
      <formula>"غياب"</formula>
    </cfRule>
    <cfRule type="cellIs" dxfId="17781" priority="17740" operator="equal">
      <formula>#N/A</formula>
    </cfRule>
  </conditionalFormatting>
  <conditionalFormatting sqref="E213:F213">
    <cfRule type="cellIs" dxfId="17780" priority="17737" operator="equal">
      <formula>"غياب"</formula>
    </cfRule>
    <cfRule type="cellIs" dxfId="17779" priority="17738" operator="equal">
      <formula>#N/A</formula>
    </cfRule>
  </conditionalFormatting>
  <conditionalFormatting sqref="E213:F213">
    <cfRule type="cellIs" dxfId="17778" priority="17735" operator="equal">
      <formula>"غياب"</formula>
    </cfRule>
    <cfRule type="cellIs" dxfId="17777" priority="17736" operator="equal">
      <formula>#N/A</formula>
    </cfRule>
  </conditionalFormatting>
  <conditionalFormatting sqref="E213:F213">
    <cfRule type="cellIs" dxfId="17776" priority="17733" operator="equal">
      <formula>"غياب"</formula>
    </cfRule>
    <cfRule type="cellIs" dxfId="17775" priority="17734" operator="equal">
      <formula>#N/A</formula>
    </cfRule>
  </conditionalFormatting>
  <conditionalFormatting sqref="E213:F213">
    <cfRule type="cellIs" dxfId="17774" priority="17731" operator="equal">
      <formula>"غياب"</formula>
    </cfRule>
    <cfRule type="cellIs" dxfId="17773" priority="17732" operator="equal">
      <formula>#N/A</formula>
    </cfRule>
  </conditionalFormatting>
  <conditionalFormatting sqref="E213:F213">
    <cfRule type="cellIs" dxfId="17772" priority="17729" operator="equal">
      <formula>"غياب"</formula>
    </cfRule>
    <cfRule type="cellIs" dxfId="17771" priority="17730" operator="equal">
      <formula>#N/A</formula>
    </cfRule>
  </conditionalFormatting>
  <conditionalFormatting sqref="E213:F213">
    <cfRule type="cellIs" dxfId="17770" priority="17727" operator="equal">
      <formula>"غياب"</formula>
    </cfRule>
    <cfRule type="cellIs" dxfId="17769" priority="17728" operator="equal">
      <formula>#N/A</formula>
    </cfRule>
  </conditionalFormatting>
  <conditionalFormatting sqref="E213:F213">
    <cfRule type="cellIs" dxfId="17768" priority="17725" operator="equal">
      <formula>"غياب"</formula>
    </cfRule>
    <cfRule type="cellIs" dxfId="17767" priority="17726" operator="equal">
      <formula>#N/A</formula>
    </cfRule>
  </conditionalFormatting>
  <conditionalFormatting sqref="E213:F213">
    <cfRule type="cellIs" dxfId="17766" priority="17723" operator="equal">
      <formula>"غياب"</formula>
    </cfRule>
    <cfRule type="cellIs" dxfId="17765" priority="17724" operator="equal">
      <formula>#N/A</formula>
    </cfRule>
  </conditionalFormatting>
  <conditionalFormatting sqref="E213:F213">
    <cfRule type="cellIs" dxfId="17764" priority="17721" operator="equal">
      <formula>"غياب"</formula>
    </cfRule>
    <cfRule type="cellIs" dxfId="17763" priority="17722" operator="equal">
      <formula>#N/A</formula>
    </cfRule>
  </conditionalFormatting>
  <conditionalFormatting sqref="E213:F213">
    <cfRule type="cellIs" dxfId="17762" priority="17719" operator="equal">
      <formula>"غياب"</formula>
    </cfRule>
    <cfRule type="cellIs" dxfId="17761" priority="17720" operator="equal">
      <formula>#N/A</formula>
    </cfRule>
  </conditionalFormatting>
  <conditionalFormatting sqref="E213:F213">
    <cfRule type="cellIs" dxfId="17760" priority="17717" operator="equal">
      <formula>"غياب"</formula>
    </cfRule>
    <cfRule type="cellIs" dxfId="17759" priority="17718" operator="equal">
      <formula>#N/A</formula>
    </cfRule>
  </conditionalFormatting>
  <conditionalFormatting sqref="E213:F213">
    <cfRule type="cellIs" dxfId="17758" priority="17715" operator="equal">
      <formula>"غياب"</formula>
    </cfRule>
    <cfRule type="cellIs" dxfId="17757" priority="17716" operator="equal">
      <formula>#N/A</formula>
    </cfRule>
  </conditionalFormatting>
  <conditionalFormatting sqref="E213:F213">
    <cfRule type="cellIs" dxfId="17756" priority="17713" operator="equal">
      <formula>"غياب"</formula>
    </cfRule>
    <cfRule type="cellIs" dxfId="17755" priority="17714" operator="equal">
      <formula>#N/A</formula>
    </cfRule>
  </conditionalFormatting>
  <conditionalFormatting sqref="E213:F213">
    <cfRule type="cellIs" dxfId="17754" priority="17711" operator="equal">
      <formula>"غياب"</formula>
    </cfRule>
    <cfRule type="cellIs" dxfId="17753" priority="17712" operator="equal">
      <formula>#N/A</formula>
    </cfRule>
  </conditionalFormatting>
  <conditionalFormatting sqref="E213:F213">
    <cfRule type="cellIs" dxfId="17752" priority="17709" operator="equal">
      <formula>"غياب"</formula>
    </cfRule>
    <cfRule type="cellIs" dxfId="17751" priority="17710" operator="equal">
      <formula>#N/A</formula>
    </cfRule>
  </conditionalFormatting>
  <conditionalFormatting sqref="E213:F213">
    <cfRule type="cellIs" dxfId="17750" priority="17707" operator="equal">
      <formula>"غياب"</formula>
    </cfRule>
    <cfRule type="cellIs" dxfId="17749" priority="17708" operator="equal">
      <formula>#N/A</formula>
    </cfRule>
  </conditionalFormatting>
  <conditionalFormatting sqref="E213:F213">
    <cfRule type="cellIs" dxfId="17748" priority="17705" operator="equal">
      <formula>"غياب"</formula>
    </cfRule>
    <cfRule type="cellIs" dxfId="17747" priority="17706" operator="equal">
      <formula>#N/A</formula>
    </cfRule>
  </conditionalFormatting>
  <conditionalFormatting sqref="E213:F213">
    <cfRule type="cellIs" dxfId="17746" priority="17703" operator="equal">
      <formula>"غياب"</formula>
    </cfRule>
    <cfRule type="cellIs" dxfId="17745" priority="17704" operator="equal">
      <formula>#N/A</formula>
    </cfRule>
  </conditionalFormatting>
  <conditionalFormatting sqref="E213:F213">
    <cfRule type="cellIs" dxfId="17744" priority="17701" operator="equal">
      <formula>"غياب"</formula>
    </cfRule>
    <cfRule type="cellIs" dxfId="17743" priority="17702" operator="equal">
      <formula>#N/A</formula>
    </cfRule>
  </conditionalFormatting>
  <conditionalFormatting sqref="E213:F213">
    <cfRule type="cellIs" dxfId="17742" priority="17699" operator="equal">
      <formula>"غياب"</formula>
    </cfRule>
    <cfRule type="cellIs" dxfId="17741" priority="17700" operator="equal">
      <formula>#N/A</formula>
    </cfRule>
  </conditionalFormatting>
  <conditionalFormatting sqref="E213:F213">
    <cfRule type="cellIs" dxfId="17740" priority="17697" operator="equal">
      <formula>"غياب"</formula>
    </cfRule>
    <cfRule type="cellIs" dxfId="17739" priority="17698" operator="equal">
      <formula>#N/A</formula>
    </cfRule>
  </conditionalFormatting>
  <conditionalFormatting sqref="E213:F213">
    <cfRule type="cellIs" dxfId="17738" priority="17695" operator="equal">
      <formula>"غياب"</formula>
    </cfRule>
    <cfRule type="cellIs" dxfId="17737" priority="17696" operator="equal">
      <formula>#N/A</formula>
    </cfRule>
  </conditionalFormatting>
  <conditionalFormatting sqref="E213:F213">
    <cfRule type="cellIs" dxfId="17736" priority="17693" operator="equal">
      <formula>"غياب"</formula>
    </cfRule>
    <cfRule type="cellIs" dxfId="17735" priority="17694" operator="equal">
      <formula>#N/A</formula>
    </cfRule>
  </conditionalFormatting>
  <conditionalFormatting sqref="E213:F213">
    <cfRule type="cellIs" dxfId="17734" priority="17691" operator="equal">
      <formula>"غياب"</formula>
    </cfRule>
    <cfRule type="cellIs" dxfId="17733" priority="17692" operator="equal">
      <formula>#N/A</formula>
    </cfRule>
  </conditionalFormatting>
  <conditionalFormatting sqref="E213:F213">
    <cfRule type="cellIs" dxfId="17732" priority="17689" operator="equal">
      <formula>"غياب"</formula>
    </cfRule>
    <cfRule type="cellIs" dxfId="17731" priority="17690" operator="equal">
      <formula>#N/A</formula>
    </cfRule>
  </conditionalFormatting>
  <conditionalFormatting sqref="E213:F213">
    <cfRule type="cellIs" dxfId="17730" priority="17687" operator="equal">
      <formula>"غياب"</formula>
    </cfRule>
    <cfRule type="cellIs" dxfId="17729" priority="17688" operator="equal">
      <formula>#N/A</formula>
    </cfRule>
  </conditionalFormatting>
  <conditionalFormatting sqref="E213:F213">
    <cfRule type="cellIs" dxfId="17728" priority="17685" operator="equal">
      <formula>"غياب"</formula>
    </cfRule>
    <cfRule type="cellIs" dxfId="17727" priority="17686" operator="equal">
      <formula>#N/A</formula>
    </cfRule>
  </conditionalFormatting>
  <conditionalFormatting sqref="E213:F213">
    <cfRule type="cellIs" dxfId="17726" priority="17683" operator="equal">
      <formula>"غياب"</formula>
    </cfRule>
    <cfRule type="cellIs" dxfId="17725" priority="17684" operator="equal">
      <formula>#N/A</formula>
    </cfRule>
  </conditionalFormatting>
  <conditionalFormatting sqref="E213:F213">
    <cfRule type="cellIs" dxfId="17724" priority="17682" operator="equal">
      <formula>"غياب"</formula>
    </cfRule>
  </conditionalFormatting>
  <conditionalFormatting sqref="E213:F213">
    <cfRule type="cellIs" dxfId="17723" priority="17680" operator="equal">
      <formula>"غياب"</formula>
    </cfRule>
    <cfRule type="cellIs" dxfId="17722" priority="17681" operator="equal">
      <formula>#N/A</formula>
    </cfRule>
  </conditionalFormatting>
  <conditionalFormatting sqref="E213:F213">
    <cfRule type="cellIs" dxfId="17721" priority="17678" operator="equal">
      <formula>"غياب"</formula>
    </cfRule>
    <cfRule type="cellIs" dxfId="17720" priority="17679" operator="equal">
      <formula>#N/A</formula>
    </cfRule>
  </conditionalFormatting>
  <conditionalFormatting sqref="E213:F213">
    <cfRule type="cellIs" dxfId="17719" priority="17676" operator="equal">
      <formula>"غياب"</formula>
    </cfRule>
    <cfRule type="cellIs" dxfId="17718" priority="17677" operator="equal">
      <formula>#N/A</formula>
    </cfRule>
  </conditionalFormatting>
  <conditionalFormatting sqref="E213:F213">
    <cfRule type="cellIs" dxfId="17717" priority="17674" operator="equal">
      <formula>"غياب"</formula>
    </cfRule>
    <cfRule type="cellIs" dxfId="17716" priority="17675" operator="equal">
      <formula>#N/A</formula>
    </cfRule>
  </conditionalFormatting>
  <conditionalFormatting sqref="E213:F213">
    <cfRule type="cellIs" dxfId="17715" priority="17672" operator="equal">
      <formula>"غياب"</formula>
    </cfRule>
    <cfRule type="cellIs" dxfId="17714" priority="17673" operator="equal">
      <formula>#N/A</formula>
    </cfRule>
  </conditionalFormatting>
  <conditionalFormatting sqref="E213:F213">
    <cfRule type="cellIs" dxfId="17713" priority="17670" operator="equal">
      <formula>"غياب"</formula>
    </cfRule>
    <cfRule type="cellIs" dxfId="17712" priority="17671" operator="equal">
      <formula>#N/A</formula>
    </cfRule>
  </conditionalFormatting>
  <conditionalFormatting sqref="E213:F213">
    <cfRule type="cellIs" dxfId="17711" priority="17668" operator="equal">
      <formula>"غياب"</formula>
    </cfRule>
    <cfRule type="cellIs" dxfId="17710" priority="17669" operator="equal">
      <formula>#N/A</formula>
    </cfRule>
  </conditionalFormatting>
  <conditionalFormatting sqref="E213:F213">
    <cfRule type="cellIs" dxfId="17709" priority="17666" operator="equal">
      <formula>"غياب"</formula>
    </cfRule>
    <cfRule type="cellIs" dxfId="17708" priority="17667" operator="equal">
      <formula>#N/A</formula>
    </cfRule>
  </conditionalFormatting>
  <conditionalFormatting sqref="E213:F213">
    <cfRule type="cellIs" dxfId="17707" priority="17664" operator="equal">
      <formula>"غياب"</formula>
    </cfRule>
    <cfRule type="cellIs" dxfId="17706" priority="17665" operator="equal">
      <formula>#N/A</formula>
    </cfRule>
  </conditionalFormatting>
  <conditionalFormatting sqref="E213:F213">
    <cfRule type="cellIs" dxfId="17705" priority="17662" operator="equal">
      <formula>"غياب"</formula>
    </cfRule>
    <cfRule type="cellIs" dxfId="17704" priority="17663" operator="equal">
      <formula>#N/A</formula>
    </cfRule>
  </conditionalFormatting>
  <conditionalFormatting sqref="E213:F213">
    <cfRule type="cellIs" dxfId="17703" priority="17660" operator="equal">
      <formula>"غياب"</formula>
    </cfRule>
    <cfRule type="cellIs" dxfId="17702" priority="17661" operator="equal">
      <formula>#N/A</formula>
    </cfRule>
  </conditionalFormatting>
  <conditionalFormatting sqref="E213:F213">
    <cfRule type="cellIs" dxfId="17701" priority="17658" operator="equal">
      <formula>"غياب"</formula>
    </cfRule>
    <cfRule type="cellIs" dxfId="17700" priority="17659" operator="equal">
      <formula>#N/A</formula>
    </cfRule>
  </conditionalFormatting>
  <conditionalFormatting sqref="E213:F213">
    <cfRule type="cellIs" dxfId="17699" priority="17656" operator="equal">
      <formula>"غياب"</formula>
    </cfRule>
    <cfRule type="cellIs" dxfId="17698" priority="17657" operator="equal">
      <formula>#N/A</formula>
    </cfRule>
  </conditionalFormatting>
  <conditionalFormatting sqref="E213:F213">
    <cfRule type="cellIs" dxfId="17697" priority="17654" operator="equal">
      <formula>"غياب"</formula>
    </cfRule>
    <cfRule type="cellIs" dxfId="17696" priority="17655" operator="equal">
      <formula>#N/A</formula>
    </cfRule>
  </conditionalFormatting>
  <conditionalFormatting sqref="E213:F213">
    <cfRule type="cellIs" dxfId="17695" priority="17652" operator="equal">
      <formula>"غياب"</formula>
    </cfRule>
    <cfRule type="cellIs" dxfId="17694" priority="17653" operator="equal">
      <formula>#N/A</formula>
    </cfRule>
  </conditionalFormatting>
  <conditionalFormatting sqref="E213:F213">
    <cfRule type="cellIs" dxfId="17693" priority="17650" operator="equal">
      <formula>"غياب"</formula>
    </cfRule>
    <cfRule type="cellIs" dxfId="17692" priority="17651" operator="equal">
      <formula>#N/A</formula>
    </cfRule>
  </conditionalFormatting>
  <conditionalFormatting sqref="E213:F213">
    <cfRule type="cellIs" dxfId="17691" priority="17648" operator="equal">
      <formula>"غياب"</formula>
    </cfRule>
    <cfRule type="cellIs" dxfId="17690" priority="17649" operator="equal">
      <formula>#N/A</formula>
    </cfRule>
  </conditionalFormatting>
  <conditionalFormatting sqref="E213:F213">
    <cfRule type="cellIs" dxfId="17689" priority="17646" operator="equal">
      <formula>"غياب"</formula>
    </cfRule>
    <cfRule type="cellIs" dxfId="17688" priority="17647" operator="equal">
      <formula>#N/A</formula>
    </cfRule>
  </conditionalFormatting>
  <conditionalFormatting sqref="E213:F213">
    <cfRule type="cellIs" dxfId="17687" priority="17644" operator="equal">
      <formula>"غياب"</formula>
    </cfRule>
    <cfRule type="cellIs" dxfId="17686" priority="17645" operator="equal">
      <formula>#N/A</formula>
    </cfRule>
  </conditionalFormatting>
  <conditionalFormatting sqref="E213:F213">
    <cfRule type="cellIs" dxfId="17685" priority="17642" operator="equal">
      <formula>"غياب"</formula>
    </cfRule>
    <cfRule type="cellIs" dxfId="17684" priority="17643" operator="equal">
      <formula>#N/A</formula>
    </cfRule>
  </conditionalFormatting>
  <conditionalFormatting sqref="E213:F213">
    <cfRule type="cellIs" dxfId="17683" priority="17640" operator="equal">
      <formula>"غياب"</formula>
    </cfRule>
    <cfRule type="cellIs" dxfId="17682" priority="17641" operator="equal">
      <formula>#N/A</formula>
    </cfRule>
  </conditionalFormatting>
  <conditionalFormatting sqref="E213:F213">
    <cfRule type="cellIs" dxfId="17681" priority="17638" operator="equal">
      <formula>"غياب"</formula>
    </cfRule>
    <cfRule type="cellIs" dxfId="17680" priority="17639" operator="equal">
      <formula>#N/A</formula>
    </cfRule>
  </conditionalFormatting>
  <conditionalFormatting sqref="E213:F213">
    <cfRule type="cellIs" dxfId="17679" priority="17636" operator="equal">
      <formula>"غياب"</formula>
    </cfRule>
    <cfRule type="cellIs" dxfId="17678" priority="17637" operator="equal">
      <formula>#N/A</formula>
    </cfRule>
  </conditionalFormatting>
  <conditionalFormatting sqref="E213:F213">
    <cfRule type="cellIs" dxfId="17677" priority="17634" operator="equal">
      <formula>"غياب"</formula>
    </cfRule>
    <cfRule type="cellIs" dxfId="17676" priority="17635" operator="equal">
      <formula>#N/A</formula>
    </cfRule>
  </conditionalFormatting>
  <conditionalFormatting sqref="E213:F213">
    <cfRule type="cellIs" dxfId="17675" priority="17632" operator="equal">
      <formula>"غياب"</formula>
    </cfRule>
    <cfRule type="cellIs" dxfId="17674" priority="17633" operator="equal">
      <formula>#N/A</formula>
    </cfRule>
  </conditionalFormatting>
  <conditionalFormatting sqref="E213:F213">
    <cfRule type="cellIs" dxfId="17673" priority="17630" operator="equal">
      <formula>"غياب"</formula>
    </cfRule>
    <cfRule type="cellIs" dxfId="17672" priority="17631" operator="equal">
      <formula>#N/A</formula>
    </cfRule>
  </conditionalFormatting>
  <conditionalFormatting sqref="E213:F213">
    <cfRule type="cellIs" dxfId="17671" priority="17628" operator="equal">
      <formula>"غياب"</formula>
    </cfRule>
    <cfRule type="cellIs" dxfId="17670" priority="17629" operator="equal">
      <formula>#N/A</formula>
    </cfRule>
  </conditionalFormatting>
  <conditionalFormatting sqref="E213:F213">
    <cfRule type="cellIs" dxfId="17669" priority="17626" operator="equal">
      <formula>"غياب"</formula>
    </cfRule>
    <cfRule type="cellIs" dxfId="17668" priority="17627" operator="equal">
      <formula>#N/A</formula>
    </cfRule>
  </conditionalFormatting>
  <conditionalFormatting sqref="E213:F213">
    <cfRule type="cellIs" dxfId="17667" priority="17624" operator="equal">
      <formula>"غياب"</formula>
    </cfRule>
    <cfRule type="cellIs" dxfId="17666" priority="17625" operator="equal">
      <formula>#N/A</formula>
    </cfRule>
  </conditionalFormatting>
  <conditionalFormatting sqref="E213:F213">
    <cfRule type="cellIs" dxfId="17665" priority="17622" operator="equal">
      <formula>"غياب"</formula>
    </cfRule>
    <cfRule type="cellIs" dxfId="17664" priority="17623" operator="equal">
      <formula>#N/A</formula>
    </cfRule>
  </conditionalFormatting>
  <conditionalFormatting sqref="E213:F213">
    <cfRule type="cellIs" dxfId="17663" priority="17620" operator="equal">
      <formula>"غياب"</formula>
    </cfRule>
    <cfRule type="cellIs" dxfId="17662" priority="17621" operator="equal">
      <formula>#N/A</formula>
    </cfRule>
  </conditionalFormatting>
  <conditionalFormatting sqref="E213:F213">
    <cfRule type="cellIs" dxfId="17661" priority="17618" operator="equal">
      <formula>"غياب"</formula>
    </cfRule>
    <cfRule type="cellIs" dxfId="17660" priority="17619" operator="equal">
      <formula>#N/A</formula>
    </cfRule>
  </conditionalFormatting>
  <conditionalFormatting sqref="E213:F213">
    <cfRule type="cellIs" dxfId="17659" priority="17616" operator="equal">
      <formula>"غياب"</formula>
    </cfRule>
    <cfRule type="cellIs" dxfId="17658" priority="17617" operator="equal">
      <formula>#N/A</formula>
    </cfRule>
  </conditionalFormatting>
  <conditionalFormatting sqref="E213:F213">
    <cfRule type="cellIs" dxfId="17657" priority="17615" operator="equal">
      <formula>"غياب"</formula>
    </cfRule>
  </conditionalFormatting>
  <conditionalFormatting sqref="E213:F213">
    <cfRule type="cellIs" dxfId="17656" priority="17613" operator="equal">
      <formula>"غياب"</formula>
    </cfRule>
    <cfRule type="cellIs" dxfId="17655" priority="17614" operator="equal">
      <formula>#N/A</formula>
    </cfRule>
  </conditionalFormatting>
  <conditionalFormatting sqref="E213:F213">
    <cfRule type="cellIs" dxfId="17654" priority="17611" operator="equal">
      <formula>"غياب"</formula>
    </cfRule>
    <cfRule type="cellIs" dxfId="17653" priority="17612" operator="equal">
      <formula>#N/A</formula>
    </cfRule>
  </conditionalFormatting>
  <conditionalFormatting sqref="E213:F213">
    <cfRule type="cellIs" dxfId="17652" priority="17609" operator="equal">
      <formula>"غياب"</formula>
    </cfRule>
    <cfRule type="cellIs" dxfId="17651" priority="17610" operator="equal">
      <formula>#N/A</formula>
    </cfRule>
  </conditionalFormatting>
  <conditionalFormatting sqref="E213:F213">
    <cfRule type="cellIs" dxfId="17650" priority="17607" operator="equal">
      <formula>"غياب"</formula>
    </cfRule>
    <cfRule type="cellIs" dxfId="17649" priority="17608" operator="equal">
      <formula>#N/A</formula>
    </cfRule>
  </conditionalFormatting>
  <conditionalFormatting sqref="E213:F213">
    <cfRule type="cellIs" dxfId="17648" priority="17605" operator="equal">
      <formula>"غياب"</formula>
    </cfRule>
    <cfRule type="cellIs" dxfId="17647" priority="17606" operator="equal">
      <formula>#N/A</formula>
    </cfRule>
  </conditionalFormatting>
  <conditionalFormatting sqref="E213:F213">
    <cfRule type="cellIs" dxfId="17646" priority="17603" operator="equal">
      <formula>"غياب"</formula>
    </cfRule>
    <cfRule type="cellIs" dxfId="17645" priority="17604" operator="equal">
      <formula>#N/A</formula>
    </cfRule>
  </conditionalFormatting>
  <conditionalFormatting sqref="E213:F213">
    <cfRule type="cellIs" dxfId="17644" priority="17601" operator="equal">
      <formula>"غياب"</formula>
    </cfRule>
    <cfRule type="cellIs" dxfId="17643" priority="17602" operator="equal">
      <formula>#N/A</formula>
    </cfRule>
  </conditionalFormatting>
  <conditionalFormatting sqref="E213:F213">
    <cfRule type="cellIs" dxfId="17642" priority="17599" operator="equal">
      <formula>"غياب"</formula>
    </cfRule>
    <cfRule type="cellIs" dxfId="17641" priority="17600" operator="equal">
      <formula>#N/A</formula>
    </cfRule>
  </conditionalFormatting>
  <conditionalFormatting sqref="E213:F213">
    <cfRule type="cellIs" dxfId="17640" priority="17597" operator="equal">
      <formula>"غياب"</formula>
    </cfRule>
    <cfRule type="cellIs" dxfId="17639" priority="17598" operator="equal">
      <formula>#N/A</formula>
    </cfRule>
  </conditionalFormatting>
  <conditionalFormatting sqref="E213:F213">
    <cfRule type="cellIs" dxfId="17638" priority="17595" operator="equal">
      <formula>"غياب"</formula>
    </cfRule>
    <cfRule type="cellIs" dxfId="17637" priority="17596" operator="equal">
      <formula>#N/A</formula>
    </cfRule>
  </conditionalFormatting>
  <conditionalFormatting sqref="E213:F213">
    <cfRule type="cellIs" dxfId="17636" priority="17593" operator="equal">
      <formula>"غياب"</formula>
    </cfRule>
    <cfRule type="cellIs" dxfId="17635" priority="17594" operator="equal">
      <formula>#N/A</formula>
    </cfRule>
  </conditionalFormatting>
  <conditionalFormatting sqref="E213:F213">
    <cfRule type="cellIs" dxfId="17634" priority="17591" operator="equal">
      <formula>"غياب"</formula>
    </cfRule>
    <cfRule type="cellIs" dxfId="17633" priority="17592" operator="equal">
      <formula>#N/A</formula>
    </cfRule>
  </conditionalFormatting>
  <conditionalFormatting sqref="E213:F213">
    <cfRule type="cellIs" dxfId="17632" priority="17589" operator="equal">
      <formula>"غياب"</formula>
    </cfRule>
    <cfRule type="cellIs" dxfId="17631" priority="17590" operator="equal">
      <formula>#N/A</formula>
    </cfRule>
  </conditionalFormatting>
  <conditionalFormatting sqref="E213:F213">
    <cfRule type="cellIs" dxfId="17630" priority="17587" operator="equal">
      <formula>"غياب"</formula>
    </cfRule>
    <cfRule type="cellIs" dxfId="17629" priority="17588" operator="equal">
      <formula>#N/A</formula>
    </cfRule>
  </conditionalFormatting>
  <conditionalFormatting sqref="E213:F213">
    <cfRule type="cellIs" dxfId="17628" priority="17585" operator="equal">
      <formula>"غياب"</formula>
    </cfRule>
    <cfRule type="cellIs" dxfId="17627" priority="17586" operator="equal">
      <formula>#N/A</formula>
    </cfRule>
  </conditionalFormatting>
  <conditionalFormatting sqref="E213:F213">
    <cfRule type="cellIs" dxfId="17626" priority="17583" operator="equal">
      <formula>"غياب"</formula>
    </cfRule>
    <cfRule type="cellIs" dxfId="17625" priority="17584" operator="equal">
      <formula>#N/A</formula>
    </cfRule>
  </conditionalFormatting>
  <conditionalFormatting sqref="E213:F213">
    <cfRule type="cellIs" dxfId="17624" priority="17581" operator="equal">
      <formula>"غياب"</formula>
    </cfRule>
    <cfRule type="cellIs" dxfId="17623" priority="17582" operator="equal">
      <formula>#N/A</formula>
    </cfRule>
  </conditionalFormatting>
  <conditionalFormatting sqref="E213:F213">
    <cfRule type="cellIs" dxfId="17622" priority="17579" operator="equal">
      <formula>"غياب"</formula>
    </cfRule>
    <cfRule type="cellIs" dxfId="17621" priority="17580" operator="equal">
      <formula>#N/A</formula>
    </cfRule>
  </conditionalFormatting>
  <conditionalFormatting sqref="E213:F213">
    <cfRule type="cellIs" dxfId="17620" priority="17577" operator="equal">
      <formula>"غياب"</formula>
    </cfRule>
    <cfRule type="cellIs" dxfId="17619" priority="17578" operator="equal">
      <formula>#N/A</formula>
    </cfRule>
  </conditionalFormatting>
  <conditionalFormatting sqref="E213:F213">
    <cfRule type="cellIs" dxfId="17618" priority="17575" operator="equal">
      <formula>"غياب"</formula>
    </cfRule>
    <cfRule type="cellIs" dxfId="17617" priority="17576" operator="equal">
      <formula>#N/A</formula>
    </cfRule>
  </conditionalFormatting>
  <conditionalFormatting sqref="E213:F213">
    <cfRule type="cellIs" dxfId="17616" priority="17573" operator="equal">
      <formula>"غياب"</formula>
    </cfRule>
    <cfRule type="cellIs" dxfId="17615" priority="17574" operator="equal">
      <formula>#N/A</formula>
    </cfRule>
  </conditionalFormatting>
  <conditionalFormatting sqref="E213:F213">
    <cfRule type="cellIs" dxfId="17614" priority="17572" operator="equal">
      <formula>"غياب"</formula>
    </cfRule>
  </conditionalFormatting>
  <conditionalFormatting sqref="E213:F213">
    <cfRule type="cellIs" dxfId="17613" priority="17570" operator="equal">
      <formula>"غياب"</formula>
    </cfRule>
    <cfRule type="cellIs" dxfId="17612" priority="17571" operator="equal">
      <formula>#N/A</formula>
    </cfRule>
  </conditionalFormatting>
  <conditionalFormatting sqref="E213:F213">
    <cfRule type="cellIs" dxfId="17611" priority="17568" operator="equal">
      <formula>"غياب"</formula>
    </cfRule>
    <cfRule type="cellIs" dxfId="17610" priority="17569" operator="equal">
      <formula>#N/A</formula>
    </cfRule>
  </conditionalFormatting>
  <conditionalFormatting sqref="E213:F213">
    <cfRule type="cellIs" dxfId="17609" priority="17566" operator="equal">
      <formula>"غياب"</formula>
    </cfRule>
    <cfRule type="cellIs" dxfId="17608" priority="17567" operator="equal">
      <formula>#N/A</formula>
    </cfRule>
  </conditionalFormatting>
  <conditionalFormatting sqref="E213:F213">
    <cfRule type="cellIs" dxfId="17607" priority="17564" operator="equal">
      <formula>"غياب"</formula>
    </cfRule>
    <cfRule type="cellIs" dxfId="17606" priority="17565" operator="equal">
      <formula>#N/A</formula>
    </cfRule>
  </conditionalFormatting>
  <conditionalFormatting sqref="E213:F213">
    <cfRule type="cellIs" dxfId="17605" priority="17562" operator="equal">
      <formula>"غياب"</formula>
    </cfRule>
    <cfRule type="cellIs" dxfId="17604" priority="17563" operator="equal">
      <formula>#N/A</formula>
    </cfRule>
  </conditionalFormatting>
  <conditionalFormatting sqref="E213:F213">
    <cfRule type="cellIs" dxfId="17603" priority="17560" operator="equal">
      <formula>"غياب"</formula>
    </cfRule>
    <cfRule type="cellIs" dxfId="17602" priority="17561" operator="equal">
      <formula>#N/A</formula>
    </cfRule>
  </conditionalFormatting>
  <conditionalFormatting sqref="E213:F213">
    <cfRule type="cellIs" dxfId="17601" priority="17558" operator="equal">
      <formula>"غياب"</formula>
    </cfRule>
    <cfRule type="cellIs" dxfId="17600" priority="17559" operator="equal">
      <formula>#N/A</formula>
    </cfRule>
  </conditionalFormatting>
  <conditionalFormatting sqref="E213:F213">
    <cfRule type="cellIs" dxfId="17599" priority="17556" operator="equal">
      <formula>"غياب"</formula>
    </cfRule>
    <cfRule type="cellIs" dxfId="17598" priority="17557" operator="equal">
      <formula>#N/A</formula>
    </cfRule>
  </conditionalFormatting>
  <conditionalFormatting sqref="E213:F213">
    <cfRule type="cellIs" dxfId="17597" priority="17554" operator="equal">
      <formula>"غياب"</formula>
    </cfRule>
    <cfRule type="cellIs" dxfId="17596" priority="17555" operator="equal">
      <formula>#N/A</formula>
    </cfRule>
  </conditionalFormatting>
  <conditionalFormatting sqref="E213:F213">
    <cfRule type="cellIs" dxfId="17595" priority="17552" operator="equal">
      <formula>"غياب"</formula>
    </cfRule>
    <cfRule type="cellIs" dxfId="17594" priority="17553" operator="equal">
      <formula>#N/A</formula>
    </cfRule>
  </conditionalFormatting>
  <conditionalFormatting sqref="E213:F213">
    <cfRule type="cellIs" dxfId="17593" priority="17550" operator="equal">
      <formula>"غياب"</formula>
    </cfRule>
    <cfRule type="cellIs" dxfId="17592" priority="17551" operator="equal">
      <formula>#N/A</formula>
    </cfRule>
  </conditionalFormatting>
  <conditionalFormatting sqref="E213:F213">
    <cfRule type="cellIs" dxfId="17591" priority="17548" operator="equal">
      <formula>"غياب"</formula>
    </cfRule>
    <cfRule type="cellIs" dxfId="17590" priority="17549" operator="equal">
      <formula>#N/A</formula>
    </cfRule>
  </conditionalFormatting>
  <conditionalFormatting sqref="E213:F213">
    <cfRule type="cellIs" dxfId="17589" priority="17546" operator="equal">
      <formula>"غياب"</formula>
    </cfRule>
    <cfRule type="cellIs" dxfId="17588" priority="17547" operator="equal">
      <formula>#N/A</formula>
    </cfRule>
  </conditionalFormatting>
  <conditionalFormatting sqref="E213:F213">
    <cfRule type="cellIs" dxfId="17587" priority="17544" operator="equal">
      <formula>"غياب"</formula>
    </cfRule>
    <cfRule type="cellIs" dxfId="17586" priority="17545" operator="equal">
      <formula>#N/A</formula>
    </cfRule>
  </conditionalFormatting>
  <conditionalFormatting sqref="E213:F213">
    <cfRule type="cellIs" dxfId="17585" priority="17542" operator="equal">
      <formula>"غياب"</formula>
    </cfRule>
    <cfRule type="cellIs" dxfId="17584" priority="17543" operator="equal">
      <formula>#N/A</formula>
    </cfRule>
  </conditionalFormatting>
  <conditionalFormatting sqref="E213:F213">
    <cfRule type="cellIs" dxfId="17583" priority="17540" operator="equal">
      <formula>"غياب"</formula>
    </cfRule>
    <cfRule type="cellIs" dxfId="17582" priority="17541" operator="equal">
      <formula>#N/A</formula>
    </cfRule>
  </conditionalFormatting>
  <conditionalFormatting sqref="E213:F213">
    <cfRule type="cellIs" dxfId="17581" priority="17538" operator="equal">
      <formula>"غياب"</formula>
    </cfRule>
    <cfRule type="cellIs" dxfId="17580" priority="17539" operator="equal">
      <formula>#N/A</formula>
    </cfRule>
  </conditionalFormatting>
  <conditionalFormatting sqref="E213:F213">
    <cfRule type="cellIs" dxfId="17579" priority="17536" operator="equal">
      <formula>"غياب"</formula>
    </cfRule>
    <cfRule type="cellIs" dxfId="17578" priority="17537" operator="equal">
      <formula>#N/A</formula>
    </cfRule>
  </conditionalFormatting>
  <conditionalFormatting sqref="E213:F213">
    <cfRule type="cellIs" dxfId="17577" priority="17534" operator="equal">
      <formula>"غياب"</formula>
    </cfRule>
    <cfRule type="cellIs" dxfId="17576" priority="17535" operator="equal">
      <formula>#N/A</formula>
    </cfRule>
  </conditionalFormatting>
  <conditionalFormatting sqref="E213:F213">
    <cfRule type="cellIs" dxfId="17575" priority="17532" operator="equal">
      <formula>"غياب"</formula>
    </cfRule>
    <cfRule type="cellIs" dxfId="17574" priority="17533" operator="equal">
      <formula>#N/A</formula>
    </cfRule>
  </conditionalFormatting>
  <conditionalFormatting sqref="E213:F213">
    <cfRule type="cellIs" dxfId="17573" priority="17530" operator="equal">
      <formula>"غياب"</formula>
    </cfRule>
    <cfRule type="cellIs" dxfId="17572" priority="17531" operator="equal">
      <formula>#N/A</formula>
    </cfRule>
  </conditionalFormatting>
  <conditionalFormatting sqref="E213:F213">
    <cfRule type="cellIs" dxfId="17571" priority="17529" operator="equal">
      <formula>"غياب"</formula>
    </cfRule>
  </conditionalFormatting>
  <conditionalFormatting sqref="E213:F213">
    <cfRule type="cellIs" dxfId="17570" priority="17527" operator="equal">
      <formula>"غياب"</formula>
    </cfRule>
    <cfRule type="cellIs" dxfId="17569" priority="17528" operator="equal">
      <formula>#N/A</formula>
    </cfRule>
  </conditionalFormatting>
  <conditionalFormatting sqref="E213:F213">
    <cfRule type="cellIs" dxfId="17568" priority="17525" operator="equal">
      <formula>"غياب"</formula>
    </cfRule>
    <cfRule type="cellIs" dxfId="17567" priority="17526" operator="equal">
      <formula>#N/A</formula>
    </cfRule>
  </conditionalFormatting>
  <conditionalFormatting sqref="E213:F213">
    <cfRule type="cellIs" dxfId="17566" priority="17523" operator="equal">
      <formula>"غياب"</formula>
    </cfRule>
    <cfRule type="cellIs" dxfId="17565" priority="17524" operator="equal">
      <formula>#N/A</formula>
    </cfRule>
  </conditionalFormatting>
  <conditionalFormatting sqref="E213:F213">
    <cfRule type="cellIs" dxfId="17564" priority="17521" operator="equal">
      <formula>"غياب"</formula>
    </cfRule>
    <cfRule type="cellIs" dxfId="17563" priority="17522" operator="equal">
      <formula>#N/A</formula>
    </cfRule>
  </conditionalFormatting>
  <conditionalFormatting sqref="E213:F213">
    <cfRule type="cellIs" dxfId="17562" priority="17519" operator="equal">
      <formula>"غياب"</formula>
    </cfRule>
    <cfRule type="cellIs" dxfId="17561" priority="17520" operator="equal">
      <formula>#N/A</formula>
    </cfRule>
  </conditionalFormatting>
  <conditionalFormatting sqref="E213:F213">
    <cfRule type="cellIs" dxfId="17560" priority="17517" operator="equal">
      <formula>"غياب"</formula>
    </cfRule>
    <cfRule type="cellIs" dxfId="17559" priority="17518" operator="equal">
      <formula>#N/A</formula>
    </cfRule>
  </conditionalFormatting>
  <conditionalFormatting sqref="E213:F213">
    <cfRule type="cellIs" dxfId="17558" priority="17515" operator="equal">
      <formula>"غياب"</formula>
    </cfRule>
    <cfRule type="cellIs" dxfId="17557" priority="17516" operator="equal">
      <formula>#N/A</formula>
    </cfRule>
  </conditionalFormatting>
  <conditionalFormatting sqref="E213:F213">
    <cfRule type="cellIs" dxfId="17556" priority="17513" operator="equal">
      <formula>"غياب"</formula>
    </cfRule>
    <cfRule type="cellIs" dxfId="17555" priority="17514" operator="equal">
      <formula>#N/A</formula>
    </cfRule>
  </conditionalFormatting>
  <conditionalFormatting sqref="E213:F213">
    <cfRule type="cellIs" dxfId="17554" priority="17511" operator="equal">
      <formula>"غياب"</formula>
    </cfRule>
    <cfRule type="cellIs" dxfId="17553" priority="17512" operator="equal">
      <formula>#N/A</formula>
    </cfRule>
  </conditionalFormatting>
  <conditionalFormatting sqref="E213:F213">
    <cfRule type="cellIs" dxfId="17552" priority="17509" operator="equal">
      <formula>"غياب"</formula>
    </cfRule>
    <cfRule type="cellIs" dxfId="17551" priority="17510" operator="equal">
      <formula>#N/A</formula>
    </cfRule>
  </conditionalFormatting>
  <conditionalFormatting sqref="E213:F213">
    <cfRule type="cellIs" dxfId="17550" priority="17507" operator="equal">
      <formula>"غياب"</formula>
    </cfRule>
    <cfRule type="cellIs" dxfId="17549" priority="17508" operator="equal">
      <formula>#N/A</formula>
    </cfRule>
  </conditionalFormatting>
  <conditionalFormatting sqref="E213:F213">
    <cfRule type="cellIs" dxfId="17548" priority="17505" operator="equal">
      <formula>"غياب"</formula>
    </cfRule>
    <cfRule type="cellIs" dxfId="17547" priority="17506" operator="equal">
      <formula>#N/A</formula>
    </cfRule>
  </conditionalFormatting>
  <conditionalFormatting sqref="E213:F213">
    <cfRule type="cellIs" dxfId="17546" priority="17503" operator="equal">
      <formula>"غياب"</formula>
    </cfRule>
    <cfRule type="cellIs" dxfId="17545" priority="17504" operator="equal">
      <formula>#N/A</formula>
    </cfRule>
  </conditionalFormatting>
  <conditionalFormatting sqref="E213:F213">
    <cfRule type="cellIs" dxfId="17544" priority="17501" operator="equal">
      <formula>"غياب"</formula>
    </cfRule>
    <cfRule type="cellIs" dxfId="17543" priority="17502" operator="equal">
      <formula>#N/A</formula>
    </cfRule>
  </conditionalFormatting>
  <conditionalFormatting sqref="E213:F213">
    <cfRule type="cellIs" dxfId="17542" priority="17499" operator="equal">
      <formula>"غياب"</formula>
    </cfRule>
    <cfRule type="cellIs" dxfId="17541" priority="17500" operator="equal">
      <formula>#N/A</formula>
    </cfRule>
  </conditionalFormatting>
  <conditionalFormatting sqref="E213:F213">
    <cfRule type="cellIs" dxfId="17540" priority="17497" operator="equal">
      <formula>"غياب"</formula>
    </cfRule>
    <cfRule type="cellIs" dxfId="17539" priority="17498" operator="equal">
      <formula>#N/A</formula>
    </cfRule>
  </conditionalFormatting>
  <conditionalFormatting sqref="E213:F213">
    <cfRule type="cellIs" dxfId="17538" priority="17495" operator="equal">
      <formula>"غياب"</formula>
    </cfRule>
    <cfRule type="cellIs" dxfId="17537" priority="17496" operator="equal">
      <formula>#N/A</formula>
    </cfRule>
  </conditionalFormatting>
  <conditionalFormatting sqref="E213:F213">
    <cfRule type="cellIs" dxfId="17536" priority="17493" operator="equal">
      <formula>"غياب"</formula>
    </cfRule>
    <cfRule type="cellIs" dxfId="17535" priority="17494" operator="equal">
      <formula>#N/A</formula>
    </cfRule>
  </conditionalFormatting>
  <conditionalFormatting sqref="E213:F213">
    <cfRule type="cellIs" dxfId="17534" priority="17491" operator="equal">
      <formula>"غياب"</formula>
    </cfRule>
    <cfRule type="cellIs" dxfId="17533" priority="17492" operator="equal">
      <formula>#N/A</formula>
    </cfRule>
  </conditionalFormatting>
  <conditionalFormatting sqref="E213:F213">
    <cfRule type="cellIs" dxfId="17532" priority="17489" operator="equal">
      <formula>"غياب"</formula>
    </cfRule>
    <cfRule type="cellIs" dxfId="17531" priority="17490" operator="equal">
      <formula>#N/A</formula>
    </cfRule>
  </conditionalFormatting>
  <conditionalFormatting sqref="E213:F213">
    <cfRule type="cellIs" dxfId="17530" priority="17487" operator="equal">
      <formula>"غياب"</formula>
    </cfRule>
    <cfRule type="cellIs" dxfId="17529" priority="17488" operator="equal">
      <formula>#N/A</formula>
    </cfRule>
  </conditionalFormatting>
  <conditionalFormatting sqref="E213:F213">
    <cfRule type="cellIs" dxfId="17528" priority="17486" operator="equal">
      <formula>"غياب"</formula>
    </cfRule>
  </conditionalFormatting>
  <conditionalFormatting sqref="E213:F213">
    <cfRule type="cellIs" dxfId="17527" priority="17484" operator="equal">
      <formula>"غياب"</formula>
    </cfRule>
    <cfRule type="cellIs" dxfId="17526" priority="17485" operator="equal">
      <formula>#N/A</formula>
    </cfRule>
  </conditionalFormatting>
  <conditionalFormatting sqref="E213:F213">
    <cfRule type="cellIs" dxfId="17525" priority="17482" operator="equal">
      <formula>"غياب"</formula>
    </cfRule>
    <cfRule type="cellIs" dxfId="17524" priority="17483" operator="equal">
      <formula>#N/A</formula>
    </cfRule>
  </conditionalFormatting>
  <conditionalFormatting sqref="E213:F213">
    <cfRule type="cellIs" dxfId="17523" priority="17480" operator="equal">
      <formula>"غياب"</formula>
    </cfRule>
    <cfRule type="cellIs" dxfId="17522" priority="17481" operator="equal">
      <formula>#N/A</formula>
    </cfRule>
  </conditionalFormatting>
  <conditionalFormatting sqref="E213:F213">
    <cfRule type="cellIs" dxfId="17521" priority="17478" operator="equal">
      <formula>"غياب"</formula>
    </cfRule>
    <cfRule type="cellIs" dxfId="17520" priority="17479" operator="equal">
      <formula>#N/A</formula>
    </cfRule>
  </conditionalFormatting>
  <conditionalFormatting sqref="E213:F213">
    <cfRule type="cellIs" dxfId="17519" priority="17476" operator="equal">
      <formula>"غياب"</formula>
    </cfRule>
    <cfRule type="cellIs" dxfId="17518" priority="17477" operator="equal">
      <formula>#N/A</formula>
    </cfRule>
  </conditionalFormatting>
  <conditionalFormatting sqref="E213:F213">
    <cfRule type="cellIs" dxfId="17517" priority="17474" operator="equal">
      <formula>"غياب"</formula>
    </cfRule>
    <cfRule type="cellIs" dxfId="17516" priority="17475" operator="equal">
      <formula>#N/A</formula>
    </cfRule>
  </conditionalFormatting>
  <conditionalFormatting sqref="E213:F213">
    <cfRule type="cellIs" dxfId="17515" priority="17472" operator="equal">
      <formula>"غياب"</formula>
    </cfRule>
    <cfRule type="cellIs" dxfId="17514" priority="17473" operator="equal">
      <formula>#N/A</formula>
    </cfRule>
  </conditionalFormatting>
  <conditionalFormatting sqref="E213:F213">
    <cfRule type="cellIs" dxfId="17513" priority="17470" operator="equal">
      <formula>"غياب"</formula>
    </cfRule>
    <cfRule type="cellIs" dxfId="17512" priority="17471" operator="equal">
      <formula>#N/A</formula>
    </cfRule>
  </conditionalFormatting>
  <conditionalFormatting sqref="E213:F213">
    <cfRule type="cellIs" dxfId="17511" priority="17468" operator="equal">
      <formula>"غياب"</formula>
    </cfRule>
    <cfRule type="cellIs" dxfId="17510" priority="17469" operator="equal">
      <formula>#N/A</formula>
    </cfRule>
  </conditionalFormatting>
  <conditionalFormatting sqref="E213:F213">
    <cfRule type="cellIs" dxfId="17509" priority="17466" operator="equal">
      <formula>"غياب"</formula>
    </cfRule>
    <cfRule type="cellIs" dxfId="17508" priority="17467" operator="equal">
      <formula>#N/A</formula>
    </cfRule>
  </conditionalFormatting>
  <conditionalFormatting sqref="E213:F213">
    <cfRule type="cellIs" dxfId="17507" priority="17464" operator="equal">
      <formula>"غياب"</formula>
    </cfRule>
    <cfRule type="cellIs" dxfId="17506" priority="17465" operator="equal">
      <formula>#N/A</formula>
    </cfRule>
  </conditionalFormatting>
  <conditionalFormatting sqref="E213:F213">
    <cfRule type="cellIs" dxfId="17505" priority="17462" operator="equal">
      <formula>"غياب"</formula>
    </cfRule>
    <cfRule type="cellIs" dxfId="17504" priority="17463" operator="equal">
      <formula>#N/A</formula>
    </cfRule>
  </conditionalFormatting>
  <conditionalFormatting sqref="E213:F213">
    <cfRule type="cellIs" dxfId="17503" priority="17460" operator="equal">
      <formula>"غياب"</formula>
    </cfRule>
    <cfRule type="cellIs" dxfId="17502" priority="17461" operator="equal">
      <formula>#N/A</formula>
    </cfRule>
  </conditionalFormatting>
  <conditionalFormatting sqref="E213:F213">
    <cfRule type="cellIs" dxfId="17501" priority="17458" operator="equal">
      <formula>"غياب"</formula>
    </cfRule>
    <cfRule type="cellIs" dxfId="17500" priority="17459" operator="equal">
      <formula>#N/A</formula>
    </cfRule>
  </conditionalFormatting>
  <conditionalFormatting sqref="E213:F213">
    <cfRule type="cellIs" dxfId="17499" priority="17456" operator="equal">
      <formula>"غياب"</formula>
    </cfRule>
    <cfRule type="cellIs" dxfId="17498" priority="17457" operator="equal">
      <formula>#N/A</formula>
    </cfRule>
  </conditionalFormatting>
  <conditionalFormatting sqref="E213:F213">
    <cfRule type="cellIs" dxfId="17497" priority="17454" operator="equal">
      <formula>"غياب"</formula>
    </cfRule>
    <cfRule type="cellIs" dxfId="17496" priority="17455" operator="equal">
      <formula>#N/A</formula>
    </cfRule>
  </conditionalFormatting>
  <conditionalFormatting sqref="E213:F213">
    <cfRule type="cellIs" dxfId="17495" priority="17452" operator="equal">
      <formula>"غياب"</formula>
    </cfRule>
    <cfRule type="cellIs" dxfId="17494" priority="17453" operator="equal">
      <formula>#N/A</formula>
    </cfRule>
  </conditionalFormatting>
  <conditionalFormatting sqref="E213:F213">
    <cfRule type="cellIs" dxfId="17493" priority="17450" operator="equal">
      <formula>"غياب"</formula>
    </cfRule>
    <cfRule type="cellIs" dxfId="17492" priority="17451" operator="equal">
      <formula>#N/A</formula>
    </cfRule>
  </conditionalFormatting>
  <conditionalFormatting sqref="E213:F213">
    <cfRule type="cellIs" dxfId="17491" priority="17448" operator="equal">
      <formula>"غياب"</formula>
    </cfRule>
    <cfRule type="cellIs" dxfId="17490" priority="17449" operator="equal">
      <formula>#N/A</formula>
    </cfRule>
  </conditionalFormatting>
  <conditionalFormatting sqref="E213:F213">
    <cfRule type="cellIs" dxfId="17489" priority="17446" operator="equal">
      <formula>"غياب"</formula>
    </cfRule>
    <cfRule type="cellIs" dxfId="17488" priority="17447" operator="equal">
      <formula>#N/A</formula>
    </cfRule>
  </conditionalFormatting>
  <conditionalFormatting sqref="E213:F213">
    <cfRule type="cellIs" dxfId="17487" priority="17444" operator="equal">
      <formula>"غياب"</formula>
    </cfRule>
    <cfRule type="cellIs" dxfId="17486" priority="17445" operator="equal">
      <formula>#N/A</formula>
    </cfRule>
  </conditionalFormatting>
  <conditionalFormatting sqref="E213:F213">
    <cfRule type="cellIs" dxfId="17485" priority="17442" operator="equal">
      <formula>"غياب"</formula>
    </cfRule>
    <cfRule type="cellIs" dxfId="17484" priority="17443" operator="equal">
      <formula>#N/A</formula>
    </cfRule>
  </conditionalFormatting>
  <conditionalFormatting sqref="E213:F213">
    <cfRule type="cellIs" dxfId="17483" priority="17440" operator="equal">
      <formula>"غياب"</formula>
    </cfRule>
    <cfRule type="cellIs" dxfId="17482" priority="17441" operator="equal">
      <formula>#N/A</formula>
    </cfRule>
  </conditionalFormatting>
  <conditionalFormatting sqref="E213:F213">
    <cfRule type="cellIs" dxfId="17481" priority="17438" operator="equal">
      <formula>"غياب"</formula>
    </cfRule>
    <cfRule type="cellIs" dxfId="17480" priority="17439" operator="equal">
      <formula>#N/A</formula>
    </cfRule>
  </conditionalFormatting>
  <conditionalFormatting sqref="E213:F213">
    <cfRule type="cellIs" dxfId="17479" priority="17436" operator="equal">
      <formula>"غياب"</formula>
    </cfRule>
    <cfRule type="cellIs" dxfId="17478" priority="17437" operator="equal">
      <formula>#N/A</formula>
    </cfRule>
  </conditionalFormatting>
  <conditionalFormatting sqref="E213:F213">
    <cfRule type="cellIs" dxfId="17477" priority="17434" operator="equal">
      <formula>"غياب"</formula>
    </cfRule>
    <cfRule type="cellIs" dxfId="17476" priority="17435" operator="equal">
      <formula>#N/A</formula>
    </cfRule>
  </conditionalFormatting>
  <conditionalFormatting sqref="E213:F213">
    <cfRule type="cellIs" dxfId="17475" priority="17432" operator="equal">
      <formula>"غياب"</formula>
    </cfRule>
    <cfRule type="cellIs" dxfId="17474" priority="17433" operator="equal">
      <formula>#N/A</formula>
    </cfRule>
  </conditionalFormatting>
  <conditionalFormatting sqref="E213:F213">
    <cfRule type="cellIs" dxfId="17473" priority="17430" operator="equal">
      <formula>"غياب"</formula>
    </cfRule>
    <cfRule type="cellIs" dxfId="17472" priority="17431" operator="equal">
      <formula>#N/A</formula>
    </cfRule>
  </conditionalFormatting>
  <conditionalFormatting sqref="E213:F213">
    <cfRule type="cellIs" dxfId="17471" priority="17428" operator="equal">
      <formula>"غياب"</formula>
    </cfRule>
    <cfRule type="cellIs" dxfId="17470" priority="17429" operator="equal">
      <formula>#N/A</formula>
    </cfRule>
  </conditionalFormatting>
  <conditionalFormatting sqref="E213:F213">
    <cfRule type="cellIs" dxfId="17469" priority="17426" operator="equal">
      <formula>"غياب"</formula>
    </cfRule>
    <cfRule type="cellIs" dxfId="17468" priority="17427" operator="equal">
      <formula>#N/A</formula>
    </cfRule>
  </conditionalFormatting>
  <conditionalFormatting sqref="E213:F213">
    <cfRule type="cellIs" dxfId="17467" priority="17424" operator="equal">
      <formula>"غياب"</formula>
    </cfRule>
    <cfRule type="cellIs" dxfId="17466" priority="17425" operator="equal">
      <formula>#N/A</formula>
    </cfRule>
  </conditionalFormatting>
  <conditionalFormatting sqref="E213:F213">
    <cfRule type="cellIs" dxfId="17465" priority="17422" operator="equal">
      <formula>"غياب"</formula>
    </cfRule>
    <cfRule type="cellIs" dxfId="17464" priority="17423" operator="equal">
      <formula>#N/A</formula>
    </cfRule>
  </conditionalFormatting>
  <conditionalFormatting sqref="E213:F213">
    <cfRule type="cellIs" dxfId="17463" priority="17420" operator="equal">
      <formula>"غياب"</formula>
    </cfRule>
    <cfRule type="cellIs" dxfId="17462" priority="17421" operator="equal">
      <formula>#N/A</formula>
    </cfRule>
  </conditionalFormatting>
  <conditionalFormatting sqref="E213:F213">
    <cfRule type="cellIs" dxfId="17461" priority="17418" operator="equal">
      <formula>"غياب"</formula>
    </cfRule>
    <cfRule type="cellIs" dxfId="17460" priority="17419" operator="equal">
      <formula>#N/A</formula>
    </cfRule>
  </conditionalFormatting>
  <conditionalFormatting sqref="E213:F213">
    <cfRule type="cellIs" dxfId="17459" priority="17416" operator="equal">
      <formula>"غياب"</formula>
    </cfRule>
    <cfRule type="cellIs" dxfId="17458" priority="17417" operator="equal">
      <formula>#N/A</formula>
    </cfRule>
  </conditionalFormatting>
  <conditionalFormatting sqref="E213:F213">
    <cfRule type="cellIs" dxfId="17457" priority="17414" operator="equal">
      <formula>"غياب"</formula>
    </cfRule>
    <cfRule type="cellIs" dxfId="17456" priority="17415" operator="equal">
      <formula>#N/A</formula>
    </cfRule>
  </conditionalFormatting>
  <conditionalFormatting sqref="E213:F213">
    <cfRule type="cellIs" dxfId="17455" priority="17413" operator="equal">
      <formula>"غياب"</formula>
    </cfRule>
  </conditionalFormatting>
  <conditionalFormatting sqref="E213:F213">
    <cfRule type="cellIs" dxfId="17454" priority="17411" operator="equal">
      <formula>"غياب"</formula>
    </cfRule>
    <cfRule type="cellIs" dxfId="17453" priority="17412" operator="equal">
      <formula>#N/A</formula>
    </cfRule>
  </conditionalFormatting>
  <conditionalFormatting sqref="E213:F213">
    <cfRule type="cellIs" dxfId="17452" priority="17409" operator="equal">
      <formula>"غياب"</formula>
    </cfRule>
    <cfRule type="cellIs" dxfId="17451" priority="17410" operator="equal">
      <formula>#N/A</formula>
    </cfRule>
  </conditionalFormatting>
  <conditionalFormatting sqref="E213:F213">
    <cfRule type="cellIs" dxfId="17450" priority="17407" operator="equal">
      <formula>"غياب"</formula>
    </cfRule>
    <cfRule type="cellIs" dxfId="17449" priority="17408" operator="equal">
      <formula>#N/A</formula>
    </cfRule>
  </conditionalFormatting>
  <conditionalFormatting sqref="E213:F213">
    <cfRule type="cellIs" dxfId="17448" priority="17405" operator="equal">
      <formula>"غياب"</formula>
    </cfRule>
    <cfRule type="cellIs" dxfId="17447" priority="17406" operator="equal">
      <formula>#N/A</formula>
    </cfRule>
  </conditionalFormatting>
  <conditionalFormatting sqref="E213:F213">
    <cfRule type="cellIs" dxfId="17446" priority="17403" operator="equal">
      <formula>"غياب"</formula>
    </cfRule>
    <cfRule type="cellIs" dxfId="17445" priority="17404" operator="equal">
      <formula>#N/A</formula>
    </cfRule>
  </conditionalFormatting>
  <conditionalFormatting sqref="E213:F213">
    <cfRule type="cellIs" dxfId="17444" priority="17401" operator="equal">
      <formula>"غياب"</formula>
    </cfRule>
    <cfRule type="cellIs" dxfId="17443" priority="17402" operator="equal">
      <formula>#N/A</formula>
    </cfRule>
  </conditionalFormatting>
  <conditionalFormatting sqref="E213:F213">
    <cfRule type="cellIs" dxfId="17442" priority="17399" operator="equal">
      <formula>"غياب"</formula>
    </cfRule>
    <cfRule type="cellIs" dxfId="17441" priority="17400" operator="equal">
      <formula>#N/A</formula>
    </cfRule>
  </conditionalFormatting>
  <conditionalFormatting sqref="E213:F213">
    <cfRule type="cellIs" dxfId="17440" priority="17397" operator="equal">
      <formula>"غياب"</formula>
    </cfRule>
    <cfRule type="cellIs" dxfId="17439" priority="17398" operator="equal">
      <formula>#N/A</formula>
    </cfRule>
  </conditionalFormatting>
  <conditionalFormatting sqref="E213:F213">
    <cfRule type="cellIs" dxfId="17438" priority="17395" operator="equal">
      <formula>"غياب"</formula>
    </cfRule>
    <cfRule type="cellIs" dxfId="17437" priority="17396" operator="equal">
      <formula>#N/A</formula>
    </cfRule>
  </conditionalFormatting>
  <conditionalFormatting sqref="E213:F213">
    <cfRule type="cellIs" dxfId="17436" priority="17393" operator="equal">
      <formula>"غياب"</formula>
    </cfRule>
    <cfRule type="cellIs" dxfId="17435" priority="17394" operator="equal">
      <formula>#N/A</formula>
    </cfRule>
  </conditionalFormatting>
  <conditionalFormatting sqref="E213:F213">
    <cfRule type="cellIs" dxfId="17434" priority="17391" operator="equal">
      <formula>"غياب"</formula>
    </cfRule>
    <cfRule type="cellIs" dxfId="17433" priority="17392" operator="equal">
      <formula>#N/A</formula>
    </cfRule>
  </conditionalFormatting>
  <conditionalFormatting sqref="E213:F213">
    <cfRule type="cellIs" dxfId="17432" priority="17389" operator="equal">
      <formula>"غياب"</formula>
    </cfRule>
    <cfRule type="cellIs" dxfId="17431" priority="17390" operator="equal">
      <formula>#N/A</formula>
    </cfRule>
  </conditionalFormatting>
  <conditionalFormatting sqref="E213:F213">
    <cfRule type="cellIs" dxfId="17430" priority="17387" operator="equal">
      <formula>"غياب"</formula>
    </cfRule>
    <cfRule type="cellIs" dxfId="17429" priority="17388" operator="equal">
      <formula>#N/A</formula>
    </cfRule>
  </conditionalFormatting>
  <conditionalFormatting sqref="E213:F213">
    <cfRule type="cellIs" dxfId="17428" priority="17385" operator="equal">
      <formula>"غياب"</formula>
    </cfRule>
    <cfRule type="cellIs" dxfId="17427" priority="17386" operator="equal">
      <formula>#N/A</formula>
    </cfRule>
  </conditionalFormatting>
  <conditionalFormatting sqref="E213:F213">
    <cfRule type="cellIs" dxfId="17426" priority="17383" operator="equal">
      <formula>"غياب"</formula>
    </cfRule>
    <cfRule type="cellIs" dxfId="17425" priority="17384" operator="equal">
      <formula>#N/A</formula>
    </cfRule>
  </conditionalFormatting>
  <conditionalFormatting sqref="E213:F213">
    <cfRule type="cellIs" dxfId="17424" priority="17381" operator="equal">
      <formula>"غياب"</formula>
    </cfRule>
    <cfRule type="cellIs" dxfId="17423" priority="17382" operator="equal">
      <formula>#N/A</formula>
    </cfRule>
  </conditionalFormatting>
  <conditionalFormatting sqref="E213:F213">
    <cfRule type="cellIs" dxfId="17422" priority="17379" operator="equal">
      <formula>"غياب"</formula>
    </cfRule>
    <cfRule type="cellIs" dxfId="17421" priority="17380" operator="equal">
      <formula>#N/A</formula>
    </cfRule>
  </conditionalFormatting>
  <conditionalFormatting sqref="E213:F213">
    <cfRule type="cellIs" dxfId="17420" priority="17377" operator="equal">
      <formula>"غياب"</formula>
    </cfRule>
    <cfRule type="cellIs" dxfId="17419" priority="17378" operator="equal">
      <formula>#N/A</formula>
    </cfRule>
  </conditionalFormatting>
  <conditionalFormatting sqref="E213:F213">
    <cfRule type="cellIs" dxfId="17418" priority="17375" operator="equal">
      <formula>"غياب"</formula>
    </cfRule>
    <cfRule type="cellIs" dxfId="17417" priority="17376" operator="equal">
      <formula>#N/A</formula>
    </cfRule>
  </conditionalFormatting>
  <conditionalFormatting sqref="E213:F213">
    <cfRule type="cellIs" dxfId="17416" priority="17373" operator="equal">
      <formula>"غياب"</formula>
    </cfRule>
    <cfRule type="cellIs" dxfId="17415" priority="17374" operator="equal">
      <formula>#N/A</formula>
    </cfRule>
  </conditionalFormatting>
  <conditionalFormatting sqref="E213:F213">
    <cfRule type="cellIs" dxfId="17414" priority="17371" operator="equal">
      <formula>"غياب"</formula>
    </cfRule>
    <cfRule type="cellIs" dxfId="17413" priority="17372" operator="equal">
      <formula>#N/A</formula>
    </cfRule>
  </conditionalFormatting>
  <conditionalFormatting sqref="E213:F213">
    <cfRule type="cellIs" dxfId="17412" priority="17370" operator="equal">
      <formula>"غياب"</formula>
    </cfRule>
  </conditionalFormatting>
  <conditionalFormatting sqref="E213:F213">
    <cfRule type="cellIs" dxfId="17411" priority="17368" operator="equal">
      <formula>"غياب"</formula>
    </cfRule>
    <cfRule type="cellIs" dxfId="17410" priority="17369" operator="equal">
      <formula>#N/A</formula>
    </cfRule>
  </conditionalFormatting>
  <conditionalFormatting sqref="E213:F213">
    <cfRule type="cellIs" dxfId="17409" priority="17366" operator="equal">
      <formula>"غياب"</formula>
    </cfRule>
    <cfRule type="cellIs" dxfId="17408" priority="17367" operator="equal">
      <formula>#N/A</formula>
    </cfRule>
  </conditionalFormatting>
  <conditionalFormatting sqref="E213:F213">
    <cfRule type="cellIs" dxfId="17407" priority="17364" operator="equal">
      <formula>"غياب"</formula>
    </cfRule>
    <cfRule type="cellIs" dxfId="17406" priority="17365" operator="equal">
      <formula>#N/A</formula>
    </cfRule>
  </conditionalFormatting>
  <conditionalFormatting sqref="E213:F213">
    <cfRule type="cellIs" dxfId="17405" priority="17362" operator="equal">
      <formula>"غياب"</formula>
    </cfRule>
    <cfRule type="cellIs" dxfId="17404" priority="17363" operator="equal">
      <formula>#N/A</formula>
    </cfRule>
  </conditionalFormatting>
  <conditionalFormatting sqref="E213:F213">
    <cfRule type="cellIs" dxfId="17403" priority="17360" operator="equal">
      <formula>"غياب"</formula>
    </cfRule>
    <cfRule type="cellIs" dxfId="17402" priority="17361" operator="equal">
      <formula>#N/A</formula>
    </cfRule>
  </conditionalFormatting>
  <conditionalFormatting sqref="E213:F213">
    <cfRule type="cellIs" dxfId="17401" priority="17358" operator="equal">
      <formula>"غياب"</formula>
    </cfRule>
    <cfRule type="cellIs" dxfId="17400" priority="17359" operator="equal">
      <formula>#N/A</formula>
    </cfRule>
  </conditionalFormatting>
  <conditionalFormatting sqref="E213:F213">
    <cfRule type="cellIs" dxfId="17399" priority="17356" operator="equal">
      <formula>"غياب"</formula>
    </cfRule>
    <cfRule type="cellIs" dxfId="17398" priority="17357" operator="equal">
      <formula>#N/A</formula>
    </cfRule>
  </conditionalFormatting>
  <conditionalFormatting sqref="E213:F213">
    <cfRule type="cellIs" dxfId="17397" priority="17354" operator="equal">
      <formula>"غياب"</formula>
    </cfRule>
    <cfRule type="cellIs" dxfId="17396" priority="17355" operator="equal">
      <formula>#N/A</formula>
    </cfRule>
  </conditionalFormatting>
  <conditionalFormatting sqref="E213:F213">
    <cfRule type="cellIs" dxfId="17395" priority="17352" operator="equal">
      <formula>"غياب"</formula>
    </cfRule>
    <cfRule type="cellIs" dxfId="17394" priority="17353" operator="equal">
      <formula>#N/A</formula>
    </cfRule>
  </conditionalFormatting>
  <conditionalFormatting sqref="E213:F213">
    <cfRule type="cellIs" dxfId="17393" priority="17350" operator="equal">
      <formula>"غياب"</formula>
    </cfRule>
    <cfRule type="cellIs" dxfId="17392" priority="17351" operator="equal">
      <formula>#N/A</formula>
    </cfRule>
  </conditionalFormatting>
  <conditionalFormatting sqref="E213:F213">
    <cfRule type="cellIs" dxfId="17391" priority="17348" operator="equal">
      <formula>"غياب"</formula>
    </cfRule>
    <cfRule type="cellIs" dxfId="17390" priority="17349" operator="equal">
      <formula>#N/A</formula>
    </cfRule>
  </conditionalFormatting>
  <conditionalFormatting sqref="E213:F213">
    <cfRule type="cellIs" dxfId="17389" priority="17346" operator="equal">
      <formula>"غياب"</formula>
    </cfRule>
    <cfRule type="cellIs" dxfId="17388" priority="17347" operator="equal">
      <formula>#N/A</formula>
    </cfRule>
  </conditionalFormatting>
  <conditionalFormatting sqref="E213:F213">
    <cfRule type="cellIs" dxfId="17387" priority="17344" operator="equal">
      <formula>"غياب"</formula>
    </cfRule>
    <cfRule type="cellIs" dxfId="17386" priority="17345" operator="equal">
      <formula>#N/A</formula>
    </cfRule>
  </conditionalFormatting>
  <conditionalFormatting sqref="E213:F213">
    <cfRule type="cellIs" dxfId="17385" priority="17342" operator="equal">
      <formula>"غياب"</formula>
    </cfRule>
    <cfRule type="cellIs" dxfId="17384" priority="17343" operator="equal">
      <formula>#N/A</formula>
    </cfRule>
  </conditionalFormatting>
  <conditionalFormatting sqref="E213:F213">
    <cfRule type="cellIs" dxfId="17383" priority="17340" operator="equal">
      <formula>"غياب"</formula>
    </cfRule>
    <cfRule type="cellIs" dxfId="17382" priority="17341" operator="equal">
      <formula>#N/A</formula>
    </cfRule>
  </conditionalFormatting>
  <conditionalFormatting sqref="E213:F213">
    <cfRule type="cellIs" dxfId="17381" priority="17338" operator="equal">
      <formula>"غياب"</formula>
    </cfRule>
    <cfRule type="cellIs" dxfId="17380" priority="17339" operator="equal">
      <formula>#N/A</formula>
    </cfRule>
  </conditionalFormatting>
  <conditionalFormatting sqref="E213:F213">
    <cfRule type="cellIs" dxfId="17379" priority="17336" operator="equal">
      <formula>"غياب"</formula>
    </cfRule>
    <cfRule type="cellIs" dxfId="17378" priority="17337" operator="equal">
      <formula>#N/A</formula>
    </cfRule>
  </conditionalFormatting>
  <conditionalFormatting sqref="E213:F213">
    <cfRule type="cellIs" dxfId="17377" priority="17334" operator="equal">
      <formula>"غياب"</formula>
    </cfRule>
    <cfRule type="cellIs" dxfId="17376" priority="17335" operator="equal">
      <formula>#N/A</formula>
    </cfRule>
  </conditionalFormatting>
  <conditionalFormatting sqref="E213:F213">
    <cfRule type="cellIs" dxfId="17375" priority="17332" operator="equal">
      <formula>"غياب"</formula>
    </cfRule>
    <cfRule type="cellIs" dxfId="17374" priority="17333" operator="equal">
      <formula>#N/A</formula>
    </cfRule>
  </conditionalFormatting>
  <conditionalFormatting sqref="E213:F213">
    <cfRule type="cellIs" dxfId="17373" priority="17330" operator="equal">
      <formula>"غياب"</formula>
    </cfRule>
    <cfRule type="cellIs" dxfId="17372" priority="17331" operator="equal">
      <formula>#N/A</formula>
    </cfRule>
  </conditionalFormatting>
  <conditionalFormatting sqref="E213:F213">
    <cfRule type="cellIs" dxfId="17371" priority="17328" operator="equal">
      <formula>"غياب"</formula>
    </cfRule>
    <cfRule type="cellIs" dxfId="17370" priority="17329" operator="equal">
      <formula>#N/A</formula>
    </cfRule>
  </conditionalFormatting>
  <conditionalFormatting sqref="E213:F213">
    <cfRule type="cellIs" dxfId="17369" priority="17327" operator="equal">
      <formula>"غياب"</formula>
    </cfRule>
  </conditionalFormatting>
  <conditionalFormatting sqref="E213:F213">
    <cfRule type="cellIs" dxfId="17368" priority="17325" operator="equal">
      <formula>"غياب"</formula>
    </cfRule>
    <cfRule type="cellIs" dxfId="17367" priority="17326" operator="equal">
      <formula>#N/A</formula>
    </cfRule>
  </conditionalFormatting>
  <conditionalFormatting sqref="E213:F213">
    <cfRule type="cellIs" dxfId="17366" priority="17323" operator="equal">
      <formula>"غياب"</formula>
    </cfRule>
    <cfRule type="cellIs" dxfId="17365" priority="17324" operator="equal">
      <formula>#N/A</formula>
    </cfRule>
  </conditionalFormatting>
  <conditionalFormatting sqref="E213:F213">
    <cfRule type="cellIs" dxfId="17364" priority="17321" operator="equal">
      <formula>"غياب"</formula>
    </cfRule>
    <cfRule type="cellIs" dxfId="17363" priority="17322" operator="equal">
      <formula>#N/A</formula>
    </cfRule>
  </conditionalFormatting>
  <conditionalFormatting sqref="E213:F213">
    <cfRule type="cellIs" dxfId="17362" priority="17319" operator="equal">
      <formula>"غياب"</formula>
    </cfRule>
    <cfRule type="cellIs" dxfId="17361" priority="17320" operator="equal">
      <formula>#N/A</formula>
    </cfRule>
  </conditionalFormatting>
  <conditionalFormatting sqref="E213:F213">
    <cfRule type="cellIs" dxfId="17360" priority="17317" operator="equal">
      <formula>"غياب"</formula>
    </cfRule>
    <cfRule type="cellIs" dxfId="17359" priority="17318" operator="equal">
      <formula>#N/A</formula>
    </cfRule>
  </conditionalFormatting>
  <conditionalFormatting sqref="E213:F213">
    <cfRule type="cellIs" dxfId="17358" priority="17315" operator="equal">
      <formula>"غياب"</formula>
    </cfRule>
    <cfRule type="cellIs" dxfId="17357" priority="17316" operator="equal">
      <formula>#N/A</formula>
    </cfRule>
  </conditionalFormatting>
  <conditionalFormatting sqref="E213:F213">
    <cfRule type="cellIs" dxfId="17356" priority="17313" operator="equal">
      <formula>"غياب"</formula>
    </cfRule>
    <cfRule type="cellIs" dxfId="17355" priority="17314" operator="equal">
      <formula>#N/A</formula>
    </cfRule>
  </conditionalFormatting>
  <conditionalFormatting sqref="E213:F213">
    <cfRule type="cellIs" dxfId="17354" priority="17311" operator="equal">
      <formula>"غياب"</formula>
    </cfRule>
    <cfRule type="cellIs" dxfId="17353" priority="17312" operator="equal">
      <formula>#N/A</formula>
    </cfRule>
  </conditionalFormatting>
  <conditionalFormatting sqref="E213:F213">
    <cfRule type="cellIs" dxfId="17352" priority="17309" operator="equal">
      <formula>"غياب"</formula>
    </cfRule>
    <cfRule type="cellIs" dxfId="17351" priority="17310" operator="equal">
      <formula>#N/A</formula>
    </cfRule>
  </conditionalFormatting>
  <conditionalFormatting sqref="E213:F213">
    <cfRule type="cellIs" dxfId="17350" priority="17307" operator="equal">
      <formula>"غياب"</formula>
    </cfRule>
    <cfRule type="cellIs" dxfId="17349" priority="17308" operator="equal">
      <formula>#N/A</formula>
    </cfRule>
  </conditionalFormatting>
  <conditionalFormatting sqref="E213:F213">
    <cfRule type="cellIs" dxfId="17348" priority="17305" operator="equal">
      <formula>"غياب"</formula>
    </cfRule>
    <cfRule type="cellIs" dxfId="17347" priority="17306" operator="equal">
      <formula>#N/A</formula>
    </cfRule>
  </conditionalFormatting>
  <conditionalFormatting sqref="E213:F213">
    <cfRule type="cellIs" dxfId="17346" priority="17303" operator="equal">
      <formula>"غياب"</formula>
    </cfRule>
    <cfRule type="cellIs" dxfId="17345" priority="17304" operator="equal">
      <formula>#N/A</formula>
    </cfRule>
  </conditionalFormatting>
  <conditionalFormatting sqref="E213:F213">
    <cfRule type="cellIs" dxfId="17344" priority="17301" operator="equal">
      <formula>"غياب"</formula>
    </cfRule>
    <cfRule type="cellIs" dxfId="17343" priority="17302" operator="equal">
      <formula>#N/A</formula>
    </cfRule>
  </conditionalFormatting>
  <conditionalFormatting sqref="E213:F213">
    <cfRule type="cellIs" dxfId="17342" priority="17299" operator="equal">
      <formula>"غياب"</formula>
    </cfRule>
    <cfRule type="cellIs" dxfId="17341" priority="17300" operator="equal">
      <formula>#N/A</formula>
    </cfRule>
  </conditionalFormatting>
  <conditionalFormatting sqref="E213:F213">
    <cfRule type="cellIs" dxfId="17340" priority="17297" operator="equal">
      <formula>"غياب"</formula>
    </cfRule>
    <cfRule type="cellIs" dxfId="17339" priority="17298" operator="equal">
      <formula>#N/A</formula>
    </cfRule>
  </conditionalFormatting>
  <conditionalFormatting sqref="E213:F213">
    <cfRule type="cellIs" dxfId="17338" priority="17295" operator="equal">
      <formula>"غياب"</formula>
    </cfRule>
    <cfRule type="cellIs" dxfId="17337" priority="17296" operator="equal">
      <formula>#N/A</formula>
    </cfRule>
  </conditionalFormatting>
  <conditionalFormatting sqref="E213:F213">
    <cfRule type="cellIs" dxfId="17336" priority="17293" operator="equal">
      <formula>"غياب"</formula>
    </cfRule>
    <cfRule type="cellIs" dxfId="17335" priority="17294" operator="equal">
      <formula>#N/A</formula>
    </cfRule>
  </conditionalFormatting>
  <conditionalFormatting sqref="E213:F213">
    <cfRule type="cellIs" dxfId="17334" priority="17291" operator="equal">
      <formula>"غياب"</formula>
    </cfRule>
    <cfRule type="cellIs" dxfId="17333" priority="17292" operator="equal">
      <formula>#N/A</formula>
    </cfRule>
  </conditionalFormatting>
  <conditionalFormatting sqref="E213:F213">
    <cfRule type="cellIs" dxfId="17332" priority="17289" operator="equal">
      <formula>"غياب"</formula>
    </cfRule>
    <cfRule type="cellIs" dxfId="17331" priority="17290" operator="equal">
      <formula>#N/A</formula>
    </cfRule>
  </conditionalFormatting>
  <conditionalFormatting sqref="E213:F213">
    <cfRule type="cellIs" dxfId="17330" priority="17287" operator="equal">
      <formula>"غياب"</formula>
    </cfRule>
    <cfRule type="cellIs" dxfId="17329" priority="17288" operator="equal">
      <formula>#N/A</formula>
    </cfRule>
  </conditionalFormatting>
  <conditionalFormatting sqref="E213:F213">
    <cfRule type="cellIs" dxfId="17328" priority="17285" operator="equal">
      <formula>"غياب"</formula>
    </cfRule>
    <cfRule type="cellIs" dxfId="17327" priority="17286" operator="equal">
      <formula>#N/A</formula>
    </cfRule>
  </conditionalFormatting>
  <conditionalFormatting sqref="E213:F213">
    <cfRule type="cellIs" dxfId="17326" priority="17284" operator="equal">
      <formula>"غياب"</formula>
    </cfRule>
  </conditionalFormatting>
  <conditionalFormatting sqref="E213:F213">
    <cfRule type="cellIs" dxfId="17325" priority="17282" operator="equal">
      <formula>"غياب"</formula>
    </cfRule>
    <cfRule type="cellIs" dxfId="17324" priority="17283" operator="equal">
      <formula>#N/A</formula>
    </cfRule>
  </conditionalFormatting>
  <conditionalFormatting sqref="E213:F213">
    <cfRule type="cellIs" dxfId="17323" priority="17280" operator="equal">
      <formula>"غياب"</formula>
    </cfRule>
    <cfRule type="cellIs" dxfId="17322" priority="17281" operator="equal">
      <formula>#N/A</formula>
    </cfRule>
  </conditionalFormatting>
  <conditionalFormatting sqref="E213:F213">
    <cfRule type="cellIs" dxfId="17321" priority="17278" operator="equal">
      <formula>"غياب"</formula>
    </cfRule>
    <cfRule type="cellIs" dxfId="17320" priority="17279" operator="equal">
      <formula>#N/A</formula>
    </cfRule>
  </conditionalFormatting>
  <conditionalFormatting sqref="E213:F213">
    <cfRule type="cellIs" dxfId="17319" priority="17276" operator="equal">
      <formula>"غياب"</formula>
    </cfRule>
    <cfRule type="cellIs" dxfId="17318" priority="17277" operator="equal">
      <formula>#N/A</formula>
    </cfRule>
  </conditionalFormatting>
  <conditionalFormatting sqref="E213:F213">
    <cfRule type="cellIs" dxfId="17317" priority="17274" operator="equal">
      <formula>"غياب"</formula>
    </cfRule>
    <cfRule type="cellIs" dxfId="17316" priority="17275" operator="equal">
      <formula>#N/A</formula>
    </cfRule>
  </conditionalFormatting>
  <conditionalFormatting sqref="E213:F213">
    <cfRule type="cellIs" dxfId="17315" priority="17272" operator="equal">
      <formula>"غياب"</formula>
    </cfRule>
    <cfRule type="cellIs" dxfId="17314" priority="17273" operator="equal">
      <formula>#N/A</formula>
    </cfRule>
  </conditionalFormatting>
  <conditionalFormatting sqref="E213:F213">
    <cfRule type="cellIs" dxfId="17313" priority="17270" operator="equal">
      <formula>"غياب"</formula>
    </cfRule>
    <cfRule type="cellIs" dxfId="17312" priority="17271" operator="equal">
      <formula>#N/A</formula>
    </cfRule>
  </conditionalFormatting>
  <conditionalFormatting sqref="E213:F213">
    <cfRule type="cellIs" dxfId="17311" priority="17268" operator="equal">
      <formula>"غياب"</formula>
    </cfRule>
    <cfRule type="cellIs" dxfId="17310" priority="17269" operator="equal">
      <formula>#N/A</formula>
    </cfRule>
  </conditionalFormatting>
  <conditionalFormatting sqref="E213:F213">
    <cfRule type="cellIs" dxfId="17309" priority="17266" operator="equal">
      <formula>"غياب"</formula>
    </cfRule>
    <cfRule type="cellIs" dxfId="17308" priority="17267" operator="equal">
      <formula>#N/A</formula>
    </cfRule>
  </conditionalFormatting>
  <conditionalFormatting sqref="E213:F213">
    <cfRule type="cellIs" dxfId="17307" priority="17264" operator="equal">
      <formula>"غياب"</formula>
    </cfRule>
    <cfRule type="cellIs" dxfId="17306" priority="17265" operator="equal">
      <formula>#N/A</formula>
    </cfRule>
  </conditionalFormatting>
  <conditionalFormatting sqref="E213:F213">
    <cfRule type="cellIs" dxfId="17305" priority="17262" operator="equal">
      <formula>"غياب"</formula>
    </cfRule>
    <cfRule type="cellIs" dxfId="17304" priority="17263" operator="equal">
      <formula>#N/A</formula>
    </cfRule>
  </conditionalFormatting>
  <conditionalFormatting sqref="E213:F213">
    <cfRule type="cellIs" dxfId="17303" priority="17260" operator="equal">
      <formula>"غياب"</formula>
    </cfRule>
    <cfRule type="cellIs" dxfId="17302" priority="17261" operator="equal">
      <formula>#N/A</formula>
    </cfRule>
  </conditionalFormatting>
  <conditionalFormatting sqref="E213:F213">
    <cfRule type="cellIs" dxfId="17301" priority="17258" operator="equal">
      <formula>"غياب"</formula>
    </cfRule>
    <cfRule type="cellIs" dxfId="17300" priority="17259" operator="equal">
      <formula>#N/A</formula>
    </cfRule>
  </conditionalFormatting>
  <conditionalFormatting sqref="E213:F213">
    <cfRule type="cellIs" dxfId="17299" priority="17256" operator="equal">
      <formula>"غياب"</formula>
    </cfRule>
    <cfRule type="cellIs" dxfId="17298" priority="17257" operator="equal">
      <formula>#N/A</formula>
    </cfRule>
  </conditionalFormatting>
  <conditionalFormatting sqref="E213:F213">
    <cfRule type="cellIs" dxfId="17297" priority="17254" operator="equal">
      <formula>"غياب"</formula>
    </cfRule>
    <cfRule type="cellIs" dxfId="17296" priority="17255" operator="equal">
      <formula>#N/A</formula>
    </cfRule>
  </conditionalFormatting>
  <conditionalFormatting sqref="E213:F213">
    <cfRule type="cellIs" dxfId="17295" priority="17252" operator="equal">
      <formula>"غياب"</formula>
    </cfRule>
    <cfRule type="cellIs" dxfId="17294" priority="17253" operator="equal">
      <formula>#N/A</formula>
    </cfRule>
  </conditionalFormatting>
  <conditionalFormatting sqref="E213:F213">
    <cfRule type="cellIs" dxfId="17293" priority="17250" operator="equal">
      <formula>"غياب"</formula>
    </cfRule>
    <cfRule type="cellIs" dxfId="17292" priority="17251" operator="equal">
      <formula>#N/A</formula>
    </cfRule>
  </conditionalFormatting>
  <conditionalFormatting sqref="E213:F213">
    <cfRule type="cellIs" dxfId="17291" priority="17248" operator="equal">
      <formula>"غياب"</formula>
    </cfRule>
    <cfRule type="cellIs" dxfId="17290" priority="17249" operator="equal">
      <formula>#N/A</formula>
    </cfRule>
  </conditionalFormatting>
  <conditionalFormatting sqref="E213:F213">
    <cfRule type="cellIs" dxfId="17289" priority="17246" operator="equal">
      <formula>"غياب"</formula>
    </cfRule>
    <cfRule type="cellIs" dxfId="17288" priority="17247" operator="equal">
      <formula>#N/A</formula>
    </cfRule>
  </conditionalFormatting>
  <conditionalFormatting sqref="E213:F213">
    <cfRule type="cellIs" dxfId="17287" priority="17244" operator="equal">
      <formula>"غياب"</formula>
    </cfRule>
    <cfRule type="cellIs" dxfId="17286" priority="17245" operator="equal">
      <formula>#N/A</formula>
    </cfRule>
  </conditionalFormatting>
  <conditionalFormatting sqref="E213:F213">
    <cfRule type="cellIs" dxfId="17285" priority="17242" operator="equal">
      <formula>"غياب"</formula>
    </cfRule>
    <cfRule type="cellIs" dxfId="17284" priority="17243" operator="equal">
      <formula>#N/A</formula>
    </cfRule>
  </conditionalFormatting>
  <conditionalFormatting sqref="E213:F213">
    <cfRule type="cellIs" dxfId="17283" priority="17240" operator="equal">
      <formula>"غياب"</formula>
    </cfRule>
    <cfRule type="cellIs" dxfId="17282" priority="17241" operator="equal">
      <formula>#N/A</formula>
    </cfRule>
  </conditionalFormatting>
  <conditionalFormatting sqref="E213:F213">
    <cfRule type="cellIs" dxfId="17281" priority="17238" operator="equal">
      <formula>"غياب"</formula>
    </cfRule>
    <cfRule type="cellIs" dxfId="17280" priority="17239" operator="equal">
      <formula>#N/A</formula>
    </cfRule>
  </conditionalFormatting>
  <conditionalFormatting sqref="E213:F213">
    <cfRule type="cellIs" dxfId="17279" priority="17236" operator="equal">
      <formula>"غياب"</formula>
    </cfRule>
    <cfRule type="cellIs" dxfId="17278" priority="17237" operator="equal">
      <formula>#N/A</formula>
    </cfRule>
  </conditionalFormatting>
  <conditionalFormatting sqref="E213:F213">
    <cfRule type="cellIs" dxfId="17277" priority="17234" operator="equal">
      <formula>"غياب"</formula>
    </cfRule>
    <cfRule type="cellIs" dxfId="17276" priority="17235" operator="equal">
      <formula>#N/A</formula>
    </cfRule>
  </conditionalFormatting>
  <conditionalFormatting sqref="E213:F213">
    <cfRule type="cellIs" dxfId="17275" priority="17232" operator="equal">
      <formula>"غياب"</formula>
    </cfRule>
    <cfRule type="cellIs" dxfId="17274" priority="17233" operator="equal">
      <formula>#N/A</formula>
    </cfRule>
  </conditionalFormatting>
  <conditionalFormatting sqref="E213:F213">
    <cfRule type="cellIs" dxfId="17273" priority="17230" operator="equal">
      <formula>"غياب"</formula>
    </cfRule>
    <cfRule type="cellIs" dxfId="17272" priority="17231" operator="equal">
      <formula>#N/A</formula>
    </cfRule>
  </conditionalFormatting>
  <conditionalFormatting sqref="E213:F213">
    <cfRule type="cellIs" dxfId="17271" priority="17228" operator="equal">
      <formula>"غياب"</formula>
    </cfRule>
    <cfRule type="cellIs" dxfId="17270" priority="17229" operator="equal">
      <formula>#N/A</formula>
    </cfRule>
  </conditionalFormatting>
  <conditionalFormatting sqref="E213:F213">
    <cfRule type="cellIs" dxfId="17269" priority="17226" operator="equal">
      <formula>"غياب"</formula>
    </cfRule>
    <cfRule type="cellIs" dxfId="17268" priority="17227" operator="equal">
      <formula>#N/A</formula>
    </cfRule>
  </conditionalFormatting>
  <conditionalFormatting sqref="E236:F236">
    <cfRule type="cellIs" dxfId="17267" priority="17224" operator="equal">
      <formula>"غياب"</formula>
    </cfRule>
    <cfRule type="cellIs" dxfId="17266" priority="17225" operator="equal">
      <formula>#N/A</formula>
    </cfRule>
  </conditionalFormatting>
  <conditionalFormatting sqref="E236:F236">
    <cfRule type="cellIs" dxfId="17265" priority="17223" operator="equal">
      <formula>"غياب"</formula>
    </cfRule>
  </conditionalFormatting>
  <conditionalFormatting sqref="E236:F236">
    <cfRule type="cellIs" dxfId="17264" priority="17221" operator="equal">
      <formula>"غياب"</formula>
    </cfRule>
    <cfRule type="cellIs" dxfId="17263" priority="17222" operator="equal">
      <formula>#N/A</formula>
    </cfRule>
  </conditionalFormatting>
  <conditionalFormatting sqref="E236:F236">
    <cfRule type="cellIs" dxfId="17262" priority="17219" operator="equal">
      <formula>"غياب"</formula>
    </cfRule>
    <cfRule type="cellIs" dxfId="17261" priority="17220" operator="equal">
      <formula>#N/A</formula>
    </cfRule>
  </conditionalFormatting>
  <conditionalFormatting sqref="E236:F236">
    <cfRule type="cellIs" dxfId="17260" priority="17217" operator="equal">
      <formula>"غياب"</formula>
    </cfRule>
    <cfRule type="cellIs" dxfId="17259" priority="17218" operator="equal">
      <formula>#N/A</formula>
    </cfRule>
  </conditionalFormatting>
  <conditionalFormatting sqref="E236:F236">
    <cfRule type="cellIs" dxfId="17258" priority="17215" operator="equal">
      <formula>"غياب"</formula>
    </cfRule>
    <cfRule type="cellIs" dxfId="17257" priority="17216" operator="equal">
      <formula>#N/A</formula>
    </cfRule>
  </conditionalFormatting>
  <conditionalFormatting sqref="E236:F236">
    <cfRule type="cellIs" dxfId="17256" priority="17213" operator="equal">
      <formula>"غياب"</formula>
    </cfRule>
    <cfRule type="cellIs" dxfId="17255" priority="17214" operator="equal">
      <formula>#N/A</formula>
    </cfRule>
  </conditionalFormatting>
  <conditionalFormatting sqref="E236:F236">
    <cfRule type="cellIs" dxfId="17254" priority="17211" operator="equal">
      <formula>"غياب"</formula>
    </cfRule>
    <cfRule type="cellIs" dxfId="17253" priority="17212" operator="equal">
      <formula>#N/A</formula>
    </cfRule>
  </conditionalFormatting>
  <conditionalFormatting sqref="E236:F236">
    <cfRule type="cellIs" dxfId="17252" priority="17209" operator="equal">
      <formula>"غياب"</formula>
    </cfRule>
    <cfRule type="cellIs" dxfId="17251" priority="17210" operator="equal">
      <formula>#N/A</formula>
    </cfRule>
  </conditionalFormatting>
  <conditionalFormatting sqref="E236:F236">
    <cfRule type="cellIs" dxfId="17250" priority="17207" operator="equal">
      <formula>"غياب"</formula>
    </cfRule>
    <cfRule type="cellIs" dxfId="17249" priority="17208" operator="equal">
      <formula>#N/A</formula>
    </cfRule>
  </conditionalFormatting>
  <conditionalFormatting sqref="E236:F236">
    <cfRule type="cellIs" dxfId="17248" priority="17205" operator="equal">
      <formula>"غياب"</formula>
    </cfRule>
    <cfRule type="cellIs" dxfId="17247" priority="17206" operator="equal">
      <formula>#N/A</formula>
    </cfRule>
  </conditionalFormatting>
  <conditionalFormatting sqref="E236:F236">
    <cfRule type="cellIs" dxfId="17246" priority="17203" operator="equal">
      <formula>"غياب"</formula>
    </cfRule>
    <cfRule type="cellIs" dxfId="17245" priority="17204" operator="equal">
      <formula>#N/A</formula>
    </cfRule>
  </conditionalFormatting>
  <conditionalFormatting sqref="E236:F236">
    <cfRule type="cellIs" dxfId="17244" priority="17201" operator="equal">
      <formula>"غياب"</formula>
    </cfRule>
    <cfRule type="cellIs" dxfId="17243" priority="17202" operator="equal">
      <formula>#N/A</formula>
    </cfRule>
  </conditionalFormatting>
  <conditionalFormatting sqref="E236:F236">
    <cfRule type="cellIs" dxfId="17242" priority="17199" operator="equal">
      <formula>"غياب"</formula>
    </cfRule>
    <cfRule type="cellIs" dxfId="17241" priority="17200" operator="equal">
      <formula>#N/A</formula>
    </cfRule>
  </conditionalFormatting>
  <conditionalFormatting sqref="E236:F236">
    <cfRule type="cellIs" dxfId="17240" priority="17197" operator="equal">
      <formula>"غياب"</formula>
    </cfRule>
    <cfRule type="cellIs" dxfId="17239" priority="17198" operator="equal">
      <formula>#N/A</formula>
    </cfRule>
  </conditionalFormatting>
  <conditionalFormatting sqref="E236:F236">
    <cfRule type="cellIs" dxfId="17238" priority="17195" operator="equal">
      <formula>"غياب"</formula>
    </cfRule>
    <cfRule type="cellIs" dxfId="17237" priority="17196" operator="equal">
      <formula>#N/A</formula>
    </cfRule>
  </conditionalFormatting>
  <conditionalFormatting sqref="E236:F236">
    <cfRule type="cellIs" dxfId="17236" priority="17193" operator="equal">
      <formula>"غياب"</formula>
    </cfRule>
    <cfRule type="cellIs" dxfId="17235" priority="17194" operator="equal">
      <formula>#N/A</formula>
    </cfRule>
  </conditionalFormatting>
  <conditionalFormatting sqref="E236:F236">
    <cfRule type="cellIs" dxfId="17234" priority="17191" operator="equal">
      <formula>"غياب"</formula>
    </cfRule>
    <cfRule type="cellIs" dxfId="17233" priority="17192" operator="equal">
      <formula>#N/A</formula>
    </cfRule>
  </conditionalFormatting>
  <conditionalFormatting sqref="E236:F236">
    <cfRule type="cellIs" dxfId="17232" priority="17189" operator="equal">
      <formula>"غياب"</formula>
    </cfRule>
    <cfRule type="cellIs" dxfId="17231" priority="17190" operator="equal">
      <formula>#N/A</formula>
    </cfRule>
  </conditionalFormatting>
  <conditionalFormatting sqref="E236:F236">
    <cfRule type="cellIs" dxfId="17230" priority="17187" operator="equal">
      <formula>"غياب"</formula>
    </cfRule>
    <cfRule type="cellIs" dxfId="17229" priority="17188" operator="equal">
      <formula>#N/A</formula>
    </cfRule>
  </conditionalFormatting>
  <conditionalFormatting sqref="E236:F236">
    <cfRule type="cellIs" dxfId="17228" priority="17185" operator="equal">
      <formula>"غياب"</formula>
    </cfRule>
    <cfRule type="cellIs" dxfId="17227" priority="17186" operator="equal">
      <formula>#N/A</formula>
    </cfRule>
  </conditionalFormatting>
  <conditionalFormatting sqref="E236:F236">
    <cfRule type="cellIs" dxfId="17226" priority="17183" operator="equal">
      <formula>"غياب"</formula>
    </cfRule>
    <cfRule type="cellIs" dxfId="17225" priority="17184" operator="equal">
      <formula>#N/A</formula>
    </cfRule>
  </conditionalFormatting>
  <conditionalFormatting sqref="E236:F236">
    <cfRule type="cellIs" dxfId="17224" priority="17181" operator="equal">
      <formula>"غياب"</formula>
    </cfRule>
    <cfRule type="cellIs" dxfId="17223" priority="17182" operator="equal">
      <formula>#N/A</formula>
    </cfRule>
  </conditionalFormatting>
  <conditionalFormatting sqref="E236:F236">
    <cfRule type="cellIs" dxfId="17222" priority="17179" operator="equal">
      <formula>"غياب"</formula>
    </cfRule>
    <cfRule type="cellIs" dxfId="17221" priority="17180" operator="equal">
      <formula>#N/A</formula>
    </cfRule>
  </conditionalFormatting>
  <conditionalFormatting sqref="E236:F236">
    <cfRule type="cellIs" dxfId="17220" priority="17177" operator="equal">
      <formula>"غياب"</formula>
    </cfRule>
    <cfRule type="cellIs" dxfId="17219" priority="17178" operator="equal">
      <formula>#N/A</formula>
    </cfRule>
  </conditionalFormatting>
  <conditionalFormatting sqref="E236:F236">
    <cfRule type="cellIs" dxfId="17218" priority="17175" operator="equal">
      <formula>"غياب"</formula>
    </cfRule>
    <cfRule type="cellIs" dxfId="17217" priority="17176" operator="equal">
      <formula>#N/A</formula>
    </cfRule>
  </conditionalFormatting>
  <conditionalFormatting sqref="E236:F236">
    <cfRule type="cellIs" dxfId="17216" priority="17173" operator="equal">
      <formula>"غياب"</formula>
    </cfRule>
    <cfRule type="cellIs" dxfId="17215" priority="17174" operator="equal">
      <formula>#N/A</formula>
    </cfRule>
  </conditionalFormatting>
  <conditionalFormatting sqref="E236:F236">
    <cfRule type="cellIs" dxfId="17214" priority="17171" operator="equal">
      <formula>"غياب"</formula>
    </cfRule>
    <cfRule type="cellIs" dxfId="17213" priority="17172" operator="equal">
      <formula>#N/A</formula>
    </cfRule>
  </conditionalFormatting>
  <conditionalFormatting sqref="E236:F236">
    <cfRule type="cellIs" dxfId="17212" priority="17169" operator="equal">
      <formula>"غياب"</formula>
    </cfRule>
    <cfRule type="cellIs" dxfId="17211" priority="17170" operator="equal">
      <formula>#N/A</formula>
    </cfRule>
  </conditionalFormatting>
  <conditionalFormatting sqref="E236:F236">
    <cfRule type="cellIs" dxfId="17210" priority="17167" operator="equal">
      <formula>"غياب"</formula>
    </cfRule>
    <cfRule type="cellIs" dxfId="17209" priority="17168" operator="equal">
      <formula>#N/A</formula>
    </cfRule>
  </conditionalFormatting>
  <conditionalFormatting sqref="E236:F236">
    <cfRule type="cellIs" dxfId="17208" priority="17165" operator="equal">
      <formula>"غياب"</formula>
    </cfRule>
    <cfRule type="cellIs" dxfId="17207" priority="17166" operator="equal">
      <formula>#N/A</formula>
    </cfRule>
  </conditionalFormatting>
  <conditionalFormatting sqref="E236:F236">
    <cfRule type="cellIs" dxfId="17206" priority="17163" operator="equal">
      <formula>"غياب"</formula>
    </cfRule>
    <cfRule type="cellIs" dxfId="17205" priority="17164" operator="equal">
      <formula>#N/A</formula>
    </cfRule>
  </conditionalFormatting>
  <conditionalFormatting sqref="E236:F236">
    <cfRule type="cellIs" dxfId="17204" priority="17161" operator="equal">
      <formula>"غياب"</formula>
    </cfRule>
    <cfRule type="cellIs" dxfId="17203" priority="17162" operator="equal">
      <formula>#N/A</formula>
    </cfRule>
  </conditionalFormatting>
  <conditionalFormatting sqref="E236:F236">
    <cfRule type="cellIs" dxfId="17202" priority="17159" operator="equal">
      <formula>"غياب"</formula>
    </cfRule>
    <cfRule type="cellIs" dxfId="17201" priority="17160" operator="equal">
      <formula>#N/A</formula>
    </cfRule>
  </conditionalFormatting>
  <conditionalFormatting sqref="E236:F236">
    <cfRule type="cellIs" dxfId="17200" priority="17158" operator="equal">
      <formula>"غياب"</formula>
    </cfRule>
  </conditionalFormatting>
  <conditionalFormatting sqref="E236:F236">
    <cfRule type="cellIs" dxfId="17199" priority="17156" operator="equal">
      <formula>"غياب"</formula>
    </cfRule>
    <cfRule type="cellIs" dxfId="17198" priority="17157" operator="equal">
      <formula>#N/A</formula>
    </cfRule>
  </conditionalFormatting>
  <conditionalFormatting sqref="E236:F236">
    <cfRule type="cellIs" dxfId="17197" priority="17154" operator="equal">
      <formula>"غياب"</formula>
    </cfRule>
    <cfRule type="cellIs" dxfId="17196" priority="17155" operator="equal">
      <formula>#N/A</formula>
    </cfRule>
  </conditionalFormatting>
  <conditionalFormatting sqref="E236:F236">
    <cfRule type="cellIs" dxfId="17195" priority="17152" operator="equal">
      <formula>"غياب"</formula>
    </cfRule>
    <cfRule type="cellIs" dxfId="17194" priority="17153" operator="equal">
      <formula>#N/A</formula>
    </cfRule>
  </conditionalFormatting>
  <conditionalFormatting sqref="E236:F236">
    <cfRule type="cellIs" dxfId="17193" priority="17150" operator="equal">
      <formula>"غياب"</formula>
    </cfRule>
    <cfRule type="cellIs" dxfId="17192" priority="17151" operator="equal">
      <formula>#N/A</formula>
    </cfRule>
  </conditionalFormatting>
  <conditionalFormatting sqref="E236:F236">
    <cfRule type="cellIs" dxfId="17191" priority="17148" operator="equal">
      <formula>"غياب"</formula>
    </cfRule>
    <cfRule type="cellIs" dxfId="17190" priority="17149" operator="equal">
      <formula>#N/A</formula>
    </cfRule>
  </conditionalFormatting>
  <conditionalFormatting sqref="E236:F236">
    <cfRule type="cellIs" dxfId="17189" priority="17146" operator="equal">
      <formula>"غياب"</formula>
    </cfRule>
    <cfRule type="cellIs" dxfId="17188" priority="17147" operator="equal">
      <formula>#N/A</formula>
    </cfRule>
  </conditionalFormatting>
  <conditionalFormatting sqref="E236:F236">
    <cfRule type="cellIs" dxfId="17187" priority="17144" operator="equal">
      <formula>"غياب"</formula>
    </cfRule>
    <cfRule type="cellIs" dxfId="17186" priority="17145" operator="equal">
      <formula>#N/A</formula>
    </cfRule>
  </conditionalFormatting>
  <conditionalFormatting sqref="E236:F236">
    <cfRule type="cellIs" dxfId="17185" priority="17142" operator="equal">
      <formula>"غياب"</formula>
    </cfRule>
    <cfRule type="cellIs" dxfId="17184" priority="17143" operator="equal">
      <formula>#N/A</formula>
    </cfRule>
  </conditionalFormatting>
  <conditionalFormatting sqref="E236:F236">
    <cfRule type="cellIs" dxfId="17183" priority="17140" operator="equal">
      <formula>"غياب"</formula>
    </cfRule>
    <cfRule type="cellIs" dxfId="17182" priority="17141" operator="equal">
      <formula>#N/A</formula>
    </cfRule>
  </conditionalFormatting>
  <conditionalFormatting sqref="E236:F236">
    <cfRule type="cellIs" dxfId="17181" priority="17138" operator="equal">
      <formula>"غياب"</formula>
    </cfRule>
    <cfRule type="cellIs" dxfId="17180" priority="17139" operator="equal">
      <formula>#N/A</formula>
    </cfRule>
  </conditionalFormatting>
  <conditionalFormatting sqref="E236:F236">
    <cfRule type="cellIs" dxfId="17179" priority="17136" operator="equal">
      <formula>"غياب"</formula>
    </cfRule>
    <cfRule type="cellIs" dxfId="17178" priority="17137" operator="equal">
      <formula>#N/A</formula>
    </cfRule>
  </conditionalFormatting>
  <conditionalFormatting sqref="E236:F236">
    <cfRule type="cellIs" dxfId="17177" priority="17134" operator="equal">
      <formula>"غياب"</formula>
    </cfRule>
    <cfRule type="cellIs" dxfId="17176" priority="17135" operator="equal">
      <formula>#N/A</formula>
    </cfRule>
  </conditionalFormatting>
  <conditionalFormatting sqref="E236:F236">
    <cfRule type="cellIs" dxfId="17175" priority="17132" operator="equal">
      <formula>"غياب"</formula>
    </cfRule>
    <cfRule type="cellIs" dxfId="17174" priority="17133" operator="equal">
      <formula>#N/A</formula>
    </cfRule>
  </conditionalFormatting>
  <conditionalFormatting sqref="E236:F236">
    <cfRule type="cellIs" dxfId="17173" priority="17130" operator="equal">
      <formula>"غياب"</formula>
    </cfRule>
    <cfRule type="cellIs" dxfId="17172" priority="17131" operator="equal">
      <formula>#N/A</formula>
    </cfRule>
  </conditionalFormatting>
  <conditionalFormatting sqref="E236:F236">
    <cfRule type="cellIs" dxfId="17171" priority="17128" operator="equal">
      <formula>"غياب"</formula>
    </cfRule>
    <cfRule type="cellIs" dxfId="17170" priority="17129" operator="equal">
      <formula>#N/A</formula>
    </cfRule>
  </conditionalFormatting>
  <conditionalFormatting sqref="E236:F236">
    <cfRule type="cellIs" dxfId="17169" priority="17126" operator="equal">
      <formula>"غياب"</formula>
    </cfRule>
    <cfRule type="cellIs" dxfId="17168" priority="17127" operator="equal">
      <formula>#N/A</formula>
    </cfRule>
  </conditionalFormatting>
  <conditionalFormatting sqref="E236:F236">
    <cfRule type="cellIs" dxfId="17167" priority="17124" operator="equal">
      <formula>"غياب"</formula>
    </cfRule>
    <cfRule type="cellIs" dxfId="17166" priority="17125" operator="equal">
      <formula>#N/A</formula>
    </cfRule>
  </conditionalFormatting>
  <conditionalFormatting sqref="E236:F236">
    <cfRule type="cellIs" dxfId="17165" priority="17122" operator="equal">
      <formula>"غياب"</formula>
    </cfRule>
    <cfRule type="cellIs" dxfId="17164" priority="17123" operator="equal">
      <formula>#N/A</formula>
    </cfRule>
  </conditionalFormatting>
  <conditionalFormatting sqref="E236:F236">
    <cfRule type="cellIs" dxfId="17163" priority="17120" operator="equal">
      <formula>"غياب"</formula>
    </cfRule>
    <cfRule type="cellIs" dxfId="17162" priority="17121" operator="equal">
      <formula>#N/A</formula>
    </cfRule>
  </conditionalFormatting>
  <conditionalFormatting sqref="E236:F236">
    <cfRule type="cellIs" dxfId="17161" priority="17118" operator="equal">
      <formula>"غياب"</formula>
    </cfRule>
    <cfRule type="cellIs" dxfId="17160" priority="17119" operator="equal">
      <formula>#N/A</formula>
    </cfRule>
  </conditionalFormatting>
  <conditionalFormatting sqref="E236:F236">
    <cfRule type="cellIs" dxfId="17159" priority="17116" operator="equal">
      <formula>"غياب"</formula>
    </cfRule>
    <cfRule type="cellIs" dxfId="17158" priority="17117" operator="equal">
      <formula>#N/A</formula>
    </cfRule>
  </conditionalFormatting>
  <conditionalFormatting sqref="E236:F236">
    <cfRule type="cellIs" dxfId="17157" priority="17114" operator="equal">
      <formula>"غياب"</formula>
    </cfRule>
    <cfRule type="cellIs" dxfId="17156" priority="17115" operator="equal">
      <formula>#N/A</formula>
    </cfRule>
  </conditionalFormatting>
  <conditionalFormatting sqref="E236:F236">
    <cfRule type="cellIs" dxfId="17155" priority="17112" operator="equal">
      <formula>"غياب"</formula>
    </cfRule>
    <cfRule type="cellIs" dxfId="17154" priority="17113" operator="equal">
      <formula>#N/A</formula>
    </cfRule>
  </conditionalFormatting>
  <conditionalFormatting sqref="E236:F236">
    <cfRule type="cellIs" dxfId="17153" priority="17110" operator="equal">
      <formula>"غياب"</formula>
    </cfRule>
    <cfRule type="cellIs" dxfId="17152" priority="17111" operator="equal">
      <formula>#N/A</formula>
    </cfRule>
  </conditionalFormatting>
  <conditionalFormatting sqref="E236:F236">
    <cfRule type="cellIs" dxfId="17151" priority="17108" operator="equal">
      <formula>"غياب"</formula>
    </cfRule>
    <cfRule type="cellIs" dxfId="17150" priority="17109" operator="equal">
      <formula>#N/A</formula>
    </cfRule>
  </conditionalFormatting>
  <conditionalFormatting sqref="E236:F236">
    <cfRule type="cellIs" dxfId="17149" priority="17106" operator="equal">
      <formula>"غياب"</formula>
    </cfRule>
    <cfRule type="cellIs" dxfId="17148" priority="17107" operator="equal">
      <formula>#N/A</formula>
    </cfRule>
  </conditionalFormatting>
  <conditionalFormatting sqref="E236:F236">
    <cfRule type="cellIs" dxfId="17147" priority="17104" operator="equal">
      <formula>"غياب"</formula>
    </cfRule>
    <cfRule type="cellIs" dxfId="17146" priority="17105" operator="equal">
      <formula>#N/A</formula>
    </cfRule>
  </conditionalFormatting>
  <conditionalFormatting sqref="E236:F236">
    <cfRule type="cellIs" dxfId="17145" priority="17102" operator="equal">
      <formula>"غياب"</formula>
    </cfRule>
    <cfRule type="cellIs" dxfId="17144" priority="17103" operator="equal">
      <formula>#N/A</formula>
    </cfRule>
  </conditionalFormatting>
  <conditionalFormatting sqref="E236:F236">
    <cfRule type="cellIs" dxfId="17143" priority="17100" operator="equal">
      <formula>"غياب"</formula>
    </cfRule>
    <cfRule type="cellIs" dxfId="17142" priority="17101" operator="equal">
      <formula>#N/A</formula>
    </cfRule>
  </conditionalFormatting>
  <conditionalFormatting sqref="E236:F236">
    <cfRule type="cellIs" dxfId="17141" priority="17098" operator="equal">
      <formula>"غياب"</formula>
    </cfRule>
    <cfRule type="cellIs" dxfId="17140" priority="17099" operator="equal">
      <formula>#N/A</formula>
    </cfRule>
  </conditionalFormatting>
  <conditionalFormatting sqref="E236:F236">
    <cfRule type="cellIs" dxfId="17139" priority="17096" operator="equal">
      <formula>"غياب"</formula>
    </cfRule>
    <cfRule type="cellIs" dxfId="17138" priority="17097" operator="equal">
      <formula>#N/A</formula>
    </cfRule>
  </conditionalFormatting>
  <conditionalFormatting sqref="E236:F236">
    <cfRule type="cellIs" dxfId="17137" priority="17094" operator="equal">
      <formula>"غياب"</formula>
    </cfRule>
    <cfRule type="cellIs" dxfId="17136" priority="17095" operator="equal">
      <formula>#N/A</formula>
    </cfRule>
  </conditionalFormatting>
  <conditionalFormatting sqref="E236:F236">
    <cfRule type="cellIs" dxfId="17135" priority="17092" operator="equal">
      <formula>"غياب"</formula>
    </cfRule>
    <cfRule type="cellIs" dxfId="17134" priority="17093" operator="equal">
      <formula>#N/A</formula>
    </cfRule>
  </conditionalFormatting>
  <conditionalFormatting sqref="E236:F236">
    <cfRule type="cellIs" dxfId="17133" priority="17090" operator="equal">
      <formula>"غياب"</formula>
    </cfRule>
    <cfRule type="cellIs" dxfId="17132" priority="17091" operator="equal">
      <formula>#N/A</formula>
    </cfRule>
  </conditionalFormatting>
  <conditionalFormatting sqref="E236:F236">
    <cfRule type="cellIs" dxfId="17131" priority="17088" operator="equal">
      <formula>"غياب"</formula>
    </cfRule>
    <cfRule type="cellIs" dxfId="17130" priority="17089" operator="equal">
      <formula>#N/A</formula>
    </cfRule>
  </conditionalFormatting>
  <conditionalFormatting sqref="E236:F236">
    <cfRule type="cellIs" dxfId="17129" priority="17086" operator="equal">
      <formula>"غياب"</formula>
    </cfRule>
    <cfRule type="cellIs" dxfId="17128" priority="17087" operator="equal">
      <formula>#N/A</formula>
    </cfRule>
  </conditionalFormatting>
  <conditionalFormatting sqref="E236:F236">
    <cfRule type="cellIs" dxfId="17127" priority="17084" operator="equal">
      <formula>"غياب"</formula>
    </cfRule>
    <cfRule type="cellIs" dxfId="17126" priority="17085" operator="equal">
      <formula>#N/A</formula>
    </cfRule>
  </conditionalFormatting>
  <conditionalFormatting sqref="E236:F236">
    <cfRule type="cellIs" dxfId="17125" priority="17082" operator="equal">
      <formula>"غياب"</formula>
    </cfRule>
    <cfRule type="cellIs" dxfId="17124" priority="17083" operator="equal">
      <formula>#N/A</formula>
    </cfRule>
  </conditionalFormatting>
  <conditionalFormatting sqref="E236:F236">
    <cfRule type="cellIs" dxfId="17123" priority="17080" operator="equal">
      <formula>"غياب"</formula>
    </cfRule>
    <cfRule type="cellIs" dxfId="17122" priority="17081" operator="equal">
      <formula>#N/A</formula>
    </cfRule>
  </conditionalFormatting>
  <conditionalFormatting sqref="E236:F236">
    <cfRule type="cellIs" dxfId="17121" priority="17078" operator="equal">
      <formula>"غياب"</formula>
    </cfRule>
    <cfRule type="cellIs" dxfId="17120" priority="17079" operator="equal">
      <formula>#N/A</formula>
    </cfRule>
  </conditionalFormatting>
  <conditionalFormatting sqref="E236:F236">
    <cfRule type="cellIs" dxfId="17119" priority="17076" operator="equal">
      <formula>"غياب"</formula>
    </cfRule>
    <cfRule type="cellIs" dxfId="17118" priority="17077" operator="equal">
      <formula>#N/A</formula>
    </cfRule>
  </conditionalFormatting>
  <conditionalFormatting sqref="E236:F236">
    <cfRule type="cellIs" dxfId="17117" priority="17074" operator="equal">
      <formula>"غياب"</formula>
    </cfRule>
    <cfRule type="cellIs" dxfId="17116" priority="17075" operator="equal">
      <formula>#N/A</formula>
    </cfRule>
  </conditionalFormatting>
  <conditionalFormatting sqref="E236:F236">
    <cfRule type="cellIs" dxfId="17115" priority="17072" operator="equal">
      <formula>"غياب"</formula>
    </cfRule>
    <cfRule type="cellIs" dxfId="17114" priority="17073" operator="equal">
      <formula>#N/A</formula>
    </cfRule>
  </conditionalFormatting>
  <conditionalFormatting sqref="E236:F236">
    <cfRule type="cellIs" dxfId="17113" priority="17070" operator="equal">
      <formula>"غياب"</formula>
    </cfRule>
    <cfRule type="cellIs" dxfId="17112" priority="17071" operator="equal">
      <formula>#N/A</formula>
    </cfRule>
  </conditionalFormatting>
  <conditionalFormatting sqref="E236:F236">
    <cfRule type="cellIs" dxfId="17111" priority="17068" operator="equal">
      <formula>"غياب"</formula>
    </cfRule>
    <cfRule type="cellIs" dxfId="17110" priority="17069" operator="equal">
      <formula>#N/A</formula>
    </cfRule>
  </conditionalFormatting>
  <conditionalFormatting sqref="E236:F236">
    <cfRule type="cellIs" dxfId="17109" priority="17066" operator="equal">
      <formula>"غياب"</formula>
    </cfRule>
    <cfRule type="cellIs" dxfId="17108" priority="17067" operator="equal">
      <formula>#N/A</formula>
    </cfRule>
  </conditionalFormatting>
  <conditionalFormatting sqref="E236:F236">
    <cfRule type="cellIs" dxfId="17107" priority="17064" operator="equal">
      <formula>"غياب"</formula>
    </cfRule>
    <cfRule type="cellIs" dxfId="17106" priority="17065" operator="equal">
      <formula>#N/A</formula>
    </cfRule>
  </conditionalFormatting>
  <conditionalFormatting sqref="E236:F236">
    <cfRule type="cellIs" dxfId="17105" priority="17062" operator="equal">
      <formula>"غياب"</formula>
    </cfRule>
    <cfRule type="cellIs" dxfId="17104" priority="17063" operator="equal">
      <formula>#N/A</formula>
    </cfRule>
  </conditionalFormatting>
  <conditionalFormatting sqref="E236:F236">
    <cfRule type="cellIs" dxfId="17103" priority="17060" operator="equal">
      <formula>"غياب"</formula>
    </cfRule>
    <cfRule type="cellIs" dxfId="17102" priority="17061" operator="equal">
      <formula>#N/A</formula>
    </cfRule>
  </conditionalFormatting>
  <conditionalFormatting sqref="E236:F236">
    <cfRule type="cellIs" dxfId="17101" priority="17058" operator="equal">
      <formula>"غياب"</formula>
    </cfRule>
    <cfRule type="cellIs" dxfId="17100" priority="17059" operator="equal">
      <formula>#N/A</formula>
    </cfRule>
  </conditionalFormatting>
  <conditionalFormatting sqref="E236:F236">
    <cfRule type="cellIs" dxfId="17099" priority="17056" operator="equal">
      <formula>"غياب"</formula>
    </cfRule>
    <cfRule type="cellIs" dxfId="17098" priority="17057" operator="equal">
      <formula>#N/A</formula>
    </cfRule>
  </conditionalFormatting>
  <conditionalFormatting sqref="E236:F236">
    <cfRule type="cellIs" dxfId="17097" priority="17054" operator="equal">
      <formula>"غياب"</formula>
    </cfRule>
    <cfRule type="cellIs" dxfId="17096" priority="17055" operator="equal">
      <formula>#N/A</formula>
    </cfRule>
  </conditionalFormatting>
  <conditionalFormatting sqref="E236:F236">
    <cfRule type="cellIs" dxfId="17095" priority="17052" operator="equal">
      <formula>"غياب"</formula>
    </cfRule>
    <cfRule type="cellIs" dxfId="17094" priority="17053" operator="equal">
      <formula>#N/A</formula>
    </cfRule>
  </conditionalFormatting>
  <conditionalFormatting sqref="E236:F236">
    <cfRule type="cellIs" dxfId="17093" priority="17050" operator="equal">
      <formula>"غياب"</formula>
    </cfRule>
    <cfRule type="cellIs" dxfId="17092" priority="17051" operator="equal">
      <formula>#N/A</formula>
    </cfRule>
  </conditionalFormatting>
  <conditionalFormatting sqref="E236:F236">
    <cfRule type="cellIs" dxfId="17091" priority="17048" operator="equal">
      <formula>"غياب"</formula>
    </cfRule>
    <cfRule type="cellIs" dxfId="17090" priority="17049" operator="equal">
      <formula>#N/A</formula>
    </cfRule>
  </conditionalFormatting>
  <conditionalFormatting sqref="E236:F236">
    <cfRule type="cellIs" dxfId="17089" priority="17046" operator="equal">
      <formula>"غياب"</formula>
    </cfRule>
    <cfRule type="cellIs" dxfId="17088" priority="17047" operator="equal">
      <formula>#N/A</formula>
    </cfRule>
  </conditionalFormatting>
  <conditionalFormatting sqref="E236:F236">
    <cfRule type="cellIs" dxfId="17087" priority="17044" operator="equal">
      <formula>"غياب"</formula>
    </cfRule>
    <cfRule type="cellIs" dxfId="17086" priority="17045" operator="equal">
      <formula>#N/A</formula>
    </cfRule>
  </conditionalFormatting>
  <conditionalFormatting sqref="E236:F236">
    <cfRule type="cellIs" dxfId="17085" priority="17042" operator="equal">
      <formula>"غياب"</formula>
    </cfRule>
    <cfRule type="cellIs" dxfId="17084" priority="17043" operator="equal">
      <formula>#N/A</formula>
    </cfRule>
  </conditionalFormatting>
  <conditionalFormatting sqref="E236:F236">
    <cfRule type="cellIs" dxfId="17083" priority="17040" operator="equal">
      <formula>"غياب"</formula>
    </cfRule>
    <cfRule type="cellIs" dxfId="17082" priority="17041" operator="equal">
      <formula>#N/A</formula>
    </cfRule>
  </conditionalFormatting>
  <conditionalFormatting sqref="E236:F236">
    <cfRule type="cellIs" dxfId="17081" priority="17038" operator="equal">
      <formula>"غياب"</formula>
    </cfRule>
    <cfRule type="cellIs" dxfId="17080" priority="17039" operator="equal">
      <formula>#N/A</formula>
    </cfRule>
  </conditionalFormatting>
  <conditionalFormatting sqref="E236:F236">
    <cfRule type="cellIs" dxfId="17079" priority="17036" operator="equal">
      <formula>"غياب"</formula>
    </cfRule>
    <cfRule type="cellIs" dxfId="17078" priority="17037" operator="equal">
      <formula>#N/A</formula>
    </cfRule>
  </conditionalFormatting>
  <conditionalFormatting sqref="E236:F236">
    <cfRule type="cellIs" dxfId="17077" priority="17034" operator="equal">
      <formula>"غياب"</formula>
    </cfRule>
    <cfRule type="cellIs" dxfId="17076" priority="17035" operator="equal">
      <formula>#N/A</formula>
    </cfRule>
  </conditionalFormatting>
  <conditionalFormatting sqref="E236:F236">
    <cfRule type="cellIs" dxfId="17075" priority="17032" operator="equal">
      <formula>"غياب"</formula>
    </cfRule>
    <cfRule type="cellIs" dxfId="17074" priority="17033" operator="equal">
      <formula>#N/A</formula>
    </cfRule>
  </conditionalFormatting>
  <conditionalFormatting sqref="E236:F236">
    <cfRule type="cellIs" dxfId="17073" priority="17030" operator="equal">
      <formula>"غياب"</formula>
    </cfRule>
    <cfRule type="cellIs" dxfId="17072" priority="17031" operator="equal">
      <formula>#N/A</formula>
    </cfRule>
  </conditionalFormatting>
  <conditionalFormatting sqref="E236:F236">
    <cfRule type="cellIs" dxfId="17071" priority="17028" operator="equal">
      <formula>"غياب"</formula>
    </cfRule>
    <cfRule type="cellIs" dxfId="17070" priority="17029" operator="equal">
      <formula>#N/A</formula>
    </cfRule>
  </conditionalFormatting>
  <conditionalFormatting sqref="E236:F236">
    <cfRule type="cellIs" dxfId="17069" priority="17026" operator="equal">
      <formula>"غياب"</formula>
    </cfRule>
    <cfRule type="cellIs" dxfId="17068" priority="17027" operator="equal">
      <formula>#N/A</formula>
    </cfRule>
  </conditionalFormatting>
  <conditionalFormatting sqref="E236:F236">
    <cfRule type="cellIs" dxfId="17067" priority="17024" operator="equal">
      <formula>"غياب"</formula>
    </cfRule>
    <cfRule type="cellIs" dxfId="17066" priority="17025" operator="equal">
      <formula>#N/A</formula>
    </cfRule>
  </conditionalFormatting>
  <conditionalFormatting sqref="E236:F236">
    <cfRule type="cellIs" dxfId="17065" priority="17022" operator="equal">
      <formula>"غياب"</formula>
    </cfRule>
    <cfRule type="cellIs" dxfId="17064" priority="17023" operator="equal">
      <formula>#N/A</formula>
    </cfRule>
  </conditionalFormatting>
  <conditionalFormatting sqref="E236:F236">
    <cfRule type="cellIs" dxfId="17063" priority="17020" operator="equal">
      <formula>"غياب"</formula>
    </cfRule>
    <cfRule type="cellIs" dxfId="17062" priority="17021" operator="equal">
      <formula>#N/A</formula>
    </cfRule>
  </conditionalFormatting>
  <conditionalFormatting sqref="E236:F236">
    <cfRule type="cellIs" dxfId="17061" priority="17018" operator="equal">
      <formula>"غياب"</formula>
    </cfRule>
    <cfRule type="cellIs" dxfId="17060" priority="17019" operator="equal">
      <formula>#N/A</formula>
    </cfRule>
  </conditionalFormatting>
  <conditionalFormatting sqref="E236:F236">
    <cfRule type="cellIs" dxfId="17059" priority="17016" operator="equal">
      <formula>"غياب"</formula>
    </cfRule>
    <cfRule type="cellIs" dxfId="17058" priority="17017" operator="equal">
      <formula>#N/A</formula>
    </cfRule>
  </conditionalFormatting>
  <conditionalFormatting sqref="E236:F236">
    <cfRule type="cellIs" dxfId="17057" priority="17014" operator="equal">
      <formula>"غياب"</formula>
    </cfRule>
    <cfRule type="cellIs" dxfId="17056" priority="17015" operator="equal">
      <formula>#N/A</formula>
    </cfRule>
  </conditionalFormatting>
  <conditionalFormatting sqref="E236:F236">
    <cfRule type="cellIs" dxfId="17055" priority="17012" operator="equal">
      <formula>"غياب"</formula>
    </cfRule>
    <cfRule type="cellIs" dxfId="17054" priority="17013" operator="equal">
      <formula>#N/A</formula>
    </cfRule>
  </conditionalFormatting>
  <conditionalFormatting sqref="E236:F236">
    <cfRule type="cellIs" dxfId="17053" priority="17010" operator="equal">
      <formula>"غياب"</formula>
    </cfRule>
    <cfRule type="cellIs" dxfId="17052" priority="17011" operator="equal">
      <formula>#N/A</formula>
    </cfRule>
  </conditionalFormatting>
  <conditionalFormatting sqref="E236:F236">
    <cfRule type="cellIs" dxfId="17051" priority="17008" operator="equal">
      <formula>"غياب"</formula>
    </cfRule>
    <cfRule type="cellIs" dxfId="17050" priority="17009" operator="equal">
      <formula>#N/A</formula>
    </cfRule>
  </conditionalFormatting>
  <conditionalFormatting sqref="E236:F236">
    <cfRule type="cellIs" dxfId="17049" priority="17006" operator="equal">
      <formula>"غياب"</formula>
    </cfRule>
    <cfRule type="cellIs" dxfId="17048" priority="17007" operator="equal">
      <formula>#N/A</formula>
    </cfRule>
  </conditionalFormatting>
  <conditionalFormatting sqref="E236:F236">
    <cfRule type="cellIs" dxfId="17047" priority="17004" operator="equal">
      <formula>"غياب"</formula>
    </cfRule>
    <cfRule type="cellIs" dxfId="17046" priority="17005" operator="equal">
      <formula>#N/A</formula>
    </cfRule>
  </conditionalFormatting>
  <conditionalFormatting sqref="E236:F236">
    <cfRule type="cellIs" dxfId="17045" priority="17002" operator="equal">
      <formula>"غياب"</formula>
    </cfRule>
    <cfRule type="cellIs" dxfId="17044" priority="17003" operator="equal">
      <formula>#N/A</formula>
    </cfRule>
  </conditionalFormatting>
  <conditionalFormatting sqref="E236:F236">
    <cfRule type="cellIs" dxfId="17043" priority="17000" operator="equal">
      <formula>"غياب"</formula>
    </cfRule>
    <cfRule type="cellIs" dxfId="17042" priority="17001" operator="equal">
      <formula>#N/A</formula>
    </cfRule>
  </conditionalFormatting>
  <conditionalFormatting sqref="E236:F236">
    <cfRule type="cellIs" dxfId="17041" priority="16998" operator="equal">
      <formula>"غياب"</formula>
    </cfRule>
    <cfRule type="cellIs" dxfId="17040" priority="16999" operator="equal">
      <formula>#N/A</formula>
    </cfRule>
  </conditionalFormatting>
  <conditionalFormatting sqref="E236:F236">
    <cfRule type="cellIs" dxfId="17039" priority="16996" operator="equal">
      <formula>"غياب"</formula>
    </cfRule>
    <cfRule type="cellIs" dxfId="17038" priority="16997" operator="equal">
      <formula>#N/A</formula>
    </cfRule>
  </conditionalFormatting>
  <conditionalFormatting sqref="E236:F236">
    <cfRule type="cellIs" dxfId="17037" priority="16994" operator="equal">
      <formula>"غياب"</formula>
    </cfRule>
    <cfRule type="cellIs" dxfId="17036" priority="16995" operator="equal">
      <formula>#N/A</formula>
    </cfRule>
  </conditionalFormatting>
  <conditionalFormatting sqref="E236:F236">
    <cfRule type="cellIs" dxfId="17035" priority="16993" operator="equal">
      <formula>"غياب"</formula>
    </cfRule>
  </conditionalFormatting>
  <conditionalFormatting sqref="E236:F236">
    <cfRule type="cellIs" dxfId="17034" priority="16991" operator="equal">
      <formula>"غياب"</formula>
    </cfRule>
    <cfRule type="cellIs" dxfId="17033" priority="16992" operator="equal">
      <formula>#N/A</formula>
    </cfRule>
  </conditionalFormatting>
  <conditionalFormatting sqref="E236:F236">
    <cfRule type="cellIs" dxfId="17032" priority="16989" operator="equal">
      <formula>"غياب"</formula>
    </cfRule>
    <cfRule type="cellIs" dxfId="17031" priority="16990" operator="equal">
      <formula>#N/A</formula>
    </cfRule>
  </conditionalFormatting>
  <conditionalFormatting sqref="E236:F236">
    <cfRule type="cellIs" dxfId="17030" priority="16987" operator="equal">
      <formula>"غياب"</formula>
    </cfRule>
    <cfRule type="cellIs" dxfId="17029" priority="16988" operator="equal">
      <formula>#N/A</formula>
    </cfRule>
  </conditionalFormatting>
  <conditionalFormatting sqref="E236:F236">
    <cfRule type="cellIs" dxfId="17028" priority="16985" operator="equal">
      <formula>"غياب"</formula>
    </cfRule>
    <cfRule type="cellIs" dxfId="17027" priority="16986" operator="equal">
      <formula>#N/A</formula>
    </cfRule>
  </conditionalFormatting>
  <conditionalFormatting sqref="E236:F236">
    <cfRule type="cellIs" dxfId="17026" priority="16983" operator="equal">
      <formula>"غياب"</formula>
    </cfRule>
    <cfRule type="cellIs" dxfId="17025" priority="16984" operator="equal">
      <formula>#N/A</formula>
    </cfRule>
  </conditionalFormatting>
  <conditionalFormatting sqref="E236:F236">
    <cfRule type="cellIs" dxfId="17024" priority="16981" operator="equal">
      <formula>"غياب"</formula>
    </cfRule>
    <cfRule type="cellIs" dxfId="17023" priority="16982" operator="equal">
      <formula>#N/A</formula>
    </cfRule>
  </conditionalFormatting>
  <conditionalFormatting sqref="E236:F236">
    <cfRule type="cellIs" dxfId="17022" priority="16979" operator="equal">
      <formula>"غياب"</formula>
    </cfRule>
    <cfRule type="cellIs" dxfId="17021" priority="16980" operator="equal">
      <formula>#N/A</formula>
    </cfRule>
  </conditionalFormatting>
  <conditionalFormatting sqref="E236:F236">
    <cfRule type="cellIs" dxfId="17020" priority="16977" operator="equal">
      <formula>"غياب"</formula>
    </cfRule>
    <cfRule type="cellIs" dxfId="17019" priority="16978" operator="equal">
      <formula>#N/A</formula>
    </cfRule>
  </conditionalFormatting>
  <conditionalFormatting sqref="E236:F236">
    <cfRule type="cellIs" dxfId="17018" priority="16975" operator="equal">
      <formula>"غياب"</formula>
    </cfRule>
    <cfRule type="cellIs" dxfId="17017" priority="16976" operator="equal">
      <formula>#N/A</formula>
    </cfRule>
  </conditionalFormatting>
  <conditionalFormatting sqref="E236:F236">
    <cfRule type="cellIs" dxfId="17016" priority="16973" operator="equal">
      <formula>"غياب"</formula>
    </cfRule>
    <cfRule type="cellIs" dxfId="17015" priority="16974" operator="equal">
      <formula>#N/A</formula>
    </cfRule>
  </conditionalFormatting>
  <conditionalFormatting sqref="E236:F236">
    <cfRule type="cellIs" dxfId="17014" priority="16971" operator="equal">
      <formula>"غياب"</formula>
    </cfRule>
    <cfRule type="cellIs" dxfId="17013" priority="16972" operator="equal">
      <formula>#N/A</formula>
    </cfRule>
  </conditionalFormatting>
  <conditionalFormatting sqref="E236:F236">
    <cfRule type="cellIs" dxfId="17012" priority="16969" operator="equal">
      <formula>"غياب"</formula>
    </cfRule>
    <cfRule type="cellIs" dxfId="17011" priority="16970" operator="equal">
      <formula>#N/A</formula>
    </cfRule>
  </conditionalFormatting>
  <conditionalFormatting sqref="E236:F236">
    <cfRule type="cellIs" dxfId="17010" priority="16967" operator="equal">
      <formula>"غياب"</formula>
    </cfRule>
    <cfRule type="cellIs" dxfId="17009" priority="16968" operator="equal">
      <formula>#N/A</formula>
    </cfRule>
  </conditionalFormatting>
  <conditionalFormatting sqref="E236:F236">
    <cfRule type="cellIs" dxfId="17008" priority="16965" operator="equal">
      <formula>"غياب"</formula>
    </cfRule>
    <cfRule type="cellIs" dxfId="17007" priority="16966" operator="equal">
      <formula>#N/A</formula>
    </cfRule>
  </conditionalFormatting>
  <conditionalFormatting sqref="E236:F236">
    <cfRule type="cellIs" dxfId="17006" priority="16963" operator="equal">
      <formula>"غياب"</formula>
    </cfRule>
    <cfRule type="cellIs" dxfId="17005" priority="16964" operator="equal">
      <formula>#N/A</formula>
    </cfRule>
  </conditionalFormatting>
  <conditionalFormatting sqref="E236:F236">
    <cfRule type="cellIs" dxfId="17004" priority="16961" operator="equal">
      <formula>"غياب"</formula>
    </cfRule>
    <cfRule type="cellIs" dxfId="17003" priority="16962" operator="equal">
      <formula>#N/A</formula>
    </cfRule>
  </conditionalFormatting>
  <conditionalFormatting sqref="E236:F236">
    <cfRule type="cellIs" dxfId="17002" priority="16959" operator="equal">
      <formula>"غياب"</formula>
    </cfRule>
    <cfRule type="cellIs" dxfId="17001" priority="16960" operator="equal">
      <formula>#N/A</formula>
    </cfRule>
  </conditionalFormatting>
  <conditionalFormatting sqref="E236:F236">
    <cfRule type="cellIs" dxfId="17000" priority="16957" operator="equal">
      <formula>"غياب"</formula>
    </cfRule>
    <cfRule type="cellIs" dxfId="16999" priority="16958" operator="equal">
      <formula>#N/A</formula>
    </cfRule>
  </conditionalFormatting>
  <conditionalFormatting sqref="E236:F236">
    <cfRule type="cellIs" dxfId="16998" priority="16955" operator="equal">
      <formula>"غياب"</formula>
    </cfRule>
    <cfRule type="cellIs" dxfId="16997" priority="16956" operator="equal">
      <formula>#N/A</formula>
    </cfRule>
  </conditionalFormatting>
  <conditionalFormatting sqref="E236:F236">
    <cfRule type="cellIs" dxfId="16996" priority="16953" operator="equal">
      <formula>"غياب"</formula>
    </cfRule>
    <cfRule type="cellIs" dxfId="16995" priority="16954" operator="equal">
      <formula>#N/A</formula>
    </cfRule>
  </conditionalFormatting>
  <conditionalFormatting sqref="E236:F236">
    <cfRule type="cellIs" dxfId="16994" priority="16951" operator="equal">
      <formula>"غياب"</formula>
    </cfRule>
    <cfRule type="cellIs" dxfId="16993" priority="16952" operator="equal">
      <formula>#N/A</formula>
    </cfRule>
  </conditionalFormatting>
  <conditionalFormatting sqref="E236:F236">
    <cfRule type="cellIs" dxfId="16992" priority="16949" operator="equal">
      <formula>"غياب"</formula>
    </cfRule>
    <cfRule type="cellIs" dxfId="16991" priority="16950" operator="equal">
      <formula>#N/A</formula>
    </cfRule>
  </conditionalFormatting>
  <conditionalFormatting sqref="E236:F236">
    <cfRule type="cellIs" dxfId="16990" priority="16947" operator="equal">
      <formula>"غياب"</formula>
    </cfRule>
    <cfRule type="cellIs" dxfId="16989" priority="16948" operator="equal">
      <formula>#N/A</formula>
    </cfRule>
  </conditionalFormatting>
  <conditionalFormatting sqref="E236:F236">
    <cfRule type="cellIs" dxfId="16988" priority="16945" operator="equal">
      <formula>"غياب"</formula>
    </cfRule>
    <cfRule type="cellIs" dxfId="16987" priority="16946" operator="equal">
      <formula>#N/A</formula>
    </cfRule>
  </conditionalFormatting>
  <conditionalFormatting sqref="E236:F236">
    <cfRule type="cellIs" dxfId="16986" priority="16943" operator="equal">
      <formula>"غياب"</formula>
    </cfRule>
    <cfRule type="cellIs" dxfId="16985" priority="16944" operator="equal">
      <formula>#N/A</formula>
    </cfRule>
  </conditionalFormatting>
  <conditionalFormatting sqref="E236:F236">
    <cfRule type="cellIs" dxfId="16984" priority="16941" operator="equal">
      <formula>"غياب"</formula>
    </cfRule>
    <cfRule type="cellIs" dxfId="16983" priority="16942" operator="equal">
      <formula>#N/A</formula>
    </cfRule>
  </conditionalFormatting>
  <conditionalFormatting sqref="E236:F236">
    <cfRule type="cellIs" dxfId="16982" priority="16939" operator="equal">
      <formula>"غياب"</formula>
    </cfRule>
    <cfRule type="cellIs" dxfId="16981" priority="16940" operator="equal">
      <formula>#N/A</formula>
    </cfRule>
  </conditionalFormatting>
  <conditionalFormatting sqref="E236:F236">
    <cfRule type="cellIs" dxfId="16980" priority="16937" operator="equal">
      <formula>"غياب"</formula>
    </cfRule>
    <cfRule type="cellIs" dxfId="16979" priority="16938" operator="equal">
      <formula>#N/A</formula>
    </cfRule>
  </conditionalFormatting>
  <conditionalFormatting sqref="E236:F236">
    <cfRule type="cellIs" dxfId="16978" priority="16935" operator="equal">
      <formula>"غياب"</formula>
    </cfRule>
    <cfRule type="cellIs" dxfId="16977" priority="16936" operator="equal">
      <formula>#N/A</formula>
    </cfRule>
  </conditionalFormatting>
  <conditionalFormatting sqref="E236:F236">
    <cfRule type="cellIs" dxfId="16976" priority="16933" operator="equal">
      <formula>"غياب"</formula>
    </cfRule>
    <cfRule type="cellIs" dxfId="16975" priority="16934" operator="equal">
      <formula>#N/A</formula>
    </cfRule>
  </conditionalFormatting>
  <conditionalFormatting sqref="E236:F236">
    <cfRule type="cellIs" dxfId="16974" priority="16931" operator="equal">
      <formula>"غياب"</formula>
    </cfRule>
    <cfRule type="cellIs" dxfId="16973" priority="16932" operator="equal">
      <formula>#N/A</formula>
    </cfRule>
  </conditionalFormatting>
  <conditionalFormatting sqref="E236:F236">
    <cfRule type="cellIs" dxfId="16972" priority="16929" operator="equal">
      <formula>"غياب"</formula>
    </cfRule>
    <cfRule type="cellIs" dxfId="16971" priority="16930" operator="equal">
      <formula>#N/A</formula>
    </cfRule>
  </conditionalFormatting>
  <conditionalFormatting sqref="E236:F236">
    <cfRule type="cellIs" dxfId="16970" priority="16927" operator="equal">
      <formula>"غياب"</formula>
    </cfRule>
    <cfRule type="cellIs" dxfId="16969" priority="16928" operator="equal">
      <formula>#N/A</formula>
    </cfRule>
  </conditionalFormatting>
  <conditionalFormatting sqref="E236:F236">
    <cfRule type="cellIs" dxfId="16968" priority="16926" operator="equal">
      <formula>"غياب"</formula>
    </cfRule>
  </conditionalFormatting>
  <conditionalFormatting sqref="E236:F236">
    <cfRule type="cellIs" dxfId="16967" priority="16924" operator="equal">
      <formula>"غياب"</formula>
    </cfRule>
    <cfRule type="cellIs" dxfId="16966" priority="16925" operator="equal">
      <formula>#N/A</formula>
    </cfRule>
  </conditionalFormatting>
  <conditionalFormatting sqref="E236:F236">
    <cfRule type="cellIs" dxfId="16965" priority="16922" operator="equal">
      <formula>"غياب"</formula>
    </cfRule>
    <cfRule type="cellIs" dxfId="16964" priority="16923" operator="equal">
      <formula>#N/A</formula>
    </cfRule>
  </conditionalFormatting>
  <conditionalFormatting sqref="E236:F236">
    <cfRule type="cellIs" dxfId="16963" priority="16920" operator="equal">
      <formula>"غياب"</formula>
    </cfRule>
    <cfRule type="cellIs" dxfId="16962" priority="16921" operator="equal">
      <formula>#N/A</formula>
    </cfRule>
  </conditionalFormatting>
  <conditionalFormatting sqref="E236:F236">
    <cfRule type="cellIs" dxfId="16961" priority="16918" operator="equal">
      <formula>"غياب"</formula>
    </cfRule>
    <cfRule type="cellIs" dxfId="16960" priority="16919" operator="equal">
      <formula>#N/A</formula>
    </cfRule>
  </conditionalFormatting>
  <conditionalFormatting sqref="E236:F236">
    <cfRule type="cellIs" dxfId="16959" priority="16916" operator="equal">
      <formula>"غياب"</formula>
    </cfRule>
    <cfRule type="cellIs" dxfId="16958" priority="16917" operator="equal">
      <formula>#N/A</formula>
    </cfRule>
  </conditionalFormatting>
  <conditionalFormatting sqref="E236:F236">
    <cfRule type="cellIs" dxfId="16957" priority="16914" operator="equal">
      <formula>"غياب"</formula>
    </cfRule>
    <cfRule type="cellIs" dxfId="16956" priority="16915" operator="equal">
      <formula>#N/A</formula>
    </cfRule>
  </conditionalFormatting>
  <conditionalFormatting sqref="E236:F236">
    <cfRule type="cellIs" dxfId="16955" priority="16912" operator="equal">
      <formula>"غياب"</formula>
    </cfRule>
    <cfRule type="cellIs" dxfId="16954" priority="16913" operator="equal">
      <formula>#N/A</formula>
    </cfRule>
  </conditionalFormatting>
  <conditionalFormatting sqref="E236:F236">
    <cfRule type="cellIs" dxfId="16953" priority="16910" operator="equal">
      <formula>"غياب"</formula>
    </cfRule>
    <cfRule type="cellIs" dxfId="16952" priority="16911" operator="equal">
      <formula>#N/A</formula>
    </cfRule>
  </conditionalFormatting>
  <conditionalFormatting sqref="E236:F236">
    <cfRule type="cellIs" dxfId="16951" priority="16908" operator="equal">
      <formula>"غياب"</formula>
    </cfRule>
    <cfRule type="cellIs" dxfId="16950" priority="16909" operator="equal">
      <formula>#N/A</formula>
    </cfRule>
  </conditionalFormatting>
  <conditionalFormatting sqref="E236:F236">
    <cfRule type="cellIs" dxfId="16949" priority="16906" operator="equal">
      <formula>"غياب"</formula>
    </cfRule>
    <cfRule type="cellIs" dxfId="16948" priority="16907" operator="equal">
      <formula>#N/A</formula>
    </cfRule>
  </conditionalFormatting>
  <conditionalFormatting sqref="E236:F236">
    <cfRule type="cellIs" dxfId="16947" priority="16904" operator="equal">
      <formula>"غياب"</formula>
    </cfRule>
    <cfRule type="cellIs" dxfId="16946" priority="16905" operator="equal">
      <formula>#N/A</formula>
    </cfRule>
  </conditionalFormatting>
  <conditionalFormatting sqref="E236:F236">
    <cfRule type="cellIs" dxfId="16945" priority="16902" operator="equal">
      <formula>"غياب"</formula>
    </cfRule>
    <cfRule type="cellIs" dxfId="16944" priority="16903" operator="equal">
      <formula>#N/A</formula>
    </cfRule>
  </conditionalFormatting>
  <conditionalFormatting sqref="E236:F236">
    <cfRule type="cellIs" dxfId="16943" priority="16900" operator="equal">
      <formula>"غياب"</formula>
    </cfRule>
    <cfRule type="cellIs" dxfId="16942" priority="16901" operator="equal">
      <formula>#N/A</formula>
    </cfRule>
  </conditionalFormatting>
  <conditionalFormatting sqref="E236:F236">
    <cfRule type="cellIs" dxfId="16941" priority="16898" operator="equal">
      <formula>"غياب"</formula>
    </cfRule>
    <cfRule type="cellIs" dxfId="16940" priority="16899" operator="equal">
      <formula>#N/A</formula>
    </cfRule>
  </conditionalFormatting>
  <conditionalFormatting sqref="E236:F236">
    <cfRule type="cellIs" dxfId="16939" priority="16896" operator="equal">
      <formula>"غياب"</formula>
    </cfRule>
    <cfRule type="cellIs" dxfId="16938" priority="16897" operator="equal">
      <formula>#N/A</formula>
    </cfRule>
  </conditionalFormatting>
  <conditionalFormatting sqref="E236:F236">
    <cfRule type="cellIs" dxfId="16937" priority="16894" operator="equal">
      <formula>"غياب"</formula>
    </cfRule>
    <cfRule type="cellIs" dxfId="16936" priority="16895" operator="equal">
      <formula>#N/A</formula>
    </cfRule>
  </conditionalFormatting>
  <conditionalFormatting sqref="E236:F236">
    <cfRule type="cellIs" dxfId="16935" priority="16892" operator="equal">
      <formula>"غياب"</formula>
    </cfRule>
    <cfRule type="cellIs" dxfId="16934" priority="16893" operator="equal">
      <formula>#N/A</formula>
    </cfRule>
  </conditionalFormatting>
  <conditionalFormatting sqref="E236:F236">
    <cfRule type="cellIs" dxfId="16933" priority="16890" operator="equal">
      <formula>"غياب"</formula>
    </cfRule>
    <cfRule type="cellIs" dxfId="16932" priority="16891" operator="equal">
      <formula>#N/A</formula>
    </cfRule>
  </conditionalFormatting>
  <conditionalFormatting sqref="E236:F236">
    <cfRule type="cellIs" dxfId="16931" priority="16888" operator="equal">
      <formula>"غياب"</formula>
    </cfRule>
    <cfRule type="cellIs" dxfId="16930" priority="16889" operator="equal">
      <formula>#N/A</formula>
    </cfRule>
  </conditionalFormatting>
  <conditionalFormatting sqref="E236:F236">
    <cfRule type="cellIs" dxfId="16929" priority="16886" operator="equal">
      <formula>"غياب"</formula>
    </cfRule>
    <cfRule type="cellIs" dxfId="16928" priority="16887" operator="equal">
      <formula>#N/A</formula>
    </cfRule>
  </conditionalFormatting>
  <conditionalFormatting sqref="E236:F236">
    <cfRule type="cellIs" dxfId="16927" priority="16884" operator="equal">
      <formula>"غياب"</formula>
    </cfRule>
    <cfRule type="cellIs" dxfId="16926" priority="16885" operator="equal">
      <formula>#N/A</formula>
    </cfRule>
  </conditionalFormatting>
  <conditionalFormatting sqref="E236:F236">
    <cfRule type="cellIs" dxfId="16925" priority="16883" operator="equal">
      <formula>"غياب"</formula>
    </cfRule>
  </conditionalFormatting>
  <conditionalFormatting sqref="E236:F236">
    <cfRule type="cellIs" dxfId="16924" priority="16881" operator="equal">
      <formula>"غياب"</formula>
    </cfRule>
    <cfRule type="cellIs" dxfId="16923" priority="16882" operator="equal">
      <formula>#N/A</formula>
    </cfRule>
  </conditionalFormatting>
  <conditionalFormatting sqref="E236:F236">
    <cfRule type="cellIs" dxfId="16922" priority="16879" operator="equal">
      <formula>"غياب"</formula>
    </cfRule>
    <cfRule type="cellIs" dxfId="16921" priority="16880" operator="equal">
      <formula>#N/A</formula>
    </cfRule>
  </conditionalFormatting>
  <conditionalFormatting sqref="E236:F236">
    <cfRule type="cellIs" dxfId="16920" priority="16877" operator="equal">
      <formula>"غياب"</formula>
    </cfRule>
    <cfRule type="cellIs" dxfId="16919" priority="16878" operator="equal">
      <formula>#N/A</formula>
    </cfRule>
  </conditionalFormatting>
  <conditionalFormatting sqref="E236:F236">
    <cfRule type="cellIs" dxfId="16918" priority="16875" operator="equal">
      <formula>"غياب"</formula>
    </cfRule>
    <cfRule type="cellIs" dxfId="16917" priority="16876" operator="equal">
      <formula>#N/A</formula>
    </cfRule>
  </conditionalFormatting>
  <conditionalFormatting sqref="E236:F236">
    <cfRule type="cellIs" dxfId="16916" priority="16873" operator="equal">
      <formula>"غياب"</formula>
    </cfRule>
    <cfRule type="cellIs" dxfId="16915" priority="16874" operator="equal">
      <formula>#N/A</formula>
    </cfRule>
  </conditionalFormatting>
  <conditionalFormatting sqref="E236:F236">
    <cfRule type="cellIs" dxfId="16914" priority="16871" operator="equal">
      <formula>"غياب"</formula>
    </cfRule>
    <cfRule type="cellIs" dxfId="16913" priority="16872" operator="equal">
      <formula>#N/A</formula>
    </cfRule>
  </conditionalFormatting>
  <conditionalFormatting sqref="E236:F236">
    <cfRule type="cellIs" dxfId="16912" priority="16869" operator="equal">
      <formula>"غياب"</formula>
    </cfRule>
    <cfRule type="cellIs" dxfId="16911" priority="16870" operator="equal">
      <formula>#N/A</formula>
    </cfRule>
  </conditionalFormatting>
  <conditionalFormatting sqref="E236:F236">
    <cfRule type="cellIs" dxfId="16910" priority="16867" operator="equal">
      <formula>"غياب"</formula>
    </cfRule>
    <cfRule type="cellIs" dxfId="16909" priority="16868" operator="equal">
      <formula>#N/A</formula>
    </cfRule>
  </conditionalFormatting>
  <conditionalFormatting sqref="E236:F236">
    <cfRule type="cellIs" dxfId="16908" priority="16865" operator="equal">
      <formula>"غياب"</formula>
    </cfRule>
    <cfRule type="cellIs" dxfId="16907" priority="16866" operator="equal">
      <formula>#N/A</formula>
    </cfRule>
  </conditionalFormatting>
  <conditionalFormatting sqref="E236:F236">
    <cfRule type="cellIs" dxfId="16906" priority="16863" operator="equal">
      <formula>"غياب"</formula>
    </cfRule>
    <cfRule type="cellIs" dxfId="16905" priority="16864" operator="equal">
      <formula>#N/A</formula>
    </cfRule>
  </conditionalFormatting>
  <conditionalFormatting sqref="E236:F236">
    <cfRule type="cellIs" dxfId="16904" priority="16861" operator="equal">
      <formula>"غياب"</formula>
    </cfRule>
    <cfRule type="cellIs" dxfId="16903" priority="16862" operator="equal">
      <formula>#N/A</formula>
    </cfRule>
  </conditionalFormatting>
  <conditionalFormatting sqref="E236:F236">
    <cfRule type="cellIs" dxfId="16902" priority="16859" operator="equal">
      <formula>"غياب"</formula>
    </cfRule>
    <cfRule type="cellIs" dxfId="16901" priority="16860" operator="equal">
      <formula>#N/A</formula>
    </cfRule>
  </conditionalFormatting>
  <conditionalFormatting sqref="E236:F236">
    <cfRule type="cellIs" dxfId="16900" priority="16857" operator="equal">
      <formula>"غياب"</formula>
    </cfRule>
    <cfRule type="cellIs" dxfId="16899" priority="16858" operator="equal">
      <formula>#N/A</formula>
    </cfRule>
  </conditionalFormatting>
  <conditionalFormatting sqref="E236:F236">
    <cfRule type="cellIs" dxfId="16898" priority="16855" operator="equal">
      <formula>"غياب"</formula>
    </cfRule>
    <cfRule type="cellIs" dxfId="16897" priority="16856" operator="equal">
      <formula>#N/A</formula>
    </cfRule>
  </conditionalFormatting>
  <conditionalFormatting sqref="E236:F236">
    <cfRule type="cellIs" dxfId="16896" priority="16853" operator="equal">
      <formula>"غياب"</formula>
    </cfRule>
    <cfRule type="cellIs" dxfId="16895" priority="16854" operator="equal">
      <formula>#N/A</formula>
    </cfRule>
  </conditionalFormatting>
  <conditionalFormatting sqref="E236:F236">
    <cfRule type="cellIs" dxfId="16894" priority="16851" operator="equal">
      <formula>"غياب"</formula>
    </cfRule>
    <cfRule type="cellIs" dxfId="16893" priority="16852" operator="equal">
      <formula>#N/A</formula>
    </cfRule>
  </conditionalFormatting>
  <conditionalFormatting sqref="E236:F236">
    <cfRule type="cellIs" dxfId="16892" priority="16849" operator="equal">
      <formula>"غياب"</formula>
    </cfRule>
    <cfRule type="cellIs" dxfId="16891" priority="16850" operator="equal">
      <formula>#N/A</formula>
    </cfRule>
  </conditionalFormatting>
  <conditionalFormatting sqref="E236:F236">
    <cfRule type="cellIs" dxfId="16890" priority="16847" operator="equal">
      <formula>"غياب"</formula>
    </cfRule>
    <cfRule type="cellIs" dxfId="16889" priority="16848" operator="equal">
      <formula>#N/A</formula>
    </cfRule>
  </conditionalFormatting>
  <conditionalFormatting sqref="E236:F236">
    <cfRule type="cellIs" dxfId="16888" priority="16845" operator="equal">
      <formula>"غياب"</formula>
    </cfRule>
    <cfRule type="cellIs" dxfId="16887" priority="16846" operator="equal">
      <formula>#N/A</formula>
    </cfRule>
  </conditionalFormatting>
  <conditionalFormatting sqref="E236:F236">
    <cfRule type="cellIs" dxfId="16886" priority="16843" operator="equal">
      <formula>"غياب"</formula>
    </cfRule>
    <cfRule type="cellIs" dxfId="16885" priority="16844" operator="equal">
      <formula>#N/A</formula>
    </cfRule>
  </conditionalFormatting>
  <conditionalFormatting sqref="E236:F236">
    <cfRule type="cellIs" dxfId="16884" priority="16841" operator="equal">
      <formula>"غياب"</formula>
    </cfRule>
    <cfRule type="cellIs" dxfId="16883" priority="16842" operator="equal">
      <formula>#N/A</formula>
    </cfRule>
  </conditionalFormatting>
  <conditionalFormatting sqref="E236:F236">
    <cfRule type="cellIs" dxfId="16882" priority="16840" operator="equal">
      <formula>"غياب"</formula>
    </cfRule>
  </conditionalFormatting>
  <conditionalFormatting sqref="E236:F236">
    <cfRule type="cellIs" dxfId="16881" priority="16838" operator="equal">
      <formula>"غياب"</formula>
    </cfRule>
    <cfRule type="cellIs" dxfId="16880" priority="16839" operator="equal">
      <formula>#N/A</formula>
    </cfRule>
  </conditionalFormatting>
  <conditionalFormatting sqref="E236:F236">
    <cfRule type="cellIs" dxfId="16879" priority="16836" operator="equal">
      <formula>"غياب"</formula>
    </cfRule>
    <cfRule type="cellIs" dxfId="16878" priority="16837" operator="equal">
      <formula>#N/A</formula>
    </cfRule>
  </conditionalFormatting>
  <conditionalFormatting sqref="E236:F236">
    <cfRule type="cellIs" dxfId="16877" priority="16834" operator="equal">
      <formula>"غياب"</formula>
    </cfRule>
    <cfRule type="cellIs" dxfId="16876" priority="16835" operator="equal">
      <formula>#N/A</formula>
    </cfRule>
  </conditionalFormatting>
  <conditionalFormatting sqref="E236:F236">
    <cfRule type="cellIs" dxfId="16875" priority="16832" operator="equal">
      <formula>"غياب"</formula>
    </cfRule>
    <cfRule type="cellIs" dxfId="16874" priority="16833" operator="equal">
      <formula>#N/A</formula>
    </cfRule>
  </conditionalFormatting>
  <conditionalFormatting sqref="E236:F236">
    <cfRule type="cellIs" dxfId="16873" priority="16830" operator="equal">
      <formula>"غياب"</formula>
    </cfRule>
    <cfRule type="cellIs" dxfId="16872" priority="16831" operator="equal">
      <formula>#N/A</formula>
    </cfRule>
  </conditionalFormatting>
  <conditionalFormatting sqref="E236:F236">
    <cfRule type="cellIs" dxfId="16871" priority="16828" operator="equal">
      <formula>"غياب"</formula>
    </cfRule>
    <cfRule type="cellIs" dxfId="16870" priority="16829" operator="equal">
      <formula>#N/A</formula>
    </cfRule>
  </conditionalFormatting>
  <conditionalFormatting sqref="E236:F236">
    <cfRule type="cellIs" dxfId="16869" priority="16826" operator="equal">
      <formula>"غياب"</formula>
    </cfRule>
    <cfRule type="cellIs" dxfId="16868" priority="16827" operator="equal">
      <formula>#N/A</formula>
    </cfRule>
  </conditionalFormatting>
  <conditionalFormatting sqref="E236:F236">
    <cfRule type="cellIs" dxfId="16867" priority="16824" operator="equal">
      <formula>"غياب"</formula>
    </cfRule>
    <cfRule type="cellIs" dxfId="16866" priority="16825" operator="equal">
      <formula>#N/A</formula>
    </cfRule>
  </conditionalFormatting>
  <conditionalFormatting sqref="E236:F236">
    <cfRule type="cellIs" dxfId="16865" priority="16822" operator="equal">
      <formula>"غياب"</formula>
    </cfRule>
    <cfRule type="cellIs" dxfId="16864" priority="16823" operator="equal">
      <formula>#N/A</formula>
    </cfRule>
  </conditionalFormatting>
  <conditionalFormatting sqref="E236:F236">
    <cfRule type="cellIs" dxfId="16863" priority="16820" operator="equal">
      <formula>"غياب"</formula>
    </cfRule>
    <cfRule type="cellIs" dxfId="16862" priority="16821" operator="equal">
      <formula>#N/A</formula>
    </cfRule>
  </conditionalFormatting>
  <conditionalFormatting sqref="E236:F236">
    <cfRule type="cellIs" dxfId="16861" priority="16818" operator="equal">
      <formula>"غياب"</formula>
    </cfRule>
    <cfRule type="cellIs" dxfId="16860" priority="16819" operator="equal">
      <formula>#N/A</formula>
    </cfRule>
  </conditionalFormatting>
  <conditionalFormatting sqref="E236:F236">
    <cfRule type="cellIs" dxfId="16859" priority="16816" operator="equal">
      <formula>"غياب"</formula>
    </cfRule>
    <cfRule type="cellIs" dxfId="16858" priority="16817" operator="equal">
      <formula>#N/A</formula>
    </cfRule>
  </conditionalFormatting>
  <conditionalFormatting sqref="E236:F236">
    <cfRule type="cellIs" dxfId="16857" priority="16814" operator="equal">
      <formula>"غياب"</formula>
    </cfRule>
    <cfRule type="cellIs" dxfId="16856" priority="16815" operator="equal">
      <formula>#N/A</formula>
    </cfRule>
  </conditionalFormatting>
  <conditionalFormatting sqref="E236:F236">
    <cfRule type="cellIs" dxfId="16855" priority="16812" operator="equal">
      <formula>"غياب"</formula>
    </cfRule>
    <cfRule type="cellIs" dxfId="16854" priority="16813" operator="equal">
      <formula>#N/A</formula>
    </cfRule>
  </conditionalFormatting>
  <conditionalFormatting sqref="E236:F236">
    <cfRule type="cellIs" dxfId="16853" priority="16810" operator="equal">
      <formula>"غياب"</formula>
    </cfRule>
    <cfRule type="cellIs" dxfId="16852" priority="16811" operator="equal">
      <formula>#N/A</formula>
    </cfRule>
  </conditionalFormatting>
  <conditionalFormatting sqref="E236:F236">
    <cfRule type="cellIs" dxfId="16851" priority="16808" operator="equal">
      <formula>"غياب"</formula>
    </cfRule>
    <cfRule type="cellIs" dxfId="16850" priority="16809" operator="equal">
      <formula>#N/A</formula>
    </cfRule>
  </conditionalFormatting>
  <conditionalFormatting sqref="E236:F236">
    <cfRule type="cellIs" dxfId="16849" priority="16806" operator="equal">
      <formula>"غياب"</formula>
    </cfRule>
    <cfRule type="cellIs" dxfId="16848" priority="16807" operator="equal">
      <formula>#N/A</formula>
    </cfRule>
  </conditionalFormatting>
  <conditionalFormatting sqref="E236:F236">
    <cfRule type="cellIs" dxfId="16847" priority="16804" operator="equal">
      <formula>"غياب"</formula>
    </cfRule>
    <cfRule type="cellIs" dxfId="16846" priority="16805" operator="equal">
      <formula>#N/A</formula>
    </cfRule>
  </conditionalFormatting>
  <conditionalFormatting sqref="E236:F236">
    <cfRule type="cellIs" dxfId="16845" priority="16802" operator="equal">
      <formula>"غياب"</formula>
    </cfRule>
    <cfRule type="cellIs" dxfId="16844" priority="16803" operator="equal">
      <formula>#N/A</formula>
    </cfRule>
  </conditionalFormatting>
  <conditionalFormatting sqref="E236:F236">
    <cfRule type="cellIs" dxfId="16843" priority="16800" operator="equal">
      <formula>"غياب"</formula>
    </cfRule>
    <cfRule type="cellIs" dxfId="16842" priority="16801" operator="equal">
      <formula>#N/A</formula>
    </cfRule>
  </conditionalFormatting>
  <conditionalFormatting sqref="E236:F236">
    <cfRule type="cellIs" dxfId="16841" priority="16798" operator="equal">
      <formula>"غياب"</formula>
    </cfRule>
    <cfRule type="cellIs" dxfId="16840" priority="16799" operator="equal">
      <formula>#N/A</formula>
    </cfRule>
  </conditionalFormatting>
  <conditionalFormatting sqref="E236:F236">
    <cfRule type="cellIs" dxfId="16839" priority="16797" operator="equal">
      <formula>"غياب"</formula>
    </cfRule>
  </conditionalFormatting>
  <conditionalFormatting sqref="E236:F236">
    <cfRule type="cellIs" dxfId="16838" priority="16795" operator="equal">
      <formula>"غياب"</formula>
    </cfRule>
    <cfRule type="cellIs" dxfId="16837" priority="16796" operator="equal">
      <formula>#N/A</formula>
    </cfRule>
  </conditionalFormatting>
  <conditionalFormatting sqref="E236:F236">
    <cfRule type="cellIs" dxfId="16836" priority="16793" operator="equal">
      <formula>"غياب"</formula>
    </cfRule>
    <cfRule type="cellIs" dxfId="16835" priority="16794" operator="equal">
      <formula>#N/A</formula>
    </cfRule>
  </conditionalFormatting>
  <conditionalFormatting sqref="E236:F236">
    <cfRule type="cellIs" dxfId="16834" priority="16791" operator="equal">
      <formula>"غياب"</formula>
    </cfRule>
    <cfRule type="cellIs" dxfId="16833" priority="16792" operator="equal">
      <formula>#N/A</formula>
    </cfRule>
  </conditionalFormatting>
  <conditionalFormatting sqref="E236:F236">
    <cfRule type="cellIs" dxfId="16832" priority="16789" operator="equal">
      <formula>"غياب"</formula>
    </cfRule>
    <cfRule type="cellIs" dxfId="16831" priority="16790" operator="equal">
      <formula>#N/A</formula>
    </cfRule>
  </conditionalFormatting>
  <conditionalFormatting sqref="E236:F236">
    <cfRule type="cellIs" dxfId="16830" priority="16787" operator="equal">
      <formula>"غياب"</formula>
    </cfRule>
    <cfRule type="cellIs" dxfId="16829" priority="16788" operator="equal">
      <formula>#N/A</formula>
    </cfRule>
  </conditionalFormatting>
  <conditionalFormatting sqref="E236:F236">
    <cfRule type="cellIs" dxfId="16828" priority="16785" operator="equal">
      <formula>"غياب"</formula>
    </cfRule>
    <cfRule type="cellIs" dxfId="16827" priority="16786" operator="equal">
      <formula>#N/A</formula>
    </cfRule>
  </conditionalFormatting>
  <conditionalFormatting sqref="E236:F236">
    <cfRule type="cellIs" dxfId="16826" priority="16783" operator="equal">
      <formula>"غياب"</formula>
    </cfRule>
    <cfRule type="cellIs" dxfId="16825" priority="16784" operator="equal">
      <formula>#N/A</formula>
    </cfRule>
  </conditionalFormatting>
  <conditionalFormatting sqref="E236:F236">
    <cfRule type="cellIs" dxfId="16824" priority="16781" operator="equal">
      <formula>"غياب"</formula>
    </cfRule>
    <cfRule type="cellIs" dxfId="16823" priority="16782" operator="equal">
      <formula>#N/A</formula>
    </cfRule>
  </conditionalFormatting>
  <conditionalFormatting sqref="E236:F236">
    <cfRule type="cellIs" dxfId="16822" priority="16779" operator="equal">
      <formula>"غياب"</formula>
    </cfRule>
    <cfRule type="cellIs" dxfId="16821" priority="16780" operator="equal">
      <formula>#N/A</formula>
    </cfRule>
  </conditionalFormatting>
  <conditionalFormatting sqref="E236:F236">
    <cfRule type="cellIs" dxfId="16820" priority="16777" operator="equal">
      <formula>"غياب"</formula>
    </cfRule>
    <cfRule type="cellIs" dxfId="16819" priority="16778" operator="equal">
      <formula>#N/A</formula>
    </cfRule>
  </conditionalFormatting>
  <conditionalFormatting sqref="E236:F236">
    <cfRule type="cellIs" dxfId="16818" priority="16775" operator="equal">
      <formula>"غياب"</formula>
    </cfRule>
    <cfRule type="cellIs" dxfId="16817" priority="16776" operator="equal">
      <formula>#N/A</formula>
    </cfRule>
  </conditionalFormatting>
  <conditionalFormatting sqref="E236:F236">
    <cfRule type="cellIs" dxfId="16816" priority="16773" operator="equal">
      <formula>"غياب"</formula>
    </cfRule>
    <cfRule type="cellIs" dxfId="16815" priority="16774" operator="equal">
      <formula>#N/A</formula>
    </cfRule>
  </conditionalFormatting>
  <conditionalFormatting sqref="E236:F236">
    <cfRule type="cellIs" dxfId="16814" priority="16771" operator="equal">
      <formula>"غياب"</formula>
    </cfRule>
    <cfRule type="cellIs" dxfId="16813" priority="16772" operator="equal">
      <formula>#N/A</formula>
    </cfRule>
  </conditionalFormatting>
  <conditionalFormatting sqref="E236:F236">
    <cfRule type="cellIs" dxfId="16812" priority="16769" operator="equal">
      <formula>"غياب"</formula>
    </cfRule>
    <cfRule type="cellIs" dxfId="16811" priority="16770" operator="equal">
      <formula>#N/A</formula>
    </cfRule>
  </conditionalFormatting>
  <conditionalFormatting sqref="E236:F236">
    <cfRule type="cellIs" dxfId="16810" priority="16767" operator="equal">
      <formula>"غياب"</formula>
    </cfRule>
    <cfRule type="cellIs" dxfId="16809" priority="16768" operator="equal">
      <formula>#N/A</formula>
    </cfRule>
  </conditionalFormatting>
  <conditionalFormatting sqref="E236:F236">
    <cfRule type="cellIs" dxfId="16808" priority="16765" operator="equal">
      <formula>"غياب"</formula>
    </cfRule>
    <cfRule type="cellIs" dxfId="16807" priority="16766" operator="equal">
      <formula>#N/A</formula>
    </cfRule>
  </conditionalFormatting>
  <conditionalFormatting sqref="E236:F236">
    <cfRule type="cellIs" dxfId="16806" priority="16763" operator="equal">
      <formula>"غياب"</formula>
    </cfRule>
    <cfRule type="cellIs" dxfId="16805" priority="16764" operator="equal">
      <formula>#N/A</formula>
    </cfRule>
  </conditionalFormatting>
  <conditionalFormatting sqref="E236:F236">
    <cfRule type="cellIs" dxfId="16804" priority="16761" operator="equal">
      <formula>"غياب"</formula>
    </cfRule>
    <cfRule type="cellIs" dxfId="16803" priority="16762" operator="equal">
      <formula>#N/A</formula>
    </cfRule>
  </conditionalFormatting>
  <conditionalFormatting sqref="E236:F236">
    <cfRule type="cellIs" dxfId="16802" priority="16759" operator="equal">
      <formula>"غياب"</formula>
    </cfRule>
    <cfRule type="cellIs" dxfId="16801" priority="16760" operator="equal">
      <formula>#N/A</formula>
    </cfRule>
  </conditionalFormatting>
  <conditionalFormatting sqref="E236:F236">
    <cfRule type="cellIs" dxfId="16800" priority="16757" operator="equal">
      <formula>"غياب"</formula>
    </cfRule>
    <cfRule type="cellIs" dxfId="16799" priority="16758" operator="equal">
      <formula>#N/A</formula>
    </cfRule>
  </conditionalFormatting>
  <conditionalFormatting sqref="E236:F236">
    <cfRule type="cellIs" dxfId="16798" priority="16755" operator="equal">
      <formula>"غياب"</formula>
    </cfRule>
    <cfRule type="cellIs" dxfId="16797" priority="16756" operator="equal">
      <formula>#N/A</formula>
    </cfRule>
  </conditionalFormatting>
  <conditionalFormatting sqref="E236:F236">
    <cfRule type="cellIs" dxfId="16796" priority="16753" operator="equal">
      <formula>"غياب"</formula>
    </cfRule>
    <cfRule type="cellIs" dxfId="16795" priority="16754" operator="equal">
      <formula>#N/A</formula>
    </cfRule>
  </conditionalFormatting>
  <conditionalFormatting sqref="E236:F236">
    <cfRule type="cellIs" dxfId="16794" priority="16751" operator="equal">
      <formula>"غياب"</formula>
    </cfRule>
    <cfRule type="cellIs" dxfId="16793" priority="16752" operator="equal">
      <formula>#N/A</formula>
    </cfRule>
  </conditionalFormatting>
  <conditionalFormatting sqref="E236:F236">
    <cfRule type="cellIs" dxfId="16792" priority="16749" operator="equal">
      <formula>"غياب"</formula>
    </cfRule>
    <cfRule type="cellIs" dxfId="16791" priority="16750" operator="equal">
      <formula>#N/A</formula>
    </cfRule>
  </conditionalFormatting>
  <conditionalFormatting sqref="E236:F236">
    <cfRule type="cellIs" dxfId="16790" priority="16747" operator="equal">
      <formula>"غياب"</formula>
    </cfRule>
    <cfRule type="cellIs" dxfId="16789" priority="16748" operator="equal">
      <formula>#N/A</formula>
    </cfRule>
  </conditionalFormatting>
  <conditionalFormatting sqref="E236:F236">
    <cfRule type="cellIs" dxfId="16788" priority="16745" operator="equal">
      <formula>"غياب"</formula>
    </cfRule>
    <cfRule type="cellIs" dxfId="16787" priority="16746" operator="equal">
      <formula>#N/A</formula>
    </cfRule>
  </conditionalFormatting>
  <conditionalFormatting sqref="E236:F236">
    <cfRule type="cellIs" dxfId="16786" priority="16743" operator="equal">
      <formula>"غياب"</formula>
    </cfRule>
    <cfRule type="cellIs" dxfId="16785" priority="16744" operator="equal">
      <formula>#N/A</formula>
    </cfRule>
  </conditionalFormatting>
  <conditionalFormatting sqref="E236:F236">
    <cfRule type="cellIs" dxfId="16784" priority="16741" operator="equal">
      <formula>"غياب"</formula>
    </cfRule>
    <cfRule type="cellIs" dxfId="16783" priority="16742" operator="equal">
      <formula>#N/A</formula>
    </cfRule>
  </conditionalFormatting>
  <conditionalFormatting sqref="E236:F236">
    <cfRule type="cellIs" dxfId="16782" priority="16739" operator="equal">
      <formula>"غياب"</formula>
    </cfRule>
    <cfRule type="cellIs" dxfId="16781" priority="16740" operator="equal">
      <formula>#N/A</formula>
    </cfRule>
  </conditionalFormatting>
  <conditionalFormatting sqref="E236:F236">
    <cfRule type="cellIs" dxfId="16780" priority="16737" operator="equal">
      <formula>"غياب"</formula>
    </cfRule>
    <cfRule type="cellIs" dxfId="16779" priority="16738" operator="equal">
      <formula>#N/A</formula>
    </cfRule>
  </conditionalFormatting>
  <conditionalFormatting sqref="E236:F236">
    <cfRule type="cellIs" dxfId="16778" priority="16735" operator="equal">
      <formula>"غياب"</formula>
    </cfRule>
    <cfRule type="cellIs" dxfId="16777" priority="16736" operator="equal">
      <formula>#N/A</formula>
    </cfRule>
  </conditionalFormatting>
  <conditionalFormatting sqref="E236:F236">
    <cfRule type="cellIs" dxfId="16776" priority="16733" operator="equal">
      <formula>"غياب"</formula>
    </cfRule>
    <cfRule type="cellIs" dxfId="16775" priority="16734" operator="equal">
      <formula>#N/A</formula>
    </cfRule>
  </conditionalFormatting>
  <conditionalFormatting sqref="E236:F236">
    <cfRule type="cellIs" dxfId="16774" priority="16731" operator="equal">
      <formula>"غياب"</formula>
    </cfRule>
    <cfRule type="cellIs" dxfId="16773" priority="16732" operator="equal">
      <formula>#N/A</formula>
    </cfRule>
  </conditionalFormatting>
  <conditionalFormatting sqref="E236:F236">
    <cfRule type="cellIs" dxfId="16772" priority="16729" operator="equal">
      <formula>"غياب"</formula>
    </cfRule>
    <cfRule type="cellIs" dxfId="16771" priority="16730" operator="equal">
      <formula>#N/A</formula>
    </cfRule>
  </conditionalFormatting>
  <conditionalFormatting sqref="E236:F236">
    <cfRule type="cellIs" dxfId="16770" priority="16727" operator="equal">
      <formula>"غياب"</formula>
    </cfRule>
    <cfRule type="cellIs" dxfId="16769" priority="16728" operator="equal">
      <formula>#N/A</formula>
    </cfRule>
  </conditionalFormatting>
  <conditionalFormatting sqref="E236:F236">
    <cfRule type="cellIs" dxfId="16768" priority="16725" operator="equal">
      <formula>"غياب"</formula>
    </cfRule>
    <cfRule type="cellIs" dxfId="16767" priority="16726" operator="equal">
      <formula>#N/A</formula>
    </cfRule>
  </conditionalFormatting>
  <conditionalFormatting sqref="E236:F236">
    <cfRule type="cellIs" dxfId="16766" priority="16724" operator="equal">
      <formula>"غياب"</formula>
    </cfRule>
  </conditionalFormatting>
  <conditionalFormatting sqref="E236:F236">
    <cfRule type="cellIs" dxfId="16765" priority="16722" operator="equal">
      <formula>"غياب"</formula>
    </cfRule>
    <cfRule type="cellIs" dxfId="16764" priority="16723" operator="equal">
      <formula>#N/A</formula>
    </cfRule>
  </conditionalFormatting>
  <conditionalFormatting sqref="E236:F236">
    <cfRule type="cellIs" dxfId="16763" priority="16720" operator="equal">
      <formula>"غياب"</formula>
    </cfRule>
    <cfRule type="cellIs" dxfId="16762" priority="16721" operator="equal">
      <formula>#N/A</formula>
    </cfRule>
  </conditionalFormatting>
  <conditionalFormatting sqref="E236:F236">
    <cfRule type="cellIs" dxfId="16761" priority="16718" operator="equal">
      <formula>"غياب"</formula>
    </cfRule>
    <cfRule type="cellIs" dxfId="16760" priority="16719" operator="equal">
      <formula>#N/A</formula>
    </cfRule>
  </conditionalFormatting>
  <conditionalFormatting sqref="E236:F236">
    <cfRule type="cellIs" dxfId="16759" priority="16716" operator="equal">
      <formula>"غياب"</formula>
    </cfRule>
    <cfRule type="cellIs" dxfId="16758" priority="16717" operator="equal">
      <formula>#N/A</formula>
    </cfRule>
  </conditionalFormatting>
  <conditionalFormatting sqref="E236:F236">
    <cfRule type="cellIs" dxfId="16757" priority="16714" operator="equal">
      <formula>"غياب"</formula>
    </cfRule>
    <cfRule type="cellIs" dxfId="16756" priority="16715" operator="equal">
      <formula>#N/A</formula>
    </cfRule>
  </conditionalFormatting>
  <conditionalFormatting sqref="E236:F236">
    <cfRule type="cellIs" dxfId="16755" priority="16712" operator="equal">
      <formula>"غياب"</formula>
    </cfRule>
    <cfRule type="cellIs" dxfId="16754" priority="16713" operator="equal">
      <formula>#N/A</formula>
    </cfRule>
  </conditionalFormatting>
  <conditionalFormatting sqref="E236:F236">
    <cfRule type="cellIs" dxfId="16753" priority="16710" operator="equal">
      <formula>"غياب"</formula>
    </cfRule>
    <cfRule type="cellIs" dxfId="16752" priority="16711" operator="equal">
      <formula>#N/A</formula>
    </cfRule>
  </conditionalFormatting>
  <conditionalFormatting sqref="E236:F236">
    <cfRule type="cellIs" dxfId="16751" priority="16708" operator="equal">
      <formula>"غياب"</formula>
    </cfRule>
    <cfRule type="cellIs" dxfId="16750" priority="16709" operator="equal">
      <formula>#N/A</formula>
    </cfRule>
  </conditionalFormatting>
  <conditionalFormatting sqref="E236:F236">
    <cfRule type="cellIs" dxfId="16749" priority="16706" operator="equal">
      <formula>"غياب"</formula>
    </cfRule>
    <cfRule type="cellIs" dxfId="16748" priority="16707" operator="equal">
      <formula>#N/A</formula>
    </cfRule>
  </conditionalFormatting>
  <conditionalFormatting sqref="E236:F236">
    <cfRule type="cellIs" dxfId="16747" priority="16704" operator="equal">
      <formula>"غياب"</formula>
    </cfRule>
    <cfRule type="cellIs" dxfId="16746" priority="16705" operator="equal">
      <formula>#N/A</formula>
    </cfRule>
  </conditionalFormatting>
  <conditionalFormatting sqref="E236:F236">
    <cfRule type="cellIs" dxfId="16745" priority="16702" operator="equal">
      <formula>"غياب"</formula>
    </cfRule>
    <cfRule type="cellIs" dxfId="16744" priority="16703" operator="equal">
      <formula>#N/A</formula>
    </cfRule>
  </conditionalFormatting>
  <conditionalFormatting sqref="E236:F236">
    <cfRule type="cellIs" dxfId="16743" priority="16700" operator="equal">
      <formula>"غياب"</formula>
    </cfRule>
    <cfRule type="cellIs" dxfId="16742" priority="16701" operator="equal">
      <formula>#N/A</formula>
    </cfRule>
  </conditionalFormatting>
  <conditionalFormatting sqref="E236:F236">
    <cfRule type="cellIs" dxfId="16741" priority="16698" operator="equal">
      <formula>"غياب"</formula>
    </cfRule>
    <cfRule type="cellIs" dxfId="16740" priority="16699" operator="equal">
      <formula>#N/A</formula>
    </cfRule>
  </conditionalFormatting>
  <conditionalFormatting sqref="E236:F236">
    <cfRule type="cellIs" dxfId="16739" priority="16696" operator="equal">
      <formula>"غياب"</formula>
    </cfRule>
    <cfRule type="cellIs" dxfId="16738" priority="16697" operator="equal">
      <formula>#N/A</formula>
    </cfRule>
  </conditionalFormatting>
  <conditionalFormatting sqref="E236:F236">
    <cfRule type="cellIs" dxfId="16737" priority="16694" operator="equal">
      <formula>"غياب"</formula>
    </cfRule>
    <cfRule type="cellIs" dxfId="16736" priority="16695" operator="equal">
      <formula>#N/A</formula>
    </cfRule>
  </conditionalFormatting>
  <conditionalFormatting sqref="E236:F236">
    <cfRule type="cellIs" dxfId="16735" priority="16692" operator="equal">
      <formula>"غياب"</formula>
    </cfRule>
    <cfRule type="cellIs" dxfId="16734" priority="16693" operator="equal">
      <formula>#N/A</formula>
    </cfRule>
  </conditionalFormatting>
  <conditionalFormatting sqref="E236:F236">
    <cfRule type="cellIs" dxfId="16733" priority="16690" operator="equal">
      <formula>"غياب"</formula>
    </cfRule>
    <cfRule type="cellIs" dxfId="16732" priority="16691" operator="equal">
      <formula>#N/A</formula>
    </cfRule>
  </conditionalFormatting>
  <conditionalFormatting sqref="E236:F236">
    <cfRule type="cellIs" dxfId="16731" priority="16688" operator="equal">
      <formula>"غياب"</formula>
    </cfRule>
    <cfRule type="cellIs" dxfId="16730" priority="16689" operator="equal">
      <formula>#N/A</formula>
    </cfRule>
  </conditionalFormatting>
  <conditionalFormatting sqref="E236:F236">
    <cfRule type="cellIs" dxfId="16729" priority="16686" operator="equal">
      <formula>"غياب"</formula>
    </cfRule>
    <cfRule type="cellIs" dxfId="16728" priority="16687" operator="equal">
      <formula>#N/A</formula>
    </cfRule>
  </conditionalFormatting>
  <conditionalFormatting sqref="E236:F236">
    <cfRule type="cellIs" dxfId="16727" priority="16684" operator="equal">
      <formula>"غياب"</formula>
    </cfRule>
    <cfRule type="cellIs" dxfId="16726" priority="16685" operator="equal">
      <formula>#N/A</formula>
    </cfRule>
  </conditionalFormatting>
  <conditionalFormatting sqref="E236:F236">
    <cfRule type="cellIs" dxfId="16725" priority="16682" operator="equal">
      <formula>"غياب"</formula>
    </cfRule>
    <cfRule type="cellIs" dxfId="16724" priority="16683" operator="equal">
      <formula>#N/A</formula>
    </cfRule>
  </conditionalFormatting>
  <conditionalFormatting sqref="E236:F236">
    <cfRule type="cellIs" dxfId="16723" priority="16681" operator="equal">
      <formula>"غياب"</formula>
    </cfRule>
  </conditionalFormatting>
  <conditionalFormatting sqref="E236:F236">
    <cfRule type="cellIs" dxfId="16722" priority="16679" operator="equal">
      <formula>"غياب"</formula>
    </cfRule>
    <cfRule type="cellIs" dxfId="16721" priority="16680" operator="equal">
      <formula>#N/A</formula>
    </cfRule>
  </conditionalFormatting>
  <conditionalFormatting sqref="E236:F236">
    <cfRule type="cellIs" dxfId="16720" priority="16677" operator="equal">
      <formula>"غياب"</formula>
    </cfRule>
    <cfRule type="cellIs" dxfId="16719" priority="16678" operator="equal">
      <formula>#N/A</formula>
    </cfRule>
  </conditionalFormatting>
  <conditionalFormatting sqref="E236:F236">
    <cfRule type="cellIs" dxfId="16718" priority="16675" operator="equal">
      <formula>"غياب"</formula>
    </cfRule>
    <cfRule type="cellIs" dxfId="16717" priority="16676" operator="equal">
      <formula>#N/A</formula>
    </cfRule>
  </conditionalFormatting>
  <conditionalFormatting sqref="E236:F236">
    <cfRule type="cellIs" dxfId="16716" priority="16673" operator="equal">
      <formula>"غياب"</formula>
    </cfRule>
    <cfRule type="cellIs" dxfId="16715" priority="16674" operator="equal">
      <formula>#N/A</formula>
    </cfRule>
  </conditionalFormatting>
  <conditionalFormatting sqref="E236:F236">
    <cfRule type="cellIs" dxfId="16714" priority="16671" operator="equal">
      <formula>"غياب"</formula>
    </cfRule>
    <cfRule type="cellIs" dxfId="16713" priority="16672" operator="equal">
      <formula>#N/A</formula>
    </cfRule>
  </conditionalFormatting>
  <conditionalFormatting sqref="E236:F236">
    <cfRule type="cellIs" dxfId="16712" priority="16669" operator="equal">
      <formula>"غياب"</formula>
    </cfRule>
    <cfRule type="cellIs" dxfId="16711" priority="16670" operator="equal">
      <formula>#N/A</formula>
    </cfRule>
  </conditionalFormatting>
  <conditionalFormatting sqref="E236:F236">
    <cfRule type="cellIs" dxfId="16710" priority="16667" operator="equal">
      <formula>"غياب"</formula>
    </cfRule>
    <cfRule type="cellIs" dxfId="16709" priority="16668" operator="equal">
      <formula>#N/A</formula>
    </cfRule>
  </conditionalFormatting>
  <conditionalFormatting sqref="E236:F236">
    <cfRule type="cellIs" dxfId="16708" priority="16665" operator="equal">
      <formula>"غياب"</formula>
    </cfRule>
    <cfRule type="cellIs" dxfId="16707" priority="16666" operator="equal">
      <formula>#N/A</formula>
    </cfRule>
  </conditionalFormatting>
  <conditionalFormatting sqref="E236:F236">
    <cfRule type="cellIs" dxfId="16706" priority="16663" operator="equal">
      <formula>"غياب"</formula>
    </cfRule>
    <cfRule type="cellIs" dxfId="16705" priority="16664" operator="equal">
      <formula>#N/A</formula>
    </cfRule>
  </conditionalFormatting>
  <conditionalFormatting sqref="E236:F236">
    <cfRule type="cellIs" dxfId="16704" priority="16661" operator="equal">
      <formula>"غياب"</formula>
    </cfRule>
    <cfRule type="cellIs" dxfId="16703" priority="16662" operator="equal">
      <formula>#N/A</formula>
    </cfRule>
  </conditionalFormatting>
  <conditionalFormatting sqref="E236:F236">
    <cfRule type="cellIs" dxfId="16702" priority="16659" operator="equal">
      <formula>"غياب"</formula>
    </cfRule>
    <cfRule type="cellIs" dxfId="16701" priority="16660" operator="equal">
      <formula>#N/A</formula>
    </cfRule>
  </conditionalFormatting>
  <conditionalFormatting sqref="E236:F236">
    <cfRule type="cellIs" dxfId="16700" priority="16657" operator="equal">
      <formula>"غياب"</formula>
    </cfRule>
    <cfRule type="cellIs" dxfId="16699" priority="16658" operator="equal">
      <formula>#N/A</formula>
    </cfRule>
  </conditionalFormatting>
  <conditionalFormatting sqref="E236:F236">
    <cfRule type="cellIs" dxfId="16698" priority="16655" operator="equal">
      <formula>"غياب"</formula>
    </cfRule>
    <cfRule type="cellIs" dxfId="16697" priority="16656" operator="equal">
      <formula>#N/A</formula>
    </cfRule>
  </conditionalFormatting>
  <conditionalFormatting sqref="E236:F236">
    <cfRule type="cellIs" dxfId="16696" priority="16653" operator="equal">
      <formula>"غياب"</formula>
    </cfRule>
    <cfRule type="cellIs" dxfId="16695" priority="16654" operator="equal">
      <formula>#N/A</formula>
    </cfRule>
  </conditionalFormatting>
  <conditionalFormatting sqref="E236:F236">
    <cfRule type="cellIs" dxfId="16694" priority="16651" operator="equal">
      <formula>"غياب"</formula>
    </cfRule>
    <cfRule type="cellIs" dxfId="16693" priority="16652" operator="equal">
      <formula>#N/A</formula>
    </cfRule>
  </conditionalFormatting>
  <conditionalFormatting sqref="E236:F236">
    <cfRule type="cellIs" dxfId="16692" priority="16649" operator="equal">
      <formula>"غياب"</formula>
    </cfRule>
    <cfRule type="cellIs" dxfId="16691" priority="16650" operator="equal">
      <formula>#N/A</formula>
    </cfRule>
  </conditionalFormatting>
  <conditionalFormatting sqref="E236:F236">
    <cfRule type="cellIs" dxfId="16690" priority="16647" operator="equal">
      <formula>"غياب"</formula>
    </cfRule>
    <cfRule type="cellIs" dxfId="16689" priority="16648" operator="equal">
      <formula>#N/A</formula>
    </cfRule>
  </conditionalFormatting>
  <conditionalFormatting sqref="E236:F236">
    <cfRule type="cellIs" dxfId="16688" priority="16645" operator="equal">
      <formula>"غياب"</formula>
    </cfRule>
    <cfRule type="cellIs" dxfId="16687" priority="16646" operator="equal">
      <formula>#N/A</formula>
    </cfRule>
  </conditionalFormatting>
  <conditionalFormatting sqref="E236:F236">
    <cfRule type="cellIs" dxfId="16686" priority="16643" operator="equal">
      <formula>"غياب"</formula>
    </cfRule>
    <cfRule type="cellIs" dxfId="16685" priority="16644" operator="equal">
      <formula>#N/A</formula>
    </cfRule>
  </conditionalFormatting>
  <conditionalFormatting sqref="E236:F236">
    <cfRule type="cellIs" dxfId="16684" priority="16641" operator="equal">
      <formula>"غياب"</formula>
    </cfRule>
    <cfRule type="cellIs" dxfId="16683" priority="16642" operator="equal">
      <formula>#N/A</formula>
    </cfRule>
  </conditionalFormatting>
  <conditionalFormatting sqref="E236:F236">
    <cfRule type="cellIs" dxfId="16682" priority="16639" operator="equal">
      <formula>"غياب"</formula>
    </cfRule>
    <cfRule type="cellIs" dxfId="16681" priority="16640" operator="equal">
      <formula>#N/A</formula>
    </cfRule>
  </conditionalFormatting>
  <conditionalFormatting sqref="E236:F236">
    <cfRule type="cellIs" dxfId="16680" priority="16638" operator="equal">
      <formula>"غياب"</formula>
    </cfRule>
  </conditionalFormatting>
  <conditionalFormatting sqref="E236:F236">
    <cfRule type="cellIs" dxfId="16679" priority="16636" operator="equal">
      <formula>"غياب"</formula>
    </cfRule>
    <cfRule type="cellIs" dxfId="16678" priority="16637" operator="equal">
      <formula>#N/A</formula>
    </cfRule>
  </conditionalFormatting>
  <conditionalFormatting sqref="E236:F236">
    <cfRule type="cellIs" dxfId="16677" priority="16634" operator="equal">
      <formula>"غياب"</formula>
    </cfRule>
    <cfRule type="cellIs" dxfId="16676" priority="16635" operator="equal">
      <formula>#N/A</formula>
    </cfRule>
  </conditionalFormatting>
  <conditionalFormatting sqref="E236:F236">
    <cfRule type="cellIs" dxfId="16675" priority="16632" operator="equal">
      <formula>"غياب"</formula>
    </cfRule>
    <cfRule type="cellIs" dxfId="16674" priority="16633" operator="equal">
      <formula>#N/A</formula>
    </cfRule>
  </conditionalFormatting>
  <conditionalFormatting sqref="E236:F236">
    <cfRule type="cellIs" dxfId="16673" priority="16630" operator="equal">
      <formula>"غياب"</formula>
    </cfRule>
    <cfRule type="cellIs" dxfId="16672" priority="16631" operator="equal">
      <formula>#N/A</formula>
    </cfRule>
  </conditionalFormatting>
  <conditionalFormatting sqref="E236:F236">
    <cfRule type="cellIs" dxfId="16671" priority="16628" operator="equal">
      <formula>"غياب"</formula>
    </cfRule>
    <cfRule type="cellIs" dxfId="16670" priority="16629" operator="equal">
      <formula>#N/A</formula>
    </cfRule>
  </conditionalFormatting>
  <conditionalFormatting sqref="E236:F236">
    <cfRule type="cellIs" dxfId="16669" priority="16626" operator="equal">
      <formula>"غياب"</formula>
    </cfRule>
    <cfRule type="cellIs" dxfId="16668" priority="16627" operator="equal">
      <formula>#N/A</formula>
    </cfRule>
  </conditionalFormatting>
  <conditionalFormatting sqref="E236:F236">
    <cfRule type="cellIs" dxfId="16667" priority="16624" operator="equal">
      <formula>"غياب"</formula>
    </cfRule>
    <cfRule type="cellIs" dxfId="16666" priority="16625" operator="equal">
      <formula>#N/A</formula>
    </cfRule>
  </conditionalFormatting>
  <conditionalFormatting sqref="E236:F236">
    <cfRule type="cellIs" dxfId="16665" priority="16622" operator="equal">
      <formula>"غياب"</formula>
    </cfRule>
    <cfRule type="cellIs" dxfId="16664" priority="16623" operator="equal">
      <formula>#N/A</formula>
    </cfRule>
  </conditionalFormatting>
  <conditionalFormatting sqref="E236:F236">
    <cfRule type="cellIs" dxfId="16663" priority="16620" operator="equal">
      <formula>"غياب"</formula>
    </cfRule>
    <cfRule type="cellIs" dxfId="16662" priority="16621" operator="equal">
      <formula>#N/A</formula>
    </cfRule>
  </conditionalFormatting>
  <conditionalFormatting sqref="E236:F236">
    <cfRule type="cellIs" dxfId="16661" priority="16618" operator="equal">
      <formula>"غياب"</formula>
    </cfRule>
    <cfRule type="cellIs" dxfId="16660" priority="16619" operator="equal">
      <formula>#N/A</formula>
    </cfRule>
  </conditionalFormatting>
  <conditionalFormatting sqref="E236:F236">
    <cfRule type="cellIs" dxfId="16659" priority="16616" operator="equal">
      <formula>"غياب"</formula>
    </cfRule>
    <cfRule type="cellIs" dxfId="16658" priority="16617" operator="equal">
      <formula>#N/A</formula>
    </cfRule>
  </conditionalFormatting>
  <conditionalFormatting sqref="E236:F236">
    <cfRule type="cellIs" dxfId="16657" priority="16614" operator="equal">
      <formula>"غياب"</formula>
    </cfRule>
    <cfRule type="cellIs" dxfId="16656" priority="16615" operator="equal">
      <formula>#N/A</formula>
    </cfRule>
  </conditionalFormatting>
  <conditionalFormatting sqref="E236:F236">
    <cfRule type="cellIs" dxfId="16655" priority="16612" operator="equal">
      <formula>"غياب"</formula>
    </cfRule>
    <cfRule type="cellIs" dxfId="16654" priority="16613" operator="equal">
      <formula>#N/A</formula>
    </cfRule>
  </conditionalFormatting>
  <conditionalFormatting sqref="E236:F236">
    <cfRule type="cellIs" dxfId="16653" priority="16610" operator="equal">
      <formula>"غياب"</formula>
    </cfRule>
    <cfRule type="cellIs" dxfId="16652" priority="16611" operator="equal">
      <formula>#N/A</formula>
    </cfRule>
  </conditionalFormatting>
  <conditionalFormatting sqref="E236:F236">
    <cfRule type="cellIs" dxfId="16651" priority="16608" operator="equal">
      <formula>"غياب"</formula>
    </cfRule>
    <cfRule type="cellIs" dxfId="16650" priority="16609" operator="equal">
      <formula>#N/A</formula>
    </cfRule>
  </conditionalFormatting>
  <conditionalFormatting sqref="E236:F236">
    <cfRule type="cellIs" dxfId="16649" priority="16606" operator="equal">
      <formula>"غياب"</formula>
    </cfRule>
    <cfRule type="cellIs" dxfId="16648" priority="16607" operator="equal">
      <formula>#N/A</formula>
    </cfRule>
  </conditionalFormatting>
  <conditionalFormatting sqref="E236:F236">
    <cfRule type="cellIs" dxfId="16647" priority="16604" operator="equal">
      <formula>"غياب"</formula>
    </cfRule>
    <cfRule type="cellIs" dxfId="16646" priority="16605" operator="equal">
      <formula>#N/A</formula>
    </cfRule>
  </conditionalFormatting>
  <conditionalFormatting sqref="E236:F236">
    <cfRule type="cellIs" dxfId="16645" priority="16602" operator="equal">
      <formula>"غياب"</formula>
    </cfRule>
    <cfRule type="cellIs" dxfId="16644" priority="16603" operator="equal">
      <formula>#N/A</formula>
    </cfRule>
  </conditionalFormatting>
  <conditionalFormatting sqref="E236:F236">
    <cfRule type="cellIs" dxfId="16643" priority="16600" operator="equal">
      <formula>"غياب"</formula>
    </cfRule>
    <cfRule type="cellIs" dxfId="16642" priority="16601" operator="equal">
      <formula>#N/A</formula>
    </cfRule>
  </conditionalFormatting>
  <conditionalFormatting sqref="E236:F236">
    <cfRule type="cellIs" dxfId="16641" priority="16598" operator="equal">
      <formula>"غياب"</formula>
    </cfRule>
    <cfRule type="cellIs" dxfId="16640" priority="16599" operator="equal">
      <formula>#N/A</formula>
    </cfRule>
  </conditionalFormatting>
  <conditionalFormatting sqref="E236:F236">
    <cfRule type="cellIs" dxfId="16639" priority="16596" operator="equal">
      <formula>"غياب"</formula>
    </cfRule>
    <cfRule type="cellIs" dxfId="16638" priority="16597" operator="equal">
      <formula>#N/A</formula>
    </cfRule>
  </conditionalFormatting>
  <conditionalFormatting sqref="E236:F236">
    <cfRule type="cellIs" dxfId="16637" priority="16595" operator="equal">
      <formula>"غياب"</formula>
    </cfRule>
  </conditionalFormatting>
  <conditionalFormatting sqref="E236:F236">
    <cfRule type="cellIs" dxfId="16636" priority="16593" operator="equal">
      <formula>"غياب"</formula>
    </cfRule>
    <cfRule type="cellIs" dxfId="16635" priority="16594" operator="equal">
      <formula>#N/A</formula>
    </cfRule>
  </conditionalFormatting>
  <conditionalFormatting sqref="E236:F236">
    <cfRule type="cellIs" dxfId="16634" priority="16591" operator="equal">
      <formula>"غياب"</formula>
    </cfRule>
    <cfRule type="cellIs" dxfId="16633" priority="16592" operator="equal">
      <formula>#N/A</formula>
    </cfRule>
  </conditionalFormatting>
  <conditionalFormatting sqref="E236:F236">
    <cfRule type="cellIs" dxfId="16632" priority="16589" operator="equal">
      <formula>"غياب"</formula>
    </cfRule>
    <cfRule type="cellIs" dxfId="16631" priority="16590" operator="equal">
      <formula>#N/A</formula>
    </cfRule>
  </conditionalFormatting>
  <conditionalFormatting sqref="E236:F236">
    <cfRule type="cellIs" dxfId="16630" priority="16587" operator="equal">
      <formula>"غياب"</formula>
    </cfRule>
    <cfRule type="cellIs" dxfId="16629" priority="16588" operator="equal">
      <formula>#N/A</formula>
    </cfRule>
  </conditionalFormatting>
  <conditionalFormatting sqref="E236:F236">
    <cfRule type="cellIs" dxfId="16628" priority="16585" operator="equal">
      <formula>"غياب"</formula>
    </cfRule>
    <cfRule type="cellIs" dxfId="16627" priority="16586" operator="equal">
      <formula>#N/A</formula>
    </cfRule>
  </conditionalFormatting>
  <conditionalFormatting sqref="E236:F236">
    <cfRule type="cellIs" dxfId="16626" priority="16583" operator="equal">
      <formula>"غياب"</formula>
    </cfRule>
    <cfRule type="cellIs" dxfId="16625" priority="16584" operator="equal">
      <formula>#N/A</formula>
    </cfRule>
  </conditionalFormatting>
  <conditionalFormatting sqref="E236:F236">
    <cfRule type="cellIs" dxfId="16624" priority="16581" operator="equal">
      <formula>"غياب"</formula>
    </cfRule>
    <cfRule type="cellIs" dxfId="16623" priority="16582" operator="equal">
      <formula>#N/A</formula>
    </cfRule>
  </conditionalFormatting>
  <conditionalFormatting sqref="E236:F236">
    <cfRule type="cellIs" dxfId="16622" priority="16579" operator="equal">
      <formula>"غياب"</formula>
    </cfRule>
    <cfRule type="cellIs" dxfId="16621" priority="16580" operator="equal">
      <formula>#N/A</formula>
    </cfRule>
  </conditionalFormatting>
  <conditionalFormatting sqref="E236:F236">
    <cfRule type="cellIs" dxfId="16620" priority="16577" operator="equal">
      <formula>"غياب"</formula>
    </cfRule>
    <cfRule type="cellIs" dxfId="16619" priority="16578" operator="equal">
      <formula>#N/A</formula>
    </cfRule>
  </conditionalFormatting>
  <conditionalFormatting sqref="E236:F236">
    <cfRule type="cellIs" dxfId="16618" priority="16575" operator="equal">
      <formula>"غياب"</formula>
    </cfRule>
    <cfRule type="cellIs" dxfId="16617" priority="16576" operator="equal">
      <formula>#N/A</formula>
    </cfRule>
  </conditionalFormatting>
  <conditionalFormatting sqref="E236:F236">
    <cfRule type="cellIs" dxfId="16616" priority="16573" operator="equal">
      <formula>"غياب"</formula>
    </cfRule>
    <cfRule type="cellIs" dxfId="16615" priority="16574" operator="equal">
      <formula>#N/A</formula>
    </cfRule>
  </conditionalFormatting>
  <conditionalFormatting sqref="E236:F236">
    <cfRule type="cellIs" dxfId="16614" priority="16571" operator="equal">
      <formula>"غياب"</formula>
    </cfRule>
    <cfRule type="cellIs" dxfId="16613" priority="16572" operator="equal">
      <formula>#N/A</formula>
    </cfRule>
  </conditionalFormatting>
  <conditionalFormatting sqref="E236:F236">
    <cfRule type="cellIs" dxfId="16612" priority="16569" operator="equal">
      <formula>"غياب"</formula>
    </cfRule>
    <cfRule type="cellIs" dxfId="16611" priority="16570" operator="equal">
      <formula>#N/A</formula>
    </cfRule>
  </conditionalFormatting>
  <conditionalFormatting sqref="E236:F236">
    <cfRule type="cellIs" dxfId="16610" priority="16567" operator="equal">
      <formula>"غياب"</formula>
    </cfRule>
    <cfRule type="cellIs" dxfId="16609" priority="16568" operator="equal">
      <formula>#N/A</formula>
    </cfRule>
  </conditionalFormatting>
  <conditionalFormatting sqref="E236:F236">
    <cfRule type="cellIs" dxfId="16608" priority="16565" operator="equal">
      <formula>"غياب"</formula>
    </cfRule>
    <cfRule type="cellIs" dxfId="16607" priority="16566" operator="equal">
      <formula>#N/A</formula>
    </cfRule>
  </conditionalFormatting>
  <conditionalFormatting sqref="E236:F236">
    <cfRule type="cellIs" dxfId="16606" priority="16563" operator="equal">
      <formula>"غياب"</formula>
    </cfRule>
    <cfRule type="cellIs" dxfId="16605" priority="16564" operator="equal">
      <formula>#N/A</formula>
    </cfRule>
  </conditionalFormatting>
  <conditionalFormatting sqref="E236:F236">
    <cfRule type="cellIs" dxfId="16604" priority="16561" operator="equal">
      <formula>"غياب"</formula>
    </cfRule>
    <cfRule type="cellIs" dxfId="16603" priority="16562" operator="equal">
      <formula>#N/A</formula>
    </cfRule>
  </conditionalFormatting>
  <conditionalFormatting sqref="E236:F236">
    <cfRule type="cellIs" dxfId="16602" priority="16559" operator="equal">
      <formula>"غياب"</formula>
    </cfRule>
    <cfRule type="cellIs" dxfId="16601" priority="16560" operator="equal">
      <formula>#N/A</formula>
    </cfRule>
  </conditionalFormatting>
  <conditionalFormatting sqref="E236:F236">
    <cfRule type="cellIs" dxfId="16600" priority="16557" operator="equal">
      <formula>"غياب"</formula>
    </cfRule>
    <cfRule type="cellIs" dxfId="16599" priority="16558" operator="equal">
      <formula>#N/A</formula>
    </cfRule>
  </conditionalFormatting>
  <conditionalFormatting sqref="E236:F236">
    <cfRule type="cellIs" dxfId="16598" priority="16555" operator="equal">
      <formula>"غياب"</formula>
    </cfRule>
    <cfRule type="cellIs" dxfId="16597" priority="16556" operator="equal">
      <formula>#N/A</formula>
    </cfRule>
  </conditionalFormatting>
  <conditionalFormatting sqref="E236:F236">
    <cfRule type="cellIs" dxfId="16596" priority="16553" operator="equal">
      <formula>"غياب"</formula>
    </cfRule>
    <cfRule type="cellIs" dxfId="16595" priority="16554" operator="equal">
      <formula>#N/A</formula>
    </cfRule>
  </conditionalFormatting>
  <conditionalFormatting sqref="E236:F236">
    <cfRule type="cellIs" dxfId="16594" priority="16551" operator="equal">
      <formula>"غياب"</formula>
    </cfRule>
    <cfRule type="cellIs" dxfId="16593" priority="16552" operator="equal">
      <formula>#N/A</formula>
    </cfRule>
  </conditionalFormatting>
  <conditionalFormatting sqref="E236:F236">
    <cfRule type="cellIs" dxfId="16592" priority="16549" operator="equal">
      <formula>"غياب"</formula>
    </cfRule>
    <cfRule type="cellIs" dxfId="16591" priority="16550" operator="equal">
      <formula>#N/A</formula>
    </cfRule>
  </conditionalFormatting>
  <conditionalFormatting sqref="E236:F236">
    <cfRule type="cellIs" dxfId="16590" priority="16547" operator="equal">
      <formula>"غياب"</formula>
    </cfRule>
    <cfRule type="cellIs" dxfId="16589" priority="16548" operator="equal">
      <formula>#N/A</formula>
    </cfRule>
  </conditionalFormatting>
  <conditionalFormatting sqref="E236:F236">
    <cfRule type="cellIs" dxfId="16588" priority="16545" operator="equal">
      <formula>"غياب"</formula>
    </cfRule>
    <cfRule type="cellIs" dxfId="16587" priority="16546" operator="equal">
      <formula>#N/A</formula>
    </cfRule>
  </conditionalFormatting>
  <conditionalFormatting sqref="E236:F236">
    <cfRule type="cellIs" dxfId="16586" priority="16543" operator="equal">
      <formula>"غياب"</formula>
    </cfRule>
    <cfRule type="cellIs" dxfId="16585" priority="16544" operator="equal">
      <formula>#N/A</formula>
    </cfRule>
  </conditionalFormatting>
  <conditionalFormatting sqref="E236:F236">
    <cfRule type="cellIs" dxfId="16584" priority="16541" operator="equal">
      <formula>"غياب"</formula>
    </cfRule>
    <cfRule type="cellIs" dxfId="16583" priority="16542" operator="equal">
      <formula>#N/A</formula>
    </cfRule>
  </conditionalFormatting>
  <conditionalFormatting sqref="E236:F236">
    <cfRule type="cellIs" dxfId="16582" priority="16539" operator="equal">
      <formula>"غياب"</formula>
    </cfRule>
    <cfRule type="cellIs" dxfId="16581" priority="16540" operator="equal">
      <formula>#N/A</formula>
    </cfRule>
  </conditionalFormatting>
  <conditionalFormatting sqref="E236:F236">
    <cfRule type="cellIs" dxfId="16580" priority="16537" operator="equal">
      <formula>"غياب"</formula>
    </cfRule>
    <cfRule type="cellIs" dxfId="16579" priority="16538" operator="equal">
      <formula>#N/A</formula>
    </cfRule>
  </conditionalFormatting>
  <conditionalFormatting sqref="E254:F254">
    <cfRule type="cellIs" dxfId="16578" priority="16535" operator="equal">
      <formula>"غياب"</formula>
    </cfRule>
    <cfRule type="cellIs" dxfId="16577" priority="16536" operator="equal">
      <formula>#N/A</formula>
    </cfRule>
  </conditionalFormatting>
  <conditionalFormatting sqref="E254:F254">
    <cfRule type="cellIs" dxfId="16576" priority="16534" operator="equal">
      <formula>"غياب"</formula>
    </cfRule>
  </conditionalFormatting>
  <conditionalFormatting sqref="E254:F254">
    <cfRule type="cellIs" dxfId="16575" priority="16532" operator="equal">
      <formula>"غياب"</formula>
    </cfRule>
    <cfRule type="cellIs" dxfId="16574" priority="16533" operator="equal">
      <formula>#N/A</formula>
    </cfRule>
  </conditionalFormatting>
  <conditionalFormatting sqref="E254:F254">
    <cfRule type="cellIs" dxfId="16573" priority="16530" operator="equal">
      <formula>"غياب"</formula>
    </cfRule>
    <cfRule type="cellIs" dxfId="16572" priority="16531" operator="equal">
      <formula>#N/A</formula>
    </cfRule>
  </conditionalFormatting>
  <conditionalFormatting sqref="E254:F254">
    <cfRule type="cellIs" dxfId="16571" priority="16528" operator="equal">
      <formula>"غياب"</formula>
    </cfRule>
    <cfRule type="cellIs" dxfId="16570" priority="16529" operator="equal">
      <formula>#N/A</formula>
    </cfRule>
  </conditionalFormatting>
  <conditionalFormatting sqref="E254:F254">
    <cfRule type="cellIs" dxfId="16569" priority="16526" operator="equal">
      <formula>"غياب"</formula>
    </cfRule>
    <cfRule type="cellIs" dxfId="16568" priority="16527" operator="equal">
      <formula>#N/A</formula>
    </cfRule>
  </conditionalFormatting>
  <conditionalFormatting sqref="E254:F254">
    <cfRule type="cellIs" dxfId="16567" priority="16524" operator="equal">
      <formula>"غياب"</formula>
    </cfRule>
    <cfRule type="cellIs" dxfId="16566" priority="16525" operator="equal">
      <formula>#N/A</formula>
    </cfRule>
  </conditionalFormatting>
  <conditionalFormatting sqref="E254:F254">
    <cfRule type="cellIs" dxfId="16565" priority="16522" operator="equal">
      <formula>"غياب"</formula>
    </cfRule>
    <cfRule type="cellIs" dxfId="16564" priority="16523" operator="equal">
      <formula>#N/A</formula>
    </cfRule>
  </conditionalFormatting>
  <conditionalFormatting sqref="E254:F254">
    <cfRule type="cellIs" dxfId="16563" priority="16520" operator="equal">
      <formula>"غياب"</formula>
    </cfRule>
    <cfRule type="cellIs" dxfId="16562" priority="16521" operator="equal">
      <formula>#N/A</formula>
    </cfRule>
  </conditionalFormatting>
  <conditionalFormatting sqref="E254:F254">
    <cfRule type="cellIs" dxfId="16561" priority="16518" operator="equal">
      <formula>"غياب"</formula>
    </cfRule>
    <cfRule type="cellIs" dxfId="16560" priority="16519" operator="equal">
      <formula>#N/A</formula>
    </cfRule>
  </conditionalFormatting>
  <conditionalFormatting sqref="E254:F254">
    <cfRule type="cellIs" dxfId="16559" priority="16516" operator="equal">
      <formula>"غياب"</formula>
    </cfRule>
    <cfRule type="cellIs" dxfId="16558" priority="16517" operator="equal">
      <formula>#N/A</formula>
    </cfRule>
  </conditionalFormatting>
  <conditionalFormatting sqref="E254:F254">
    <cfRule type="cellIs" dxfId="16557" priority="16514" operator="equal">
      <formula>"غياب"</formula>
    </cfRule>
    <cfRule type="cellIs" dxfId="16556" priority="16515" operator="equal">
      <formula>#N/A</formula>
    </cfRule>
  </conditionalFormatting>
  <conditionalFormatting sqref="E254:F254">
    <cfRule type="cellIs" dxfId="16555" priority="16512" operator="equal">
      <formula>"غياب"</formula>
    </cfRule>
    <cfRule type="cellIs" dxfId="16554" priority="16513" operator="equal">
      <formula>#N/A</formula>
    </cfRule>
  </conditionalFormatting>
  <conditionalFormatting sqref="E254:F254">
    <cfRule type="cellIs" dxfId="16553" priority="16510" operator="equal">
      <formula>"غياب"</formula>
    </cfRule>
    <cfRule type="cellIs" dxfId="16552" priority="16511" operator="equal">
      <formula>#N/A</formula>
    </cfRule>
  </conditionalFormatting>
  <conditionalFormatting sqref="E254:F254">
    <cfRule type="cellIs" dxfId="16551" priority="16508" operator="equal">
      <formula>"غياب"</formula>
    </cfRule>
    <cfRule type="cellIs" dxfId="16550" priority="16509" operator="equal">
      <formula>#N/A</formula>
    </cfRule>
  </conditionalFormatting>
  <conditionalFormatting sqref="E254:F254">
    <cfRule type="cellIs" dxfId="16549" priority="16506" operator="equal">
      <formula>"غياب"</formula>
    </cfRule>
    <cfRule type="cellIs" dxfId="16548" priority="16507" operator="equal">
      <formula>#N/A</formula>
    </cfRule>
  </conditionalFormatting>
  <conditionalFormatting sqref="E254:F254">
    <cfRule type="cellIs" dxfId="16547" priority="16504" operator="equal">
      <formula>"غياب"</formula>
    </cfRule>
    <cfRule type="cellIs" dxfId="16546" priority="16505" operator="equal">
      <formula>#N/A</formula>
    </cfRule>
  </conditionalFormatting>
  <conditionalFormatting sqref="E254:F254">
    <cfRule type="cellIs" dxfId="16545" priority="16502" operator="equal">
      <formula>"غياب"</formula>
    </cfRule>
    <cfRule type="cellIs" dxfId="16544" priority="16503" operator="equal">
      <formula>#N/A</formula>
    </cfRule>
  </conditionalFormatting>
  <conditionalFormatting sqref="E254:F254">
    <cfRule type="cellIs" dxfId="16543" priority="16500" operator="equal">
      <formula>"غياب"</formula>
    </cfRule>
    <cfRule type="cellIs" dxfId="16542" priority="16501" operator="equal">
      <formula>#N/A</formula>
    </cfRule>
  </conditionalFormatting>
  <conditionalFormatting sqref="E254:F254">
    <cfRule type="cellIs" dxfId="16541" priority="16498" operator="equal">
      <formula>"غياب"</formula>
    </cfRule>
    <cfRule type="cellIs" dxfId="16540" priority="16499" operator="equal">
      <formula>#N/A</formula>
    </cfRule>
  </conditionalFormatting>
  <conditionalFormatting sqref="E254:F254">
    <cfRule type="cellIs" dxfId="16539" priority="16496" operator="equal">
      <formula>"غياب"</formula>
    </cfRule>
    <cfRule type="cellIs" dxfId="16538" priority="16497" operator="equal">
      <formula>#N/A</formula>
    </cfRule>
  </conditionalFormatting>
  <conditionalFormatting sqref="E254:F254">
    <cfRule type="cellIs" dxfId="16537" priority="16494" operator="equal">
      <formula>"غياب"</formula>
    </cfRule>
    <cfRule type="cellIs" dxfId="16536" priority="16495" operator="equal">
      <formula>#N/A</formula>
    </cfRule>
  </conditionalFormatting>
  <conditionalFormatting sqref="E254:F254">
    <cfRule type="cellIs" dxfId="16535" priority="16492" operator="equal">
      <formula>"غياب"</formula>
    </cfRule>
    <cfRule type="cellIs" dxfId="16534" priority="16493" operator="equal">
      <formula>#N/A</formula>
    </cfRule>
  </conditionalFormatting>
  <conditionalFormatting sqref="E254:F254">
    <cfRule type="cellIs" dxfId="16533" priority="16490" operator="equal">
      <formula>"غياب"</formula>
    </cfRule>
    <cfRule type="cellIs" dxfId="16532" priority="16491" operator="equal">
      <formula>#N/A</formula>
    </cfRule>
  </conditionalFormatting>
  <conditionalFormatting sqref="E254:F254">
    <cfRule type="cellIs" dxfId="16531" priority="16488" operator="equal">
      <formula>"غياب"</formula>
    </cfRule>
    <cfRule type="cellIs" dxfId="16530" priority="16489" operator="equal">
      <formula>#N/A</formula>
    </cfRule>
  </conditionalFormatting>
  <conditionalFormatting sqref="E254:F254">
    <cfRule type="cellIs" dxfId="16529" priority="16486" operator="equal">
      <formula>"غياب"</formula>
    </cfRule>
    <cfRule type="cellIs" dxfId="16528" priority="16487" operator="equal">
      <formula>#N/A</formula>
    </cfRule>
  </conditionalFormatting>
  <conditionalFormatting sqref="E254:F254">
    <cfRule type="cellIs" dxfId="16527" priority="16484" operator="equal">
      <formula>"غياب"</formula>
    </cfRule>
    <cfRule type="cellIs" dxfId="16526" priority="16485" operator="equal">
      <formula>#N/A</formula>
    </cfRule>
  </conditionalFormatting>
  <conditionalFormatting sqref="E254:F254">
    <cfRule type="cellIs" dxfId="16525" priority="16482" operator="equal">
      <formula>"غياب"</formula>
    </cfRule>
    <cfRule type="cellIs" dxfId="16524" priority="16483" operator="equal">
      <formula>#N/A</formula>
    </cfRule>
  </conditionalFormatting>
  <conditionalFormatting sqref="E254:F254">
    <cfRule type="cellIs" dxfId="16523" priority="16480" operator="equal">
      <formula>"غياب"</formula>
    </cfRule>
    <cfRule type="cellIs" dxfId="16522" priority="16481" operator="equal">
      <formula>#N/A</formula>
    </cfRule>
  </conditionalFormatting>
  <conditionalFormatting sqref="E254:F254">
    <cfRule type="cellIs" dxfId="16521" priority="16478" operator="equal">
      <formula>"غياب"</formula>
    </cfRule>
    <cfRule type="cellIs" dxfId="16520" priority="16479" operator="equal">
      <formula>#N/A</formula>
    </cfRule>
  </conditionalFormatting>
  <conditionalFormatting sqref="E254:F254">
    <cfRule type="cellIs" dxfId="16519" priority="16476" operator="equal">
      <formula>"غياب"</formula>
    </cfRule>
    <cfRule type="cellIs" dxfId="16518" priority="16477" operator="equal">
      <formula>#N/A</formula>
    </cfRule>
  </conditionalFormatting>
  <conditionalFormatting sqref="E254:F254">
    <cfRule type="cellIs" dxfId="16517" priority="16474" operator="equal">
      <formula>"غياب"</formula>
    </cfRule>
    <cfRule type="cellIs" dxfId="16516" priority="16475" operator="equal">
      <formula>#N/A</formula>
    </cfRule>
  </conditionalFormatting>
  <conditionalFormatting sqref="E254:F254">
    <cfRule type="cellIs" dxfId="16515" priority="16472" operator="equal">
      <formula>"غياب"</formula>
    </cfRule>
    <cfRule type="cellIs" dxfId="16514" priority="16473" operator="equal">
      <formula>#N/A</formula>
    </cfRule>
  </conditionalFormatting>
  <conditionalFormatting sqref="E254:F254">
    <cfRule type="cellIs" dxfId="16513" priority="16470" operator="equal">
      <formula>"غياب"</formula>
    </cfRule>
    <cfRule type="cellIs" dxfId="16512" priority="16471" operator="equal">
      <formula>#N/A</formula>
    </cfRule>
  </conditionalFormatting>
  <conditionalFormatting sqref="E254:F254">
    <cfRule type="cellIs" dxfId="16511" priority="16469" operator="equal">
      <formula>"غياب"</formula>
    </cfRule>
  </conditionalFormatting>
  <conditionalFormatting sqref="E254:F254">
    <cfRule type="cellIs" dxfId="16510" priority="16467" operator="equal">
      <formula>"غياب"</formula>
    </cfRule>
    <cfRule type="cellIs" dxfId="16509" priority="16468" operator="equal">
      <formula>#N/A</formula>
    </cfRule>
  </conditionalFormatting>
  <conditionalFormatting sqref="E254:F254">
    <cfRule type="cellIs" dxfId="16508" priority="16465" operator="equal">
      <formula>"غياب"</formula>
    </cfRule>
    <cfRule type="cellIs" dxfId="16507" priority="16466" operator="equal">
      <formula>#N/A</formula>
    </cfRule>
  </conditionalFormatting>
  <conditionalFormatting sqref="E254:F254">
    <cfRule type="cellIs" dxfId="16506" priority="16463" operator="equal">
      <formula>"غياب"</formula>
    </cfRule>
    <cfRule type="cellIs" dxfId="16505" priority="16464" operator="equal">
      <formula>#N/A</formula>
    </cfRule>
  </conditionalFormatting>
  <conditionalFormatting sqref="E254:F254">
    <cfRule type="cellIs" dxfId="16504" priority="16461" operator="equal">
      <formula>"غياب"</formula>
    </cfRule>
    <cfRule type="cellIs" dxfId="16503" priority="16462" operator="equal">
      <formula>#N/A</formula>
    </cfRule>
  </conditionalFormatting>
  <conditionalFormatting sqref="E254:F254">
    <cfRule type="cellIs" dxfId="16502" priority="16459" operator="equal">
      <formula>"غياب"</formula>
    </cfRule>
    <cfRule type="cellIs" dxfId="16501" priority="16460" operator="equal">
      <formula>#N/A</formula>
    </cfRule>
  </conditionalFormatting>
  <conditionalFormatting sqref="E254:F254">
    <cfRule type="cellIs" dxfId="16500" priority="16457" operator="equal">
      <formula>"غياب"</formula>
    </cfRule>
    <cfRule type="cellIs" dxfId="16499" priority="16458" operator="equal">
      <formula>#N/A</formula>
    </cfRule>
  </conditionalFormatting>
  <conditionalFormatting sqref="E254:F254">
    <cfRule type="cellIs" dxfId="16498" priority="16455" operator="equal">
      <formula>"غياب"</formula>
    </cfRule>
    <cfRule type="cellIs" dxfId="16497" priority="16456" operator="equal">
      <formula>#N/A</formula>
    </cfRule>
  </conditionalFormatting>
  <conditionalFormatting sqref="E254:F254">
    <cfRule type="cellIs" dxfId="16496" priority="16453" operator="equal">
      <formula>"غياب"</formula>
    </cfRule>
    <cfRule type="cellIs" dxfId="16495" priority="16454" operator="equal">
      <formula>#N/A</formula>
    </cfRule>
  </conditionalFormatting>
  <conditionalFormatting sqref="E254:F254">
    <cfRule type="cellIs" dxfId="16494" priority="16451" operator="equal">
      <formula>"غياب"</formula>
    </cfRule>
    <cfRule type="cellIs" dxfId="16493" priority="16452" operator="equal">
      <formula>#N/A</formula>
    </cfRule>
  </conditionalFormatting>
  <conditionalFormatting sqref="E254:F254">
    <cfRule type="cellIs" dxfId="16492" priority="16449" operator="equal">
      <formula>"غياب"</formula>
    </cfRule>
    <cfRule type="cellIs" dxfId="16491" priority="16450" operator="equal">
      <formula>#N/A</formula>
    </cfRule>
  </conditionalFormatting>
  <conditionalFormatting sqref="E254:F254">
    <cfRule type="cellIs" dxfId="16490" priority="16447" operator="equal">
      <formula>"غياب"</formula>
    </cfRule>
    <cfRule type="cellIs" dxfId="16489" priority="16448" operator="equal">
      <formula>#N/A</formula>
    </cfRule>
  </conditionalFormatting>
  <conditionalFormatting sqref="E254:F254">
    <cfRule type="cellIs" dxfId="16488" priority="16445" operator="equal">
      <formula>"غياب"</formula>
    </cfRule>
    <cfRule type="cellIs" dxfId="16487" priority="16446" operator="equal">
      <formula>#N/A</formula>
    </cfRule>
  </conditionalFormatting>
  <conditionalFormatting sqref="E254:F254">
    <cfRule type="cellIs" dxfId="16486" priority="16443" operator="equal">
      <formula>"غياب"</formula>
    </cfRule>
    <cfRule type="cellIs" dxfId="16485" priority="16444" operator="equal">
      <formula>#N/A</formula>
    </cfRule>
  </conditionalFormatting>
  <conditionalFormatting sqref="E254:F254">
    <cfRule type="cellIs" dxfId="16484" priority="16441" operator="equal">
      <formula>"غياب"</formula>
    </cfRule>
    <cfRule type="cellIs" dxfId="16483" priority="16442" operator="equal">
      <formula>#N/A</formula>
    </cfRule>
  </conditionalFormatting>
  <conditionalFormatting sqref="E254:F254">
    <cfRule type="cellIs" dxfId="16482" priority="16439" operator="equal">
      <formula>"غياب"</formula>
    </cfRule>
    <cfRule type="cellIs" dxfId="16481" priority="16440" operator="equal">
      <formula>#N/A</formula>
    </cfRule>
  </conditionalFormatting>
  <conditionalFormatting sqref="E254:F254">
    <cfRule type="cellIs" dxfId="16480" priority="16437" operator="equal">
      <formula>"غياب"</formula>
    </cfRule>
    <cfRule type="cellIs" dxfId="16479" priority="16438" operator="equal">
      <formula>#N/A</formula>
    </cfRule>
  </conditionalFormatting>
  <conditionalFormatting sqref="E254:F254">
    <cfRule type="cellIs" dxfId="16478" priority="16435" operator="equal">
      <formula>"غياب"</formula>
    </cfRule>
    <cfRule type="cellIs" dxfId="16477" priority="16436" operator="equal">
      <formula>#N/A</formula>
    </cfRule>
  </conditionalFormatting>
  <conditionalFormatting sqref="E254:F254">
    <cfRule type="cellIs" dxfId="16476" priority="16433" operator="equal">
      <formula>"غياب"</formula>
    </cfRule>
    <cfRule type="cellIs" dxfId="16475" priority="16434" operator="equal">
      <formula>#N/A</formula>
    </cfRule>
  </conditionalFormatting>
  <conditionalFormatting sqref="E254:F254">
    <cfRule type="cellIs" dxfId="16474" priority="16431" operator="equal">
      <formula>"غياب"</formula>
    </cfRule>
    <cfRule type="cellIs" dxfId="16473" priority="16432" operator="equal">
      <formula>#N/A</formula>
    </cfRule>
  </conditionalFormatting>
  <conditionalFormatting sqref="E254:F254">
    <cfRule type="cellIs" dxfId="16472" priority="16429" operator="equal">
      <formula>"غياب"</formula>
    </cfRule>
    <cfRule type="cellIs" dxfId="16471" priority="16430" operator="equal">
      <formula>#N/A</formula>
    </cfRule>
  </conditionalFormatting>
  <conditionalFormatting sqref="E254:F254">
    <cfRule type="cellIs" dxfId="16470" priority="16427" operator="equal">
      <formula>"غياب"</formula>
    </cfRule>
    <cfRule type="cellIs" dxfId="16469" priority="16428" operator="equal">
      <formula>#N/A</formula>
    </cfRule>
  </conditionalFormatting>
  <conditionalFormatting sqref="E254:F254">
    <cfRule type="cellIs" dxfId="16468" priority="16425" operator="equal">
      <formula>"غياب"</formula>
    </cfRule>
    <cfRule type="cellIs" dxfId="16467" priority="16426" operator="equal">
      <formula>#N/A</formula>
    </cfRule>
  </conditionalFormatting>
  <conditionalFormatting sqref="E254:F254">
    <cfRule type="cellIs" dxfId="16466" priority="16423" operator="equal">
      <formula>"غياب"</formula>
    </cfRule>
    <cfRule type="cellIs" dxfId="16465" priority="16424" operator="equal">
      <formula>#N/A</formula>
    </cfRule>
  </conditionalFormatting>
  <conditionalFormatting sqref="E254:F254">
    <cfRule type="cellIs" dxfId="16464" priority="16421" operator="equal">
      <formula>"غياب"</formula>
    </cfRule>
    <cfRule type="cellIs" dxfId="16463" priority="16422" operator="equal">
      <formula>#N/A</formula>
    </cfRule>
  </conditionalFormatting>
  <conditionalFormatting sqref="E254:F254">
    <cfRule type="cellIs" dxfId="16462" priority="16419" operator="equal">
      <formula>"غياب"</formula>
    </cfRule>
    <cfRule type="cellIs" dxfId="16461" priority="16420" operator="equal">
      <formula>#N/A</formula>
    </cfRule>
  </conditionalFormatting>
  <conditionalFormatting sqref="E254:F254">
    <cfRule type="cellIs" dxfId="16460" priority="16417" operator="equal">
      <formula>"غياب"</formula>
    </cfRule>
    <cfRule type="cellIs" dxfId="16459" priority="16418" operator="equal">
      <formula>#N/A</formula>
    </cfRule>
  </conditionalFormatting>
  <conditionalFormatting sqref="E254:F254">
    <cfRule type="cellIs" dxfId="16458" priority="16415" operator="equal">
      <formula>"غياب"</formula>
    </cfRule>
    <cfRule type="cellIs" dxfId="16457" priority="16416" operator="equal">
      <formula>#N/A</formula>
    </cfRule>
  </conditionalFormatting>
  <conditionalFormatting sqref="E254:F254">
    <cfRule type="cellIs" dxfId="16456" priority="16413" operator="equal">
      <formula>"غياب"</formula>
    </cfRule>
    <cfRule type="cellIs" dxfId="16455" priority="16414" operator="equal">
      <formula>#N/A</formula>
    </cfRule>
  </conditionalFormatting>
  <conditionalFormatting sqref="E254:F254">
    <cfRule type="cellIs" dxfId="16454" priority="16411" operator="equal">
      <formula>"غياب"</formula>
    </cfRule>
    <cfRule type="cellIs" dxfId="16453" priority="16412" operator="equal">
      <formula>#N/A</formula>
    </cfRule>
  </conditionalFormatting>
  <conditionalFormatting sqref="E254:F254">
    <cfRule type="cellIs" dxfId="16452" priority="16409" operator="equal">
      <formula>"غياب"</formula>
    </cfRule>
    <cfRule type="cellIs" dxfId="16451" priority="16410" operator="equal">
      <formula>#N/A</formula>
    </cfRule>
  </conditionalFormatting>
  <conditionalFormatting sqref="E254:F254">
    <cfRule type="cellIs" dxfId="16450" priority="16407" operator="equal">
      <formula>"غياب"</formula>
    </cfRule>
    <cfRule type="cellIs" dxfId="16449" priority="16408" operator="equal">
      <formula>#N/A</formula>
    </cfRule>
  </conditionalFormatting>
  <conditionalFormatting sqref="E254:F254">
    <cfRule type="cellIs" dxfId="16448" priority="16405" operator="equal">
      <formula>"غياب"</formula>
    </cfRule>
    <cfRule type="cellIs" dxfId="16447" priority="16406" operator="equal">
      <formula>#N/A</formula>
    </cfRule>
  </conditionalFormatting>
  <conditionalFormatting sqref="E254:F254">
    <cfRule type="cellIs" dxfId="16446" priority="16403" operator="equal">
      <formula>"غياب"</formula>
    </cfRule>
    <cfRule type="cellIs" dxfId="16445" priority="16404" operator="equal">
      <formula>#N/A</formula>
    </cfRule>
  </conditionalFormatting>
  <conditionalFormatting sqref="E254:F254">
    <cfRule type="cellIs" dxfId="16444" priority="16401" operator="equal">
      <formula>"غياب"</formula>
    </cfRule>
    <cfRule type="cellIs" dxfId="16443" priority="16402" operator="equal">
      <formula>#N/A</formula>
    </cfRule>
  </conditionalFormatting>
  <conditionalFormatting sqref="E254:F254">
    <cfRule type="cellIs" dxfId="16442" priority="16399" operator="equal">
      <formula>"غياب"</formula>
    </cfRule>
    <cfRule type="cellIs" dxfId="16441" priority="16400" operator="equal">
      <formula>#N/A</formula>
    </cfRule>
  </conditionalFormatting>
  <conditionalFormatting sqref="E254:F254">
    <cfRule type="cellIs" dxfId="16440" priority="16397" operator="equal">
      <formula>"غياب"</formula>
    </cfRule>
    <cfRule type="cellIs" dxfId="16439" priority="16398" operator="equal">
      <formula>#N/A</formula>
    </cfRule>
  </conditionalFormatting>
  <conditionalFormatting sqref="E254:F254">
    <cfRule type="cellIs" dxfId="16438" priority="16395" operator="equal">
      <formula>"غياب"</formula>
    </cfRule>
    <cfRule type="cellIs" dxfId="16437" priority="16396" operator="equal">
      <formula>#N/A</formula>
    </cfRule>
  </conditionalFormatting>
  <conditionalFormatting sqref="E254:F254">
    <cfRule type="cellIs" dxfId="16436" priority="16393" operator="equal">
      <formula>"غياب"</formula>
    </cfRule>
    <cfRule type="cellIs" dxfId="16435" priority="16394" operator="equal">
      <formula>#N/A</formula>
    </cfRule>
  </conditionalFormatting>
  <conditionalFormatting sqref="E254:F254">
    <cfRule type="cellIs" dxfId="16434" priority="16391" operator="equal">
      <formula>"غياب"</formula>
    </cfRule>
    <cfRule type="cellIs" dxfId="16433" priority="16392" operator="equal">
      <formula>#N/A</formula>
    </cfRule>
  </conditionalFormatting>
  <conditionalFormatting sqref="E254:F254">
    <cfRule type="cellIs" dxfId="16432" priority="16389" operator="equal">
      <formula>"غياب"</formula>
    </cfRule>
    <cfRule type="cellIs" dxfId="16431" priority="16390" operator="equal">
      <formula>#N/A</formula>
    </cfRule>
  </conditionalFormatting>
  <conditionalFormatting sqref="E254:F254">
    <cfRule type="cellIs" dxfId="16430" priority="16387" operator="equal">
      <formula>"غياب"</formula>
    </cfRule>
    <cfRule type="cellIs" dxfId="16429" priority="16388" operator="equal">
      <formula>#N/A</formula>
    </cfRule>
  </conditionalFormatting>
  <conditionalFormatting sqref="E254:F254">
    <cfRule type="cellIs" dxfId="16428" priority="16385" operator="equal">
      <formula>"غياب"</formula>
    </cfRule>
    <cfRule type="cellIs" dxfId="16427" priority="16386" operator="equal">
      <formula>#N/A</formula>
    </cfRule>
  </conditionalFormatting>
  <conditionalFormatting sqref="E254:F254">
    <cfRule type="cellIs" dxfId="16426" priority="16383" operator="equal">
      <formula>"غياب"</formula>
    </cfRule>
    <cfRule type="cellIs" dxfId="16425" priority="16384" operator="equal">
      <formula>#N/A</formula>
    </cfRule>
  </conditionalFormatting>
  <conditionalFormatting sqref="E254:F254">
    <cfRule type="cellIs" dxfId="16424" priority="16381" operator="equal">
      <formula>"غياب"</formula>
    </cfRule>
    <cfRule type="cellIs" dxfId="16423" priority="16382" operator="equal">
      <formula>#N/A</formula>
    </cfRule>
  </conditionalFormatting>
  <conditionalFormatting sqref="E254:F254">
    <cfRule type="cellIs" dxfId="16422" priority="16379" operator="equal">
      <formula>"غياب"</formula>
    </cfRule>
    <cfRule type="cellIs" dxfId="16421" priority="16380" operator="equal">
      <formula>#N/A</formula>
    </cfRule>
  </conditionalFormatting>
  <conditionalFormatting sqref="E254:F254">
    <cfRule type="cellIs" dxfId="16420" priority="16377" operator="equal">
      <formula>"غياب"</formula>
    </cfRule>
    <cfRule type="cellIs" dxfId="16419" priority="16378" operator="equal">
      <formula>#N/A</formula>
    </cfRule>
  </conditionalFormatting>
  <conditionalFormatting sqref="E254:F254">
    <cfRule type="cellIs" dxfId="16418" priority="16375" operator="equal">
      <formula>"غياب"</formula>
    </cfRule>
    <cfRule type="cellIs" dxfId="16417" priority="16376" operator="equal">
      <formula>#N/A</formula>
    </cfRule>
  </conditionalFormatting>
  <conditionalFormatting sqref="E254:F254">
    <cfRule type="cellIs" dxfId="16416" priority="16373" operator="equal">
      <formula>"غياب"</formula>
    </cfRule>
    <cfRule type="cellIs" dxfId="16415" priority="16374" operator="equal">
      <formula>#N/A</formula>
    </cfRule>
  </conditionalFormatting>
  <conditionalFormatting sqref="E254:F254">
    <cfRule type="cellIs" dxfId="16414" priority="16371" operator="equal">
      <formula>"غياب"</formula>
    </cfRule>
    <cfRule type="cellIs" dxfId="16413" priority="16372" operator="equal">
      <formula>#N/A</formula>
    </cfRule>
  </conditionalFormatting>
  <conditionalFormatting sqref="E254:F254">
    <cfRule type="cellIs" dxfId="16412" priority="16369" operator="equal">
      <formula>"غياب"</formula>
    </cfRule>
    <cfRule type="cellIs" dxfId="16411" priority="16370" operator="equal">
      <formula>#N/A</formula>
    </cfRule>
  </conditionalFormatting>
  <conditionalFormatting sqref="E254:F254">
    <cfRule type="cellIs" dxfId="16410" priority="16367" operator="equal">
      <formula>"غياب"</formula>
    </cfRule>
    <cfRule type="cellIs" dxfId="16409" priority="16368" operator="equal">
      <formula>#N/A</formula>
    </cfRule>
  </conditionalFormatting>
  <conditionalFormatting sqref="E254:F254">
    <cfRule type="cellIs" dxfId="16408" priority="16365" operator="equal">
      <formula>"غياب"</formula>
    </cfRule>
    <cfRule type="cellIs" dxfId="16407" priority="16366" operator="equal">
      <formula>#N/A</formula>
    </cfRule>
  </conditionalFormatting>
  <conditionalFormatting sqref="E254:F254">
    <cfRule type="cellIs" dxfId="16406" priority="16363" operator="equal">
      <formula>"غياب"</formula>
    </cfRule>
    <cfRule type="cellIs" dxfId="16405" priority="16364" operator="equal">
      <formula>#N/A</formula>
    </cfRule>
  </conditionalFormatting>
  <conditionalFormatting sqref="E254:F254">
    <cfRule type="cellIs" dxfId="16404" priority="16361" operator="equal">
      <formula>"غياب"</formula>
    </cfRule>
    <cfRule type="cellIs" dxfId="16403" priority="16362" operator="equal">
      <formula>#N/A</formula>
    </cfRule>
  </conditionalFormatting>
  <conditionalFormatting sqref="E254:F254">
    <cfRule type="cellIs" dxfId="16402" priority="16359" operator="equal">
      <formula>"غياب"</formula>
    </cfRule>
    <cfRule type="cellIs" dxfId="16401" priority="16360" operator="equal">
      <formula>#N/A</formula>
    </cfRule>
  </conditionalFormatting>
  <conditionalFormatting sqref="E254:F254">
    <cfRule type="cellIs" dxfId="16400" priority="16357" operator="equal">
      <formula>"غياب"</formula>
    </cfRule>
    <cfRule type="cellIs" dxfId="16399" priority="16358" operator="equal">
      <formula>#N/A</formula>
    </cfRule>
  </conditionalFormatting>
  <conditionalFormatting sqref="E254:F254">
    <cfRule type="cellIs" dxfId="16398" priority="16355" operator="equal">
      <formula>"غياب"</formula>
    </cfRule>
    <cfRule type="cellIs" dxfId="16397" priority="16356" operator="equal">
      <formula>#N/A</formula>
    </cfRule>
  </conditionalFormatting>
  <conditionalFormatting sqref="E254:F254">
    <cfRule type="cellIs" dxfId="16396" priority="16353" operator="equal">
      <formula>"غياب"</formula>
    </cfRule>
    <cfRule type="cellIs" dxfId="16395" priority="16354" operator="equal">
      <formula>#N/A</formula>
    </cfRule>
  </conditionalFormatting>
  <conditionalFormatting sqref="E254:F254">
    <cfRule type="cellIs" dxfId="16394" priority="16351" operator="equal">
      <formula>"غياب"</formula>
    </cfRule>
    <cfRule type="cellIs" dxfId="16393" priority="16352" operator="equal">
      <formula>#N/A</formula>
    </cfRule>
  </conditionalFormatting>
  <conditionalFormatting sqref="E254:F254">
    <cfRule type="cellIs" dxfId="16392" priority="16349" operator="equal">
      <formula>"غياب"</formula>
    </cfRule>
    <cfRule type="cellIs" dxfId="16391" priority="16350" operator="equal">
      <formula>#N/A</formula>
    </cfRule>
  </conditionalFormatting>
  <conditionalFormatting sqref="E254:F254">
    <cfRule type="cellIs" dxfId="16390" priority="16347" operator="equal">
      <formula>"غياب"</formula>
    </cfRule>
    <cfRule type="cellIs" dxfId="16389" priority="16348" operator="equal">
      <formula>#N/A</formula>
    </cfRule>
  </conditionalFormatting>
  <conditionalFormatting sqref="E254:F254">
    <cfRule type="cellIs" dxfId="16388" priority="16345" operator="equal">
      <formula>"غياب"</formula>
    </cfRule>
    <cfRule type="cellIs" dxfId="16387" priority="16346" operator="equal">
      <formula>#N/A</formula>
    </cfRule>
  </conditionalFormatting>
  <conditionalFormatting sqref="E254:F254">
    <cfRule type="cellIs" dxfId="16386" priority="16343" operator="equal">
      <formula>"غياب"</formula>
    </cfRule>
    <cfRule type="cellIs" dxfId="16385" priority="16344" operator="equal">
      <formula>#N/A</formula>
    </cfRule>
  </conditionalFormatting>
  <conditionalFormatting sqref="E254:F254">
    <cfRule type="cellIs" dxfId="16384" priority="16341" operator="equal">
      <formula>"غياب"</formula>
    </cfRule>
    <cfRule type="cellIs" dxfId="16383" priority="16342" operator="equal">
      <formula>#N/A</formula>
    </cfRule>
  </conditionalFormatting>
  <conditionalFormatting sqref="E254:F254">
    <cfRule type="cellIs" dxfId="16382" priority="16339" operator="equal">
      <formula>"غياب"</formula>
    </cfRule>
    <cfRule type="cellIs" dxfId="16381" priority="16340" operator="equal">
      <formula>#N/A</formula>
    </cfRule>
  </conditionalFormatting>
  <conditionalFormatting sqref="E254:F254">
    <cfRule type="cellIs" dxfId="16380" priority="16337" operator="equal">
      <formula>"غياب"</formula>
    </cfRule>
    <cfRule type="cellIs" dxfId="16379" priority="16338" operator="equal">
      <formula>#N/A</formula>
    </cfRule>
  </conditionalFormatting>
  <conditionalFormatting sqref="E254:F254">
    <cfRule type="cellIs" dxfId="16378" priority="16335" operator="equal">
      <formula>"غياب"</formula>
    </cfRule>
    <cfRule type="cellIs" dxfId="16377" priority="16336" operator="equal">
      <formula>#N/A</formula>
    </cfRule>
  </conditionalFormatting>
  <conditionalFormatting sqref="E254:F254">
    <cfRule type="cellIs" dxfId="16376" priority="16333" operator="equal">
      <formula>"غياب"</formula>
    </cfRule>
    <cfRule type="cellIs" dxfId="16375" priority="16334" operator="equal">
      <formula>#N/A</formula>
    </cfRule>
  </conditionalFormatting>
  <conditionalFormatting sqref="E254:F254">
    <cfRule type="cellIs" dxfId="16374" priority="16331" operator="equal">
      <formula>"غياب"</formula>
    </cfRule>
    <cfRule type="cellIs" dxfId="16373" priority="16332" operator="equal">
      <formula>#N/A</formula>
    </cfRule>
  </conditionalFormatting>
  <conditionalFormatting sqref="E254:F254">
    <cfRule type="cellIs" dxfId="16372" priority="16329" operator="equal">
      <formula>"غياب"</formula>
    </cfRule>
    <cfRule type="cellIs" dxfId="16371" priority="16330" operator="equal">
      <formula>#N/A</formula>
    </cfRule>
  </conditionalFormatting>
  <conditionalFormatting sqref="E254:F254">
    <cfRule type="cellIs" dxfId="16370" priority="16327" operator="equal">
      <formula>"غياب"</formula>
    </cfRule>
    <cfRule type="cellIs" dxfId="16369" priority="16328" operator="equal">
      <formula>#N/A</formula>
    </cfRule>
  </conditionalFormatting>
  <conditionalFormatting sqref="E254:F254">
    <cfRule type="cellIs" dxfId="16368" priority="16325" operator="equal">
      <formula>"غياب"</formula>
    </cfRule>
    <cfRule type="cellIs" dxfId="16367" priority="16326" operator="equal">
      <formula>#N/A</formula>
    </cfRule>
  </conditionalFormatting>
  <conditionalFormatting sqref="E254:F254">
    <cfRule type="cellIs" dxfId="16366" priority="16323" operator="equal">
      <formula>"غياب"</formula>
    </cfRule>
    <cfRule type="cellIs" dxfId="16365" priority="16324" operator="equal">
      <formula>#N/A</formula>
    </cfRule>
  </conditionalFormatting>
  <conditionalFormatting sqref="E254:F254">
    <cfRule type="cellIs" dxfId="16364" priority="16321" operator="equal">
      <formula>"غياب"</formula>
    </cfRule>
    <cfRule type="cellIs" dxfId="16363" priority="16322" operator="equal">
      <formula>#N/A</formula>
    </cfRule>
  </conditionalFormatting>
  <conditionalFormatting sqref="E254:F254">
    <cfRule type="cellIs" dxfId="16362" priority="16319" operator="equal">
      <formula>"غياب"</formula>
    </cfRule>
    <cfRule type="cellIs" dxfId="16361" priority="16320" operator="equal">
      <formula>#N/A</formula>
    </cfRule>
  </conditionalFormatting>
  <conditionalFormatting sqref="E254:F254">
    <cfRule type="cellIs" dxfId="16360" priority="16317" operator="equal">
      <formula>"غياب"</formula>
    </cfRule>
    <cfRule type="cellIs" dxfId="16359" priority="16318" operator="equal">
      <formula>#N/A</formula>
    </cfRule>
  </conditionalFormatting>
  <conditionalFormatting sqref="E254:F254">
    <cfRule type="cellIs" dxfId="16358" priority="16315" operator="equal">
      <formula>"غياب"</formula>
    </cfRule>
    <cfRule type="cellIs" dxfId="16357" priority="16316" operator="equal">
      <formula>#N/A</formula>
    </cfRule>
  </conditionalFormatting>
  <conditionalFormatting sqref="E254:F254">
    <cfRule type="cellIs" dxfId="16356" priority="16313" operator="equal">
      <formula>"غياب"</formula>
    </cfRule>
    <cfRule type="cellIs" dxfId="16355" priority="16314" operator="equal">
      <formula>#N/A</formula>
    </cfRule>
  </conditionalFormatting>
  <conditionalFormatting sqref="E254:F254">
    <cfRule type="cellIs" dxfId="16354" priority="16311" operator="equal">
      <formula>"غياب"</formula>
    </cfRule>
    <cfRule type="cellIs" dxfId="16353" priority="16312" operator="equal">
      <formula>#N/A</formula>
    </cfRule>
  </conditionalFormatting>
  <conditionalFormatting sqref="E254:F254">
    <cfRule type="cellIs" dxfId="16352" priority="16309" operator="equal">
      <formula>"غياب"</formula>
    </cfRule>
    <cfRule type="cellIs" dxfId="16351" priority="16310" operator="equal">
      <formula>#N/A</formula>
    </cfRule>
  </conditionalFormatting>
  <conditionalFormatting sqref="E254:F254">
    <cfRule type="cellIs" dxfId="16350" priority="16307" operator="equal">
      <formula>"غياب"</formula>
    </cfRule>
    <cfRule type="cellIs" dxfId="16349" priority="16308" operator="equal">
      <formula>#N/A</formula>
    </cfRule>
  </conditionalFormatting>
  <conditionalFormatting sqref="E254:F254">
    <cfRule type="cellIs" dxfId="16348" priority="16305" operator="equal">
      <formula>"غياب"</formula>
    </cfRule>
    <cfRule type="cellIs" dxfId="16347" priority="16306" operator="equal">
      <formula>#N/A</formula>
    </cfRule>
  </conditionalFormatting>
  <conditionalFormatting sqref="E254:F254">
    <cfRule type="cellIs" dxfId="16346" priority="16304" operator="equal">
      <formula>"غياب"</formula>
    </cfRule>
  </conditionalFormatting>
  <conditionalFormatting sqref="E254:F254">
    <cfRule type="cellIs" dxfId="16345" priority="16302" operator="equal">
      <formula>"غياب"</formula>
    </cfRule>
    <cfRule type="cellIs" dxfId="16344" priority="16303" operator="equal">
      <formula>#N/A</formula>
    </cfRule>
  </conditionalFormatting>
  <conditionalFormatting sqref="E254:F254">
    <cfRule type="cellIs" dxfId="16343" priority="16300" operator="equal">
      <formula>"غياب"</formula>
    </cfRule>
    <cfRule type="cellIs" dxfId="16342" priority="16301" operator="equal">
      <formula>#N/A</formula>
    </cfRule>
  </conditionalFormatting>
  <conditionalFormatting sqref="E254:F254">
    <cfRule type="cellIs" dxfId="16341" priority="16298" operator="equal">
      <formula>"غياب"</formula>
    </cfRule>
    <cfRule type="cellIs" dxfId="16340" priority="16299" operator="equal">
      <formula>#N/A</formula>
    </cfRule>
  </conditionalFormatting>
  <conditionalFormatting sqref="E254:F254">
    <cfRule type="cellIs" dxfId="16339" priority="16296" operator="equal">
      <formula>"غياب"</formula>
    </cfRule>
    <cfRule type="cellIs" dxfId="16338" priority="16297" operator="equal">
      <formula>#N/A</formula>
    </cfRule>
  </conditionalFormatting>
  <conditionalFormatting sqref="E254:F254">
    <cfRule type="cellIs" dxfId="16337" priority="16294" operator="equal">
      <formula>"غياب"</formula>
    </cfRule>
    <cfRule type="cellIs" dxfId="16336" priority="16295" operator="equal">
      <formula>#N/A</formula>
    </cfRule>
  </conditionalFormatting>
  <conditionalFormatting sqref="E254:F254">
    <cfRule type="cellIs" dxfId="16335" priority="16292" operator="equal">
      <formula>"غياب"</formula>
    </cfRule>
    <cfRule type="cellIs" dxfId="16334" priority="16293" operator="equal">
      <formula>#N/A</formula>
    </cfRule>
  </conditionalFormatting>
  <conditionalFormatting sqref="E254:F254">
    <cfRule type="cellIs" dxfId="16333" priority="16290" operator="equal">
      <formula>"غياب"</formula>
    </cfRule>
    <cfRule type="cellIs" dxfId="16332" priority="16291" operator="equal">
      <formula>#N/A</formula>
    </cfRule>
  </conditionalFormatting>
  <conditionalFormatting sqref="E254:F254">
    <cfRule type="cellIs" dxfId="16331" priority="16288" operator="equal">
      <formula>"غياب"</formula>
    </cfRule>
    <cfRule type="cellIs" dxfId="16330" priority="16289" operator="equal">
      <formula>#N/A</formula>
    </cfRule>
  </conditionalFormatting>
  <conditionalFormatting sqref="E254:F254">
    <cfRule type="cellIs" dxfId="16329" priority="16286" operator="equal">
      <formula>"غياب"</formula>
    </cfRule>
    <cfRule type="cellIs" dxfId="16328" priority="16287" operator="equal">
      <formula>#N/A</formula>
    </cfRule>
  </conditionalFormatting>
  <conditionalFormatting sqref="E254:F254">
    <cfRule type="cellIs" dxfId="16327" priority="16284" operator="equal">
      <formula>"غياب"</formula>
    </cfRule>
    <cfRule type="cellIs" dxfId="16326" priority="16285" operator="equal">
      <formula>#N/A</formula>
    </cfRule>
  </conditionalFormatting>
  <conditionalFormatting sqref="E254:F254">
    <cfRule type="cellIs" dxfId="16325" priority="16282" operator="equal">
      <formula>"غياب"</formula>
    </cfRule>
    <cfRule type="cellIs" dxfId="16324" priority="16283" operator="equal">
      <formula>#N/A</formula>
    </cfRule>
  </conditionalFormatting>
  <conditionalFormatting sqref="E254:F254">
    <cfRule type="cellIs" dxfId="16323" priority="16280" operator="equal">
      <formula>"غياب"</formula>
    </cfRule>
    <cfRule type="cellIs" dxfId="16322" priority="16281" operator="equal">
      <formula>#N/A</formula>
    </cfRule>
  </conditionalFormatting>
  <conditionalFormatting sqref="E254:F254">
    <cfRule type="cellIs" dxfId="16321" priority="16278" operator="equal">
      <formula>"غياب"</formula>
    </cfRule>
    <cfRule type="cellIs" dxfId="16320" priority="16279" operator="equal">
      <formula>#N/A</formula>
    </cfRule>
  </conditionalFormatting>
  <conditionalFormatting sqref="E254:F254">
    <cfRule type="cellIs" dxfId="16319" priority="16276" operator="equal">
      <formula>"غياب"</formula>
    </cfRule>
    <cfRule type="cellIs" dxfId="16318" priority="16277" operator="equal">
      <formula>#N/A</formula>
    </cfRule>
  </conditionalFormatting>
  <conditionalFormatting sqref="E254:F254">
    <cfRule type="cellIs" dxfId="16317" priority="16274" operator="equal">
      <formula>"غياب"</formula>
    </cfRule>
    <cfRule type="cellIs" dxfId="16316" priority="16275" operator="equal">
      <formula>#N/A</formula>
    </cfRule>
  </conditionalFormatting>
  <conditionalFormatting sqref="E254:F254">
    <cfRule type="cellIs" dxfId="16315" priority="16272" operator="equal">
      <formula>"غياب"</formula>
    </cfRule>
    <cfRule type="cellIs" dxfId="16314" priority="16273" operator="equal">
      <formula>#N/A</formula>
    </cfRule>
  </conditionalFormatting>
  <conditionalFormatting sqref="E254:F254">
    <cfRule type="cellIs" dxfId="16313" priority="16270" operator="equal">
      <formula>"غياب"</formula>
    </cfRule>
    <cfRule type="cellIs" dxfId="16312" priority="16271" operator="equal">
      <formula>#N/A</formula>
    </cfRule>
  </conditionalFormatting>
  <conditionalFormatting sqref="E254:F254">
    <cfRule type="cellIs" dxfId="16311" priority="16268" operator="equal">
      <formula>"غياب"</formula>
    </cfRule>
    <cfRule type="cellIs" dxfId="16310" priority="16269" operator="equal">
      <formula>#N/A</formula>
    </cfRule>
  </conditionalFormatting>
  <conditionalFormatting sqref="E254:F254">
    <cfRule type="cellIs" dxfId="16309" priority="16266" operator="equal">
      <formula>"غياب"</formula>
    </cfRule>
    <cfRule type="cellIs" dxfId="16308" priority="16267" operator="equal">
      <formula>#N/A</formula>
    </cfRule>
  </conditionalFormatting>
  <conditionalFormatting sqref="E254:F254">
    <cfRule type="cellIs" dxfId="16307" priority="16264" operator="equal">
      <formula>"غياب"</formula>
    </cfRule>
    <cfRule type="cellIs" dxfId="16306" priority="16265" operator="equal">
      <formula>#N/A</formula>
    </cfRule>
  </conditionalFormatting>
  <conditionalFormatting sqref="E254:F254">
    <cfRule type="cellIs" dxfId="16305" priority="16262" operator="equal">
      <formula>"غياب"</formula>
    </cfRule>
    <cfRule type="cellIs" dxfId="16304" priority="16263" operator="equal">
      <formula>#N/A</formula>
    </cfRule>
  </conditionalFormatting>
  <conditionalFormatting sqref="E254:F254">
    <cfRule type="cellIs" dxfId="16303" priority="16260" operator="equal">
      <formula>"غياب"</formula>
    </cfRule>
    <cfRule type="cellIs" dxfId="16302" priority="16261" operator="equal">
      <formula>#N/A</formula>
    </cfRule>
  </conditionalFormatting>
  <conditionalFormatting sqref="E254:F254">
    <cfRule type="cellIs" dxfId="16301" priority="16258" operator="equal">
      <formula>"غياب"</formula>
    </cfRule>
    <cfRule type="cellIs" dxfId="16300" priority="16259" operator="equal">
      <formula>#N/A</formula>
    </cfRule>
  </conditionalFormatting>
  <conditionalFormatting sqref="E254:F254">
    <cfRule type="cellIs" dxfId="16299" priority="16256" operator="equal">
      <formula>"غياب"</formula>
    </cfRule>
    <cfRule type="cellIs" dxfId="16298" priority="16257" operator="equal">
      <formula>#N/A</formula>
    </cfRule>
  </conditionalFormatting>
  <conditionalFormatting sqref="E254:F254">
    <cfRule type="cellIs" dxfId="16297" priority="16254" operator="equal">
      <formula>"غياب"</formula>
    </cfRule>
    <cfRule type="cellIs" dxfId="16296" priority="16255" operator="equal">
      <formula>#N/A</formula>
    </cfRule>
  </conditionalFormatting>
  <conditionalFormatting sqref="E254:F254">
    <cfRule type="cellIs" dxfId="16295" priority="16252" operator="equal">
      <formula>"غياب"</formula>
    </cfRule>
    <cfRule type="cellIs" dxfId="16294" priority="16253" operator="equal">
      <formula>#N/A</formula>
    </cfRule>
  </conditionalFormatting>
  <conditionalFormatting sqref="E254:F254">
    <cfRule type="cellIs" dxfId="16293" priority="16250" operator="equal">
      <formula>"غياب"</formula>
    </cfRule>
    <cfRule type="cellIs" dxfId="16292" priority="16251" operator="equal">
      <formula>#N/A</formula>
    </cfRule>
  </conditionalFormatting>
  <conditionalFormatting sqref="E254:F254">
    <cfRule type="cellIs" dxfId="16291" priority="16248" operator="equal">
      <formula>"غياب"</formula>
    </cfRule>
    <cfRule type="cellIs" dxfId="16290" priority="16249" operator="equal">
      <formula>#N/A</formula>
    </cfRule>
  </conditionalFormatting>
  <conditionalFormatting sqref="E254:F254">
    <cfRule type="cellIs" dxfId="16289" priority="16246" operator="equal">
      <formula>"غياب"</formula>
    </cfRule>
    <cfRule type="cellIs" dxfId="16288" priority="16247" operator="equal">
      <formula>#N/A</formula>
    </cfRule>
  </conditionalFormatting>
  <conditionalFormatting sqref="E254:F254">
    <cfRule type="cellIs" dxfId="16287" priority="16244" operator="equal">
      <formula>"غياب"</formula>
    </cfRule>
    <cfRule type="cellIs" dxfId="16286" priority="16245" operator="equal">
      <formula>#N/A</formula>
    </cfRule>
  </conditionalFormatting>
  <conditionalFormatting sqref="E254:F254">
    <cfRule type="cellIs" dxfId="16285" priority="16242" operator="equal">
      <formula>"غياب"</formula>
    </cfRule>
    <cfRule type="cellIs" dxfId="16284" priority="16243" operator="equal">
      <formula>#N/A</formula>
    </cfRule>
  </conditionalFormatting>
  <conditionalFormatting sqref="E254:F254">
    <cfRule type="cellIs" dxfId="16283" priority="16240" operator="equal">
      <formula>"غياب"</formula>
    </cfRule>
    <cfRule type="cellIs" dxfId="16282" priority="16241" operator="equal">
      <formula>#N/A</formula>
    </cfRule>
  </conditionalFormatting>
  <conditionalFormatting sqref="E254:F254">
    <cfRule type="cellIs" dxfId="16281" priority="16238" operator="equal">
      <formula>"غياب"</formula>
    </cfRule>
    <cfRule type="cellIs" dxfId="16280" priority="16239" operator="equal">
      <formula>#N/A</formula>
    </cfRule>
  </conditionalFormatting>
  <conditionalFormatting sqref="E254:F254">
    <cfRule type="cellIs" dxfId="16279" priority="16237" operator="equal">
      <formula>"غياب"</formula>
    </cfRule>
  </conditionalFormatting>
  <conditionalFormatting sqref="E254:F254">
    <cfRule type="cellIs" dxfId="16278" priority="16235" operator="equal">
      <formula>"غياب"</formula>
    </cfRule>
    <cfRule type="cellIs" dxfId="16277" priority="16236" operator="equal">
      <formula>#N/A</formula>
    </cfRule>
  </conditionalFormatting>
  <conditionalFormatting sqref="E254:F254">
    <cfRule type="cellIs" dxfId="16276" priority="16233" operator="equal">
      <formula>"غياب"</formula>
    </cfRule>
    <cfRule type="cellIs" dxfId="16275" priority="16234" operator="equal">
      <formula>#N/A</formula>
    </cfRule>
  </conditionalFormatting>
  <conditionalFormatting sqref="E254:F254">
    <cfRule type="cellIs" dxfId="16274" priority="16231" operator="equal">
      <formula>"غياب"</formula>
    </cfRule>
    <cfRule type="cellIs" dxfId="16273" priority="16232" operator="equal">
      <formula>#N/A</formula>
    </cfRule>
  </conditionalFormatting>
  <conditionalFormatting sqref="E254:F254">
    <cfRule type="cellIs" dxfId="16272" priority="16229" operator="equal">
      <formula>"غياب"</formula>
    </cfRule>
    <cfRule type="cellIs" dxfId="16271" priority="16230" operator="equal">
      <formula>#N/A</formula>
    </cfRule>
  </conditionalFormatting>
  <conditionalFormatting sqref="E254:F254">
    <cfRule type="cellIs" dxfId="16270" priority="16227" operator="equal">
      <formula>"غياب"</formula>
    </cfRule>
    <cfRule type="cellIs" dxfId="16269" priority="16228" operator="equal">
      <formula>#N/A</formula>
    </cfRule>
  </conditionalFormatting>
  <conditionalFormatting sqref="E254:F254">
    <cfRule type="cellIs" dxfId="16268" priority="16225" operator="equal">
      <formula>"غياب"</formula>
    </cfRule>
    <cfRule type="cellIs" dxfId="16267" priority="16226" operator="equal">
      <formula>#N/A</formula>
    </cfRule>
  </conditionalFormatting>
  <conditionalFormatting sqref="E254:F254">
    <cfRule type="cellIs" dxfId="16266" priority="16223" operator="equal">
      <formula>"غياب"</formula>
    </cfRule>
    <cfRule type="cellIs" dxfId="16265" priority="16224" operator="equal">
      <formula>#N/A</formula>
    </cfRule>
  </conditionalFormatting>
  <conditionalFormatting sqref="E254:F254">
    <cfRule type="cellIs" dxfId="16264" priority="16221" operator="equal">
      <formula>"غياب"</formula>
    </cfRule>
    <cfRule type="cellIs" dxfId="16263" priority="16222" operator="equal">
      <formula>#N/A</formula>
    </cfRule>
  </conditionalFormatting>
  <conditionalFormatting sqref="E254:F254">
    <cfRule type="cellIs" dxfId="16262" priority="16219" operator="equal">
      <formula>"غياب"</formula>
    </cfRule>
    <cfRule type="cellIs" dxfId="16261" priority="16220" operator="equal">
      <formula>#N/A</formula>
    </cfRule>
  </conditionalFormatting>
  <conditionalFormatting sqref="E254:F254">
    <cfRule type="cellIs" dxfId="16260" priority="16217" operator="equal">
      <formula>"غياب"</formula>
    </cfRule>
    <cfRule type="cellIs" dxfId="16259" priority="16218" operator="equal">
      <formula>#N/A</formula>
    </cfRule>
  </conditionalFormatting>
  <conditionalFormatting sqref="E254:F254">
    <cfRule type="cellIs" dxfId="16258" priority="16215" operator="equal">
      <formula>"غياب"</formula>
    </cfRule>
    <cfRule type="cellIs" dxfId="16257" priority="16216" operator="equal">
      <formula>#N/A</formula>
    </cfRule>
  </conditionalFormatting>
  <conditionalFormatting sqref="E254:F254">
    <cfRule type="cellIs" dxfId="16256" priority="16213" operator="equal">
      <formula>"غياب"</formula>
    </cfRule>
    <cfRule type="cellIs" dxfId="16255" priority="16214" operator="equal">
      <formula>#N/A</formula>
    </cfRule>
  </conditionalFormatting>
  <conditionalFormatting sqref="E254:F254">
    <cfRule type="cellIs" dxfId="16254" priority="16211" operator="equal">
      <formula>"غياب"</formula>
    </cfRule>
    <cfRule type="cellIs" dxfId="16253" priority="16212" operator="equal">
      <formula>#N/A</formula>
    </cfRule>
  </conditionalFormatting>
  <conditionalFormatting sqref="E254:F254">
    <cfRule type="cellIs" dxfId="16252" priority="16209" operator="equal">
      <formula>"غياب"</formula>
    </cfRule>
    <cfRule type="cellIs" dxfId="16251" priority="16210" operator="equal">
      <formula>#N/A</formula>
    </cfRule>
  </conditionalFormatting>
  <conditionalFormatting sqref="E254:F254">
    <cfRule type="cellIs" dxfId="16250" priority="16207" operator="equal">
      <formula>"غياب"</formula>
    </cfRule>
    <cfRule type="cellIs" dxfId="16249" priority="16208" operator="equal">
      <formula>#N/A</formula>
    </cfRule>
  </conditionalFormatting>
  <conditionalFormatting sqref="E254:F254">
    <cfRule type="cellIs" dxfId="16248" priority="16205" operator="equal">
      <formula>"غياب"</formula>
    </cfRule>
    <cfRule type="cellIs" dxfId="16247" priority="16206" operator="equal">
      <formula>#N/A</formula>
    </cfRule>
  </conditionalFormatting>
  <conditionalFormatting sqref="E254:F254">
    <cfRule type="cellIs" dxfId="16246" priority="16203" operator="equal">
      <formula>"غياب"</formula>
    </cfRule>
    <cfRule type="cellIs" dxfId="16245" priority="16204" operator="equal">
      <formula>#N/A</formula>
    </cfRule>
  </conditionalFormatting>
  <conditionalFormatting sqref="E254:F254">
    <cfRule type="cellIs" dxfId="16244" priority="16201" operator="equal">
      <formula>"غياب"</formula>
    </cfRule>
    <cfRule type="cellIs" dxfId="16243" priority="16202" operator="equal">
      <formula>#N/A</formula>
    </cfRule>
  </conditionalFormatting>
  <conditionalFormatting sqref="E254:F254">
    <cfRule type="cellIs" dxfId="16242" priority="16199" operator="equal">
      <formula>"غياب"</formula>
    </cfRule>
    <cfRule type="cellIs" dxfId="16241" priority="16200" operator="equal">
      <formula>#N/A</formula>
    </cfRule>
  </conditionalFormatting>
  <conditionalFormatting sqref="E254:F254">
    <cfRule type="cellIs" dxfId="16240" priority="16197" operator="equal">
      <formula>"غياب"</formula>
    </cfRule>
    <cfRule type="cellIs" dxfId="16239" priority="16198" operator="equal">
      <formula>#N/A</formula>
    </cfRule>
  </conditionalFormatting>
  <conditionalFormatting sqref="E254:F254">
    <cfRule type="cellIs" dxfId="16238" priority="16195" operator="equal">
      <formula>"غياب"</formula>
    </cfRule>
    <cfRule type="cellIs" dxfId="16237" priority="16196" operator="equal">
      <formula>#N/A</formula>
    </cfRule>
  </conditionalFormatting>
  <conditionalFormatting sqref="E254:F254">
    <cfRule type="cellIs" dxfId="16236" priority="16194" operator="equal">
      <formula>"غياب"</formula>
    </cfRule>
  </conditionalFormatting>
  <conditionalFormatting sqref="E254:F254">
    <cfRule type="cellIs" dxfId="16235" priority="16192" operator="equal">
      <formula>"غياب"</formula>
    </cfRule>
    <cfRule type="cellIs" dxfId="16234" priority="16193" operator="equal">
      <formula>#N/A</formula>
    </cfRule>
  </conditionalFormatting>
  <conditionalFormatting sqref="E254:F254">
    <cfRule type="cellIs" dxfId="16233" priority="16190" operator="equal">
      <formula>"غياب"</formula>
    </cfRule>
    <cfRule type="cellIs" dxfId="16232" priority="16191" operator="equal">
      <formula>#N/A</formula>
    </cfRule>
  </conditionalFormatting>
  <conditionalFormatting sqref="E254:F254">
    <cfRule type="cellIs" dxfId="16231" priority="16188" operator="equal">
      <formula>"غياب"</formula>
    </cfRule>
    <cfRule type="cellIs" dxfId="16230" priority="16189" operator="equal">
      <formula>#N/A</formula>
    </cfRule>
  </conditionalFormatting>
  <conditionalFormatting sqref="E254:F254">
    <cfRule type="cellIs" dxfId="16229" priority="16186" operator="equal">
      <formula>"غياب"</formula>
    </cfRule>
    <cfRule type="cellIs" dxfId="16228" priority="16187" operator="equal">
      <formula>#N/A</formula>
    </cfRule>
  </conditionalFormatting>
  <conditionalFormatting sqref="E254:F254">
    <cfRule type="cellIs" dxfId="16227" priority="16184" operator="equal">
      <formula>"غياب"</formula>
    </cfRule>
    <cfRule type="cellIs" dxfId="16226" priority="16185" operator="equal">
      <formula>#N/A</formula>
    </cfRule>
  </conditionalFormatting>
  <conditionalFormatting sqref="E254:F254">
    <cfRule type="cellIs" dxfId="16225" priority="16182" operator="equal">
      <formula>"غياب"</formula>
    </cfRule>
    <cfRule type="cellIs" dxfId="16224" priority="16183" operator="equal">
      <formula>#N/A</formula>
    </cfRule>
  </conditionalFormatting>
  <conditionalFormatting sqref="E254:F254">
    <cfRule type="cellIs" dxfId="16223" priority="16180" operator="equal">
      <formula>"غياب"</formula>
    </cfRule>
    <cfRule type="cellIs" dxfId="16222" priority="16181" operator="equal">
      <formula>#N/A</formula>
    </cfRule>
  </conditionalFormatting>
  <conditionalFormatting sqref="E254:F254">
    <cfRule type="cellIs" dxfId="16221" priority="16178" operator="equal">
      <formula>"غياب"</formula>
    </cfRule>
    <cfRule type="cellIs" dxfId="16220" priority="16179" operator="equal">
      <formula>#N/A</formula>
    </cfRule>
  </conditionalFormatting>
  <conditionalFormatting sqref="E254:F254">
    <cfRule type="cellIs" dxfId="16219" priority="16176" operator="equal">
      <formula>"غياب"</formula>
    </cfRule>
    <cfRule type="cellIs" dxfId="16218" priority="16177" operator="equal">
      <formula>#N/A</formula>
    </cfRule>
  </conditionalFormatting>
  <conditionalFormatting sqref="E254:F254">
    <cfRule type="cellIs" dxfId="16217" priority="16174" operator="equal">
      <formula>"غياب"</formula>
    </cfRule>
    <cfRule type="cellIs" dxfId="16216" priority="16175" operator="equal">
      <formula>#N/A</formula>
    </cfRule>
  </conditionalFormatting>
  <conditionalFormatting sqref="E254:F254">
    <cfRule type="cellIs" dxfId="16215" priority="16172" operator="equal">
      <formula>"غياب"</formula>
    </cfRule>
    <cfRule type="cellIs" dxfId="16214" priority="16173" operator="equal">
      <formula>#N/A</formula>
    </cfRule>
  </conditionalFormatting>
  <conditionalFormatting sqref="E254:F254">
    <cfRule type="cellIs" dxfId="16213" priority="16170" operator="equal">
      <formula>"غياب"</formula>
    </cfRule>
    <cfRule type="cellIs" dxfId="16212" priority="16171" operator="equal">
      <formula>#N/A</formula>
    </cfRule>
  </conditionalFormatting>
  <conditionalFormatting sqref="E254:F254">
    <cfRule type="cellIs" dxfId="16211" priority="16168" operator="equal">
      <formula>"غياب"</formula>
    </cfRule>
    <cfRule type="cellIs" dxfId="16210" priority="16169" operator="equal">
      <formula>#N/A</formula>
    </cfRule>
  </conditionalFormatting>
  <conditionalFormatting sqref="E254:F254">
    <cfRule type="cellIs" dxfId="16209" priority="16166" operator="equal">
      <formula>"غياب"</formula>
    </cfRule>
    <cfRule type="cellIs" dxfId="16208" priority="16167" operator="equal">
      <formula>#N/A</formula>
    </cfRule>
  </conditionalFormatting>
  <conditionalFormatting sqref="E254:F254">
    <cfRule type="cellIs" dxfId="16207" priority="16164" operator="equal">
      <formula>"غياب"</formula>
    </cfRule>
    <cfRule type="cellIs" dxfId="16206" priority="16165" operator="equal">
      <formula>#N/A</formula>
    </cfRule>
  </conditionalFormatting>
  <conditionalFormatting sqref="E254:F254">
    <cfRule type="cellIs" dxfId="16205" priority="16162" operator="equal">
      <formula>"غياب"</formula>
    </cfRule>
    <cfRule type="cellIs" dxfId="16204" priority="16163" operator="equal">
      <formula>#N/A</formula>
    </cfRule>
  </conditionalFormatting>
  <conditionalFormatting sqref="E254:F254">
    <cfRule type="cellIs" dxfId="16203" priority="16160" operator="equal">
      <formula>"غياب"</formula>
    </cfRule>
    <cfRule type="cellIs" dxfId="16202" priority="16161" operator="equal">
      <formula>#N/A</formula>
    </cfRule>
  </conditionalFormatting>
  <conditionalFormatting sqref="E254:F254">
    <cfRule type="cellIs" dxfId="16201" priority="16158" operator="equal">
      <formula>"غياب"</formula>
    </cfRule>
    <cfRule type="cellIs" dxfId="16200" priority="16159" operator="equal">
      <formula>#N/A</formula>
    </cfRule>
  </conditionalFormatting>
  <conditionalFormatting sqref="E254:F254">
    <cfRule type="cellIs" dxfId="16199" priority="16156" operator="equal">
      <formula>"غياب"</formula>
    </cfRule>
    <cfRule type="cellIs" dxfId="16198" priority="16157" operator="equal">
      <formula>#N/A</formula>
    </cfRule>
  </conditionalFormatting>
  <conditionalFormatting sqref="E254:F254">
    <cfRule type="cellIs" dxfId="16197" priority="16154" operator="equal">
      <formula>"غياب"</formula>
    </cfRule>
    <cfRule type="cellIs" dxfId="16196" priority="16155" operator="equal">
      <formula>#N/A</formula>
    </cfRule>
  </conditionalFormatting>
  <conditionalFormatting sqref="E254:F254">
    <cfRule type="cellIs" dxfId="16195" priority="16152" operator="equal">
      <formula>"غياب"</formula>
    </cfRule>
    <cfRule type="cellIs" dxfId="16194" priority="16153" operator="equal">
      <formula>#N/A</formula>
    </cfRule>
  </conditionalFormatting>
  <conditionalFormatting sqref="E254:F254">
    <cfRule type="cellIs" dxfId="16193" priority="16151" operator="equal">
      <formula>"غياب"</formula>
    </cfRule>
  </conditionalFormatting>
  <conditionalFormatting sqref="E254:F254">
    <cfRule type="cellIs" dxfId="16192" priority="16149" operator="equal">
      <formula>"غياب"</formula>
    </cfRule>
    <cfRule type="cellIs" dxfId="16191" priority="16150" operator="equal">
      <formula>#N/A</formula>
    </cfRule>
  </conditionalFormatting>
  <conditionalFormatting sqref="E254:F254">
    <cfRule type="cellIs" dxfId="16190" priority="16147" operator="equal">
      <formula>"غياب"</formula>
    </cfRule>
    <cfRule type="cellIs" dxfId="16189" priority="16148" operator="equal">
      <formula>#N/A</formula>
    </cfRule>
  </conditionalFormatting>
  <conditionalFormatting sqref="E254:F254">
    <cfRule type="cellIs" dxfId="16188" priority="16145" operator="equal">
      <formula>"غياب"</formula>
    </cfRule>
    <cfRule type="cellIs" dxfId="16187" priority="16146" operator="equal">
      <formula>#N/A</formula>
    </cfRule>
  </conditionalFormatting>
  <conditionalFormatting sqref="E254:F254">
    <cfRule type="cellIs" dxfId="16186" priority="16143" operator="equal">
      <formula>"غياب"</formula>
    </cfRule>
    <cfRule type="cellIs" dxfId="16185" priority="16144" operator="equal">
      <formula>#N/A</formula>
    </cfRule>
  </conditionalFormatting>
  <conditionalFormatting sqref="E254:F254">
    <cfRule type="cellIs" dxfId="16184" priority="16141" operator="equal">
      <formula>"غياب"</formula>
    </cfRule>
    <cfRule type="cellIs" dxfId="16183" priority="16142" operator="equal">
      <formula>#N/A</formula>
    </cfRule>
  </conditionalFormatting>
  <conditionalFormatting sqref="E254:F254">
    <cfRule type="cellIs" dxfId="16182" priority="16139" operator="equal">
      <formula>"غياب"</formula>
    </cfRule>
    <cfRule type="cellIs" dxfId="16181" priority="16140" operator="equal">
      <formula>#N/A</formula>
    </cfRule>
  </conditionalFormatting>
  <conditionalFormatting sqref="E254:F254">
    <cfRule type="cellIs" dxfId="16180" priority="16137" operator="equal">
      <formula>"غياب"</formula>
    </cfRule>
    <cfRule type="cellIs" dxfId="16179" priority="16138" operator="equal">
      <formula>#N/A</formula>
    </cfRule>
  </conditionalFormatting>
  <conditionalFormatting sqref="E254:F254">
    <cfRule type="cellIs" dxfId="16178" priority="16135" operator="equal">
      <formula>"غياب"</formula>
    </cfRule>
    <cfRule type="cellIs" dxfId="16177" priority="16136" operator="equal">
      <formula>#N/A</formula>
    </cfRule>
  </conditionalFormatting>
  <conditionalFormatting sqref="E254:F254">
    <cfRule type="cellIs" dxfId="16176" priority="16133" operator="equal">
      <formula>"غياب"</formula>
    </cfRule>
    <cfRule type="cellIs" dxfId="16175" priority="16134" operator="equal">
      <formula>#N/A</formula>
    </cfRule>
  </conditionalFormatting>
  <conditionalFormatting sqref="E254:F254">
    <cfRule type="cellIs" dxfId="16174" priority="16131" operator="equal">
      <formula>"غياب"</formula>
    </cfRule>
    <cfRule type="cellIs" dxfId="16173" priority="16132" operator="equal">
      <formula>#N/A</formula>
    </cfRule>
  </conditionalFormatting>
  <conditionalFormatting sqref="E254:F254">
    <cfRule type="cellIs" dxfId="16172" priority="16129" operator="equal">
      <formula>"غياب"</formula>
    </cfRule>
    <cfRule type="cellIs" dxfId="16171" priority="16130" operator="equal">
      <formula>#N/A</formula>
    </cfRule>
  </conditionalFormatting>
  <conditionalFormatting sqref="E254:F254">
    <cfRule type="cellIs" dxfId="16170" priority="16127" operator="equal">
      <formula>"غياب"</formula>
    </cfRule>
    <cfRule type="cellIs" dxfId="16169" priority="16128" operator="equal">
      <formula>#N/A</formula>
    </cfRule>
  </conditionalFormatting>
  <conditionalFormatting sqref="E254:F254">
    <cfRule type="cellIs" dxfId="16168" priority="16125" operator="equal">
      <formula>"غياب"</formula>
    </cfRule>
    <cfRule type="cellIs" dxfId="16167" priority="16126" operator="equal">
      <formula>#N/A</formula>
    </cfRule>
  </conditionalFormatting>
  <conditionalFormatting sqref="E254:F254">
    <cfRule type="cellIs" dxfId="16166" priority="16123" operator="equal">
      <formula>"غياب"</formula>
    </cfRule>
    <cfRule type="cellIs" dxfId="16165" priority="16124" operator="equal">
      <formula>#N/A</formula>
    </cfRule>
  </conditionalFormatting>
  <conditionalFormatting sqref="E254:F254">
    <cfRule type="cellIs" dxfId="16164" priority="16121" operator="equal">
      <formula>"غياب"</formula>
    </cfRule>
    <cfRule type="cellIs" dxfId="16163" priority="16122" operator="equal">
      <formula>#N/A</formula>
    </cfRule>
  </conditionalFormatting>
  <conditionalFormatting sqref="E254:F254">
    <cfRule type="cellIs" dxfId="16162" priority="16119" operator="equal">
      <formula>"غياب"</formula>
    </cfRule>
    <cfRule type="cellIs" dxfId="16161" priority="16120" operator="equal">
      <formula>#N/A</formula>
    </cfRule>
  </conditionalFormatting>
  <conditionalFormatting sqref="E254:F254">
    <cfRule type="cellIs" dxfId="16160" priority="16117" operator="equal">
      <formula>"غياب"</formula>
    </cfRule>
    <cfRule type="cellIs" dxfId="16159" priority="16118" operator="equal">
      <formula>#N/A</formula>
    </cfRule>
  </conditionalFormatting>
  <conditionalFormatting sqref="E254:F254">
    <cfRule type="cellIs" dxfId="16158" priority="16115" operator="equal">
      <formula>"غياب"</formula>
    </cfRule>
    <cfRule type="cellIs" dxfId="16157" priority="16116" operator="equal">
      <formula>#N/A</formula>
    </cfRule>
  </conditionalFormatting>
  <conditionalFormatting sqref="E254:F254">
    <cfRule type="cellIs" dxfId="16156" priority="16113" operator="equal">
      <formula>"غياب"</formula>
    </cfRule>
    <cfRule type="cellIs" dxfId="16155" priority="16114" operator="equal">
      <formula>#N/A</formula>
    </cfRule>
  </conditionalFormatting>
  <conditionalFormatting sqref="E254:F254">
    <cfRule type="cellIs" dxfId="16154" priority="16111" operator="equal">
      <formula>"غياب"</formula>
    </cfRule>
    <cfRule type="cellIs" dxfId="16153" priority="16112" operator="equal">
      <formula>#N/A</formula>
    </cfRule>
  </conditionalFormatting>
  <conditionalFormatting sqref="E254:F254">
    <cfRule type="cellIs" dxfId="16152" priority="16109" operator="equal">
      <formula>"غياب"</formula>
    </cfRule>
    <cfRule type="cellIs" dxfId="16151" priority="16110" operator="equal">
      <formula>#N/A</formula>
    </cfRule>
  </conditionalFormatting>
  <conditionalFormatting sqref="E254:F254">
    <cfRule type="cellIs" dxfId="16150" priority="16108" operator="equal">
      <formula>"غياب"</formula>
    </cfRule>
  </conditionalFormatting>
  <conditionalFormatting sqref="E254:F254">
    <cfRule type="cellIs" dxfId="16149" priority="16106" operator="equal">
      <formula>"غياب"</formula>
    </cfRule>
    <cfRule type="cellIs" dxfId="16148" priority="16107" operator="equal">
      <formula>#N/A</formula>
    </cfRule>
  </conditionalFormatting>
  <conditionalFormatting sqref="E254:F254">
    <cfRule type="cellIs" dxfId="16147" priority="16104" operator="equal">
      <formula>"غياب"</formula>
    </cfRule>
    <cfRule type="cellIs" dxfId="16146" priority="16105" operator="equal">
      <formula>#N/A</formula>
    </cfRule>
  </conditionalFormatting>
  <conditionalFormatting sqref="E254:F254">
    <cfRule type="cellIs" dxfId="16145" priority="16102" operator="equal">
      <formula>"غياب"</formula>
    </cfRule>
    <cfRule type="cellIs" dxfId="16144" priority="16103" operator="equal">
      <formula>#N/A</formula>
    </cfRule>
  </conditionalFormatting>
  <conditionalFormatting sqref="E254:F254">
    <cfRule type="cellIs" dxfId="16143" priority="16100" operator="equal">
      <formula>"غياب"</formula>
    </cfRule>
    <cfRule type="cellIs" dxfId="16142" priority="16101" operator="equal">
      <formula>#N/A</formula>
    </cfRule>
  </conditionalFormatting>
  <conditionalFormatting sqref="E254:F254">
    <cfRule type="cellIs" dxfId="16141" priority="16098" operator="equal">
      <formula>"غياب"</formula>
    </cfRule>
    <cfRule type="cellIs" dxfId="16140" priority="16099" operator="equal">
      <formula>#N/A</formula>
    </cfRule>
  </conditionalFormatting>
  <conditionalFormatting sqref="E254:F254">
    <cfRule type="cellIs" dxfId="16139" priority="16096" operator="equal">
      <formula>"غياب"</formula>
    </cfRule>
    <cfRule type="cellIs" dxfId="16138" priority="16097" operator="equal">
      <formula>#N/A</formula>
    </cfRule>
  </conditionalFormatting>
  <conditionalFormatting sqref="E254:F254">
    <cfRule type="cellIs" dxfId="16137" priority="16094" operator="equal">
      <formula>"غياب"</formula>
    </cfRule>
    <cfRule type="cellIs" dxfId="16136" priority="16095" operator="equal">
      <formula>#N/A</formula>
    </cfRule>
  </conditionalFormatting>
  <conditionalFormatting sqref="E254:F254">
    <cfRule type="cellIs" dxfId="16135" priority="16092" operator="equal">
      <formula>"غياب"</formula>
    </cfRule>
    <cfRule type="cellIs" dxfId="16134" priority="16093" operator="equal">
      <formula>#N/A</formula>
    </cfRule>
  </conditionalFormatting>
  <conditionalFormatting sqref="E254:F254">
    <cfRule type="cellIs" dxfId="16133" priority="16090" operator="equal">
      <formula>"غياب"</formula>
    </cfRule>
    <cfRule type="cellIs" dxfId="16132" priority="16091" operator="equal">
      <formula>#N/A</formula>
    </cfRule>
  </conditionalFormatting>
  <conditionalFormatting sqref="E254:F254">
    <cfRule type="cellIs" dxfId="16131" priority="16088" operator="equal">
      <formula>"غياب"</formula>
    </cfRule>
    <cfRule type="cellIs" dxfId="16130" priority="16089" operator="equal">
      <formula>#N/A</formula>
    </cfRule>
  </conditionalFormatting>
  <conditionalFormatting sqref="E254:F254">
    <cfRule type="cellIs" dxfId="16129" priority="16086" operator="equal">
      <formula>"غياب"</formula>
    </cfRule>
    <cfRule type="cellIs" dxfId="16128" priority="16087" operator="equal">
      <formula>#N/A</formula>
    </cfRule>
  </conditionalFormatting>
  <conditionalFormatting sqref="E254:F254">
    <cfRule type="cellIs" dxfId="16127" priority="16084" operator="equal">
      <formula>"غياب"</formula>
    </cfRule>
    <cfRule type="cellIs" dxfId="16126" priority="16085" operator="equal">
      <formula>#N/A</formula>
    </cfRule>
  </conditionalFormatting>
  <conditionalFormatting sqref="E254:F254">
    <cfRule type="cellIs" dxfId="16125" priority="16082" operator="equal">
      <formula>"غياب"</formula>
    </cfRule>
    <cfRule type="cellIs" dxfId="16124" priority="16083" operator="equal">
      <formula>#N/A</formula>
    </cfRule>
  </conditionalFormatting>
  <conditionalFormatting sqref="E254:F254">
    <cfRule type="cellIs" dxfId="16123" priority="16080" operator="equal">
      <formula>"غياب"</formula>
    </cfRule>
    <cfRule type="cellIs" dxfId="16122" priority="16081" operator="equal">
      <formula>#N/A</formula>
    </cfRule>
  </conditionalFormatting>
  <conditionalFormatting sqref="E254:F254">
    <cfRule type="cellIs" dxfId="16121" priority="16078" operator="equal">
      <formula>"غياب"</formula>
    </cfRule>
    <cfRule type="cellIs" dxfId="16120" priority="16079" operator="equal">
      <formula>#N/A</formula>
    </cfRule>
  </conditionalFormatting>
  <conditionalFormatting sqref="E254:F254">
    <cfRule type="cellIs" dxfId="16119" priority="16076" operator="equal">
      <formula>"غياب"</formula>
    </cfRule>
    <cfRule type="cellIs" dxfId="16118" priority="16077" operator="equal">
      <formula>#N/A</formula>
    </cfRule>
  </conditionalFormatting>
  <conditionalFormatting sqref="E254:F254">
    <cfRule type="cellIs" dxfId="16117" priority="16074" operator="equal">
      <formula>"غياب"</formula>
    </cfRule>
    <cfRule type="cellIs" dxfId="16116" priority="16075" operator="equal">
      <formula>#N/A</formula>
    </cfRule>
  </conditionalFormatting>
  <conditionalFormatting sqref="E254:F254">
    <cfRule type="cellIs" dxfId="16115" priority="16072" operator="equal">
      <formula>"غياب"</formula>
    </cfRule>
    <cfRule type="cellIs" dxfId="16114" priority="16073" operator="equal">
      <formula>#N/A</formula>
    </cfRule>
  </conditionalFormatting>
  <conditionalFormatting sqref="E254:F254">
    <cfRule type="cellIs" dxfId="16113" priority="16070" operator="equal">
      <formula>"غياب"</formula>
    </cfRule>
    <cfRule type="cellIs" dxfId="16112" priority="16071" operator="equal">
      <formula>#N/A</formula>
    </cfRule>
  </conditionalFormatting>
  <conditionalFormatting sqref="E254:F254">
    <cfRule type="cellIs" dxfId="16111" priority="16068" operator="equal">
      <formula>"غياب"</formula>
    </cfRule>
    <cfRule type="cellIs" dxfId="16110" priority="16069" operator="equal">
      <formula>#N/A</formula>
    </cfRule>
  </conditionalFormatting>
  <conditionalFormatting sqref="E254:F254">
    <cfRule type="cellIs" dxfId="16109" priority="16066" operator="equal">
      <formula>"غياب"</formula>
    </cfRule>
    <cfRule type="cellIs" dxfId="16108" priority="16067" operator="equal">
      <formula>#N/A</formula>
    </cfRule>
  </conditionalFormatting>
  <conditionalFormatting sqref="E254:F254">
    <cfRule type="cellIs" dxfId="16107" priority="16064" operator="equal">
      <formula>"غياب"</formula>
    </cfRule>
    <cfRule type="cellIs" dxfId="16106" priority="16065" operator="equal">
      <formula>#N/A</formula>
    </cfRule>
  </conditionalFormatting>
  <conditionalFormatting sqref="E254:F254">
    <cfRule type="cellIs" dxfId="16105" priority="16062" operator="equal">
      <formula>"غياب"</formula>
    </cfRule>
    <cfRule type="cellIs" dxfId="16104" priority="16063" operator="equal">
      <formula>#N/A</formula>
    </cfRule>
  </conditionalFormatting>
  <conditionalFormatting sqref="E254:F254">
    <cfRule type="cellIs" dxfId="16103" priority="16060" operator="equal">
      <formula>"غياب"</formula>
    </cfRule>
    <cfRule type="cellIs" dxfId="16102" priority="16061" operator="equal">
      <formula>#N/A</formula>
    </cfRule>
  </conditionalFormatting>
  <conditionalFormatting sqref="E254:F254">
    <cfRule type="cellIs" dxfId="16101" priority="16058" operator="equal">
      <formula>"غياب"</formula>
    </cfRule>
    <cfRule type="cellIs" dxfId="16100" priority="16059" operator="equal">
      <formula>#N/A</formula>
    </cfRule>
  </conditionalFormatting>
  <conditionalFormatting sqref="E254:F254">
    <cfRule type="cellIs" dxfId="16099" priority="16056" operator="equal">
      <formula>"غياب"</formula>
    </cfRule>
    <cfRule type="cellIs" dxfId="16098" priority="16057" operator="equal">
      <formula>#N/A</formula>
    </cfRule>
  </conditionalFormatting>
  <conditionalFormatting sqref="E254:F254">
    <cfRule type="cellIs" dxfId="16097" priority="16054" operator="equal">
      <formula>"غياب"</formula>
    </cfRule>
    <cfRule type="cellIs" dxfId="16096" priority="16055" operator="equal">
      <formula>#N/A</formula>
    </cfRule>
  </conditionalFormatting>
  <conditionalFormatting sqref="E254:F254">
    <cfRule type="cellIs" dxfId="16095" priority="16052" operator="equal">
      <formula>"غياب"</formula>
    </cfRule>
    <cfRule type="cellIs" dxfId="16094" priority="16053" operator="equal">
      <formula>#N/A</formula>
    </cfRule>
  </conditionalFormatting>
  <conditionalFormatting sqref="E254:F254">
    <cfRule type="cellIs" dxfId="16093" priority="16050" operator="equal">
      <formula>"غياب"</formula>
    </cfRule>
    <cfRule type="cellIs" dxfId="16092" priority="16051" operator="equal">
      <formula>#N/A</formula>
    </cfRule>
  </conditionalFormatting>
  <conditionalFormatting sqref="E254:F254">
    <cfRule type="cellIs" dxfId="16091" priority="16048" operator="equal">
      <formula>"غياب"</formula>
    </cfRule>
    <cfRule type="cellIs" dxfId="16090" priority="16049" operator="equal">
      <formula>#N/A</formula>
    </cfRule>
  </conditionalFormatting>
  <conditionalFormatting sqref="E254:F254">
    <cfRule type="cellIs" dxfId="16089" priority="16046" operator="equal">
      <formula>"غياب"</formula>
    </cfRule>
    <cfRule type="cellIs" dxfId="16088" priority="16047" operator="equal">
      <formula>#N/A</formula>
    </cfRule>
  </conditionalFormatting>
  <conditionalFormatting sqref="E254:F254">
    <cfRule type="cellIs" dxfId="16087" priority="16044" operator="equal">
      <formula>"غياب"</formula>
    </cfRule>
    <cfRule type="cellIs" dxfId="16086" priority="16045" operator="equal">
      <formula>#N/A</formula>
    </cfRule>
  </conditionalFormatting>
  <conditionalFormatting sqref="E254:F254">
    <cfRule type="cellIs" dxfId="16085" priority="16042" operator="equal">
      <formula>"غياب"</formula>
    </cfRule>
    <cfRule type="cellIs" dxfId="16084" priority="16043" operator="equal">
      <formula>#N/A</formula>
    </cfRule>
  </conditionalFormatting>
  <conditionalFormatting sqref="E254:F254">
    <cfRule type="cellIs" dxfId="16083" priority="16040" operator="equal">
      <formula>"غياب"</formula>
    </cfRule>
    <cfRule type="cellIs" dxfId="16082" priority="16041" operator="equal">
      <formula>#N/A</formula>
    </cfRule>
  </conditionalFormatting>
  <conditionalFormatting sqref="E254:F254">
    <cfRule type="cellIs" dxfId="16081" priority="16038" operator="equal">
      <formula>"غياب"</formula>
    </cfRule>
    <cfRule type="cellIs" dxfId="16080" priority="16039" operator="equal">
      <formula>#N/A</formula>
    </cfRule>
  </conditionalFormatting>
  <conditionalFormatting sqref="E254:F254">
    <cfRule type="cellIs" dxfId="16079" priority="16036" operator="equal">
      <formula>"غياب"</formula>
    </cfRule>
    <cfRule type="cellIs" dxfId="16078" priority="16037" operator="equal">
      <formula>#N/A</formula>
    </cfRule>
  </conditionalFormatting>
  <conditionalFormatting sqref="E254:F254">
    <cfRule type="cellIs" dxfId="16077" priority="16035" operator="equal">
      <formula>"غياب"</formula>
    </cfRule>
  </conditionalFormatting>
  <conditionalFormatting sqref="E254:F254">
    <cfRule type="cellIs" dxfId="16076" priority="16033" operator="equal">
      <formula>"غياب"</formula>
    </cfRule>
    <cfRule type="cellIs" dxfId="16075" priority="16034" operator="equal">
      <formula>#N/A</formula>
    </cfRule>
  </conditionalFormatting>
  <conditionalFormatting sqref="E254:F254">
    <cfRule type="cellIs" dxfId="16074" priority="16031" operator="equal">
      <formula>"غياب"</formula>
    </cfRule>
    <cfRule type="cellIs" dxfId="16073" priority="16032" operator="equal">
      <formula>#N/A</formula>
    </cfRule>
  </conditionalFormatting>
  <conditionalFormatting sqref="E254:F254">
    <cfRule type="cellIs" dxfId="16072" priority="16029" operator="equal">
      <formula>"غياب"</formula>
    </cfRule>
    <cfRule type="cellIs" dxfId="16071" priority="16030" operator="equal">
      <formula>#N/A</formula>
    </cfRule>
  </conditionalFormatting>
  <conditionalFormatting sqref="E254:F254">
    <cfRule type="cellIs" dxfId="16070" priority="16027" operator="equal">
      <formula>"غياب"</formula>
    </cfRule>
    <cfRule type="cellIs" dxfId="16069" priority="16028" operator="equal">
      <formula>#N/A</formula>
    </cfRule>
  </conditionalFormatting>
  <conditionalFormatting sqref="E254:F254">
    <cfRule type="cellIs" dxfId="16068" priority="16025" operator="equal">
      <formula>"غياب"</formula>
    </cfRule>
    <cfRule type="cellIs" dxfId="16067" priority="16026" operator="equal">
      <formula>#N/A</formula>
    </cfRule>
  </conditionalFormatting>
  <conditionalFormatting sqref="E254:F254">
    <cfRule type="cellIs" dxfId="16066" priority="16023" operator="equal">
      <formula>"غياب"</formula>
    </cfRule>
    <cfRule type="cellIs" dxfId="16065" priority="16024" operator="equal">
      <formula>#N/A</formula>
    </cfRule>
  </conditionalFormatting>
  <conditionalFormatting sqref="E254:F254">
    <cfRule type="cellIs" dxfId="16064" priority="16021" operator="equal">
      <formula>"غياب"</formula>
    </cfRule>
    <cfRule type="cellIs" dxfId="16063" priority="16022" operator="equal">
      <formula>#N/A</formula>
    </cfRule>
  </conditionalFormatting>
  <conditionalFormatting sqref="E254:F254">
    <cfRule type="cellIs" dxfId="16062" priority="16019" operator="equal">
      <formula>"غياب"</formula>
    </cfRule>
    <cfRule type="cellIs" dxfId="16061" priority="16020" operator="equal">
      <formula>#N/A</formula>
    </cfRule>
  </conditionalFormatting>
  <conditionalFormatting sqref="E254:F254">
    <cfRule type="cellIs" dxfId="16060" priority="16017" operator="equal">
      <formula>"غياب"</formula>
    </cfRule>
    <cfRule type="cellIs" dxfId="16059" priority="16018" operator="equal">
      <formula>#N/A</formula>
    </cfRule>
  </conditionalFormatting>
  <conditionalFormatting sqref="E254:F254">
    <cfRule type="cellIs" dxfId="16058" priority="16015" operator="equal">
      <formula>"غياب"</formula>
    </cfRule>
    <cfRule type="cellIs" dxfId="16057" priority="16016" operator="equal">
      <formula>#N/A</formula>
    </cfRule>
  </conditionalFormatting>
  <conditionalFormatting sqref="E254:F254">
    <cfRule type="cellIs" dxfId="16056" priority="16013" operator="equal">
      <formula>"غياب"</formula>
    </cfRule>
    <cfRule type="cellIs" dxfId="16055" priority="16014" operator="equal">
      <formula>#N/A</formula>
    </cfRule>
  </conditionalFormatting>
  <conditionalFormatting sqref="E254:F254">
    <cfRule type="cellIs" dxfId="16054" priority="16011" operator="equal">
      <formula>"غياب"</formula>
    </cfRule>
    <cfRule type="cellIs" dxfId="16053" priority="16012" operator="equal">
      <formula>#N/A</formula>
    </cfRule>
  </conditionalFormatting>
  <conditionalFormatting sqref="E254:F254">
    <cfRule type="cellIs" dxfId="16052" priority="16009" operator="equal">
      <formula>"غياب"</formula>
    </cfRule>
    <cfRule type="cellIs" dxfId="16051" priority="16010" operator="equal">
      <formula>#N/A</formula>
    </cfRule>
  </conditionalFormatting>
  <conditionalFormatting sqref="E254:F254">
    <cfRule type="cellIs" dxfId="16050" priority="16007" operator="equal">
      <formula>"غياب"</formula>
    </cfRule>
    <cfRule type="cellIs" dxfId="16049" priority="16008" operator="equal">
      <formula>#N/A</formula>
    </cfRule>
  </conditionalFormatting>
  <conditionalFormatting sqref="E254:F254">
    <cfRule type="cellIs" dxfId="16048" priority="16005" operator="equal">
      <formula>"غياب"</formula>
    </cfRule>
    <cfRule type="cellIs" dxfId="16047" priority="16006" operator="equal">
      <formula>#N/A</formula>
    </cfRule>
  </conditionalFormatting>
  <conditionalFormatting sqref="E254:F254">
    <cfRule type="cellIs" dxfId="16046" priority="16003" operator="equal">
      <formula>"غياب"</formula>
    </cfRule>
    <cfRule type="cellIs" dxfId="16045" priority="16004" operator="equal">
      <formula>#N/A</formula>
    </cfRule>
  </conditionalFormatting>
  <conditionalFormatting sqref="E254:F254">
    <cfRule type="cellIs" dxfId="16044" priority="16001" operator="equal">
      <formula>"غياب"</formula>
    </cfRule>
    <cfRule type="cellIs" dxfId="16043" priority="16002" operator="equal">
      <formula>#N/A</formula>
    </cfRule>
  </conditionalFormatting>
  <conditionalFormatting sqref="E254:F254">
    <cfRule type="cellIs" dxfId="16042" priority="15999" operator="equal">
      <formula>"غياب"</formula>
    </cfRule>
    <cfRule type="cellIs" dxfId="16041" priority="16000" operator="equal">
      <formula>#N/A</formula>
    </cfRule>
  </conditionalFormatting>
  <conditionalFormatting sqref="E254:F254">
    <cfRule type="cellIs" dxfId="16040" priority="15997" operator="equal">
      <formula>"غياب"</formula>
    </cfRule>
    <cfRule type="cellIs" dxfId="16039" priority="15998" operator="equal">
      <formula>#N/A</formula>
    </cfRule>
  </conditionalFormatting>
  <conditionalFormatting sqref="E254:F254">
    <cfRule type="cellIs" dxfId="16038" priority="15995" operator="equal">
      <formula>"غياب"</formula>
    </cfRule>
    <cfRule type="cellIs" dxfId="16037" priority="15996" operator="equal">
      <formula>#N/A</formula>
    </cfRule>
  </conditionalFormatting>
  <conditionalFormatting sqref="E254:F254">
    <cfRule type="cellIs" dxfId="16036" priority="15993" operator="equal">
      <formula>"غياب"</formula>
    </cfRule>
    <cfRule type="cellIs" dxfId="16035" priority="15994" operator="equal">
      <formula>#N/A</formula>
    </cfRule>
  </conditionalFormatting>
  <conditionalFormatting sqref="E254:F254">
    <cfRule type="cellIs" dxfId="16034" priority="15992" operator="equal">
      <formula>"غياب"</formula>
    </cfRule>
  </conditionalFormatting>
  <conditionalFormatting sqref="E254:F254">
    <cfRule type="cellIs" dxfId="16033" priority="15990" operator="equal">
      <formula>"غياب"</formula>
    </cfRule>
    <cfRule type="cellIs" dxfId="16032" priority="15991" operator="equal">
      <formula>#N/A</formula>
    </cfRule>
  </conditionalFormatting>
  <conditionalFormatting sqref="E254:F254">
    <cfRule type="cellIs" dxfId="16031" priority="15988" operator="equal">
      <formula>"غياب"</formula>
    </cfRule>
    <cfRule type="cellIs" dxfId="16030" priority="15989" operator="equal">
      <formula>#N/A</formula>
    </cfRule>
  </conditionalFormatting>
  <conditionalFormatting sqref="E254:F254">
    <cfRule type="cellIs" dxfId="16029" priority="15986" operator="equal">
      <formula>"غياب"</formula>
    </cfRule>
    <cfRule type="cellIs" dxfId="16028" priority="15987" operator="equal">
      <formula>#N/A</formula>
    </cfRule>
  </conditionalFormatting>
  <conditionalFormatting sqref="E254:F254">
    <cfRule type="cellIs" dxfId="16027" priority="15984" operator="equal">
      <formula>"غياب"</formula>
    </cfRule>
    <cfRule type="cellIs" dxfId="16026" priority="15985" operator="equal">
      <formula>#N/A</formula>
    </cfRule>
  </conditionalFormatting>
  <conditionalFormatting sqref="E254:F254">
    <cfRule type="cellIs" dxfId="16025" priority="15982" operator="equal">
      <formula>"غياب"</formula>
    </cfRule>
    <cfRule type="cellIs" dxfId="16024" priority="15983" operator="equal">
      <formula>#N/A</formula>
    </cfRule>
  </conditionalFormatting>
  <conditionalFormatting sqref="E254:F254">
    <cfRule type="cellIs" dxfId="16023" priority="15980" operator="equal">
      <formula>"غياب"</formula>
    </cfRule>
    <cfRule type="cellIs" dxfId="16022" priority="15981" operator="equal">
      <formula>#N/A</formula>
    </cfRule>
  </conditionalFormatting>
  <conditionalFormatting sqref="E254:F254">
    <cfRule type="cellIs" dxfId="16021" priority="15978" operator="equal">
      <formula>"غياب"</formula>
    </cfRule>
    <cfRule type="cellIs" dxfId="16020" priority="15979" operator="equal">
      <formula>#N/A</formula>
    </cfRule>
  </conditionalFormatting>
  <conditionalFormatting sqref="E254:F254">
    <cfRule type="cellIs" dxfId="16019" priority="15976" operator="equal">
      <formula>"غياب"</formula>
    </cfRule>
    <cfRule type="cellIs" dxfId="16018" priority="15977" operator="equal">
      <formula>#N/A</formula>
    </cfRule>
  </conditionalFormatting>
  <conditionalFormatting sqref="E254:F254">
    <cfRule type="cellIs" dxfId="16017" priority="15974" operator="equal">
      <formula>"غياب"</formula>
    </cfRule>
    <cfRule type="cellIs" dxfId="16016" priority="15975" operator="equal">
      <formula>#N/A</formula>
    </cfRule>
  </conditionalFormatting>
  <conditionalFormatting sqref="E254:F254">
    <cfRule type="cellIs" dxfId="16015" priority="15972" operator="equal">
      <formula>"غياب"</formula>
    </cfRule>
    <cfRule type="cellIs" dxfId="16014" priority="15973" operator="equal">
      <formula>#N/A</formula>
    </cfRule>
  </conditionalFormatting>
  <conditionalFormatting sqref="E254:F254">
    <cfRule type="cellIs" dxfId="16013" priority="15970" operator="equal">
      <formula>"غياب"</formula>
    </cfRule>
    <cfRule type="cellIs" dxfId="16012" priority="15971" operator="equal">
      <formula>#N/A</formula>
    </cfRule>
  </conditionalFormatting>
  <conditionalFormatting sqref="E254:F254">
    <cfRule type="cellIs" dxfId="16011" priority="15968" operator="equal">
      <formula>"غياب"</formula>
    </cfRule>
    <cfRule type="cellIs" dxfId="16010" priority="15969" operator="equal">
      <formula>#N/A</formula>
    </cfRule>
  </conditionalFormatting>
  <conditionalFormatting sqref="E254:F254">
    <cfRule type="cellIs" dxfId="16009" priority="15966" operator="equal">
      <formula>"غياب"</formula>
    </cfRule>
    <cfRule type="cellIs" dxfId="16008" priority="15967" operator="equal">
      <formula>#N/A</formula>
    </cfRule>
  </conditionalFormatting>
  <conditionalFormatting sqref="E254:F254">
    <cfRule type="cellIs" dxfId="16007" priority="15964" operator="equal">
      <formula>"غياب"</formula>
    </cfRule>
    <cfRule type="cellIs" dxfId="16006" priority="15965" operator="equal">
      <formula>#N/A</formula>
    </cfRule>
  </conditionalFormatting>
  <conditionalFormatting sqref="E254:F254">
    <cfRule type="cellIs" dxfId="16005" priority="15962" operator="equal">
      <formula>"غياب"</formula>
    </cfRule>
    <cfRule type="cellIs" dxfId="16004" priority="15963" operator="equal">
      <formula>#N/A</formula>
    </cfRule>
  </conditionalFormatting>
  <conditionalFormatting sqref="E254:F254">
    <cfRule type="cellIs" dxfId="16003" priority="15960" operator="equal">
      <formula>"غياب"</formula>
    </cfRule>
    <cfRule type="cellIs" dxfId="16002" priority="15961" operator="equal">
      <formula>#N/A</formula>
    </cfRule>
  </conditionalFormatting>
  <conditionalFormatting sqref="E254:F254">
    <cfRule type="cellIs" dxfId="16001" priority="15958" operator="equal">
      <formula>"غياب"</formula>
    </cfRule>
    <cfRule type="cellIs" dxfId="16000" priority="15959" operator="equal">
      <formula>#N/A</formula>
    </cfRule>
  </conditionalFormatting>
  <conditionalFormatting sqref="E254:F254">
    <cfRule type="cellIs" dxfId="15999" priority="15956" operator="equal">
      <formula>"غياب"</formula>
    </cfRule>
    <cfRule type="cellIs" dxfId="15998" priority="15957" operator="equal">
      <formula>#N/A</formula>
    </cfRule>
  </conditionalFormatting>
  <conditionalFormatting sqref="E254:F254">
    <cfRule type="cellIs" dxfId="15997" priority="15954" operator="equal">
      <formula>"غياب"</formula>
    </cfRule>
    <cfRule type="cellIs" dxfId="15996" priority="15955" operator="equal">
      <formula>#N/A</formula>
    </cfRule>
  </conditionalFormatting>
  <conditionalFormatting sqref="E254:F254">
    <cfRule type="cellIs" dxfId="15995" priority="15952" operator="equal">
      <formula>"غياب"</formula>
    </cfRule>
    <cfRule type="cellIs" dxfId="15994" priority="15953" operator="equal">
      <formula>#N/A</formula>
    </cfRule>
  </conditionalFormatting>
  <conditionalFormatting sqref="E254:F254">
    <cfRule type="cellIs" dxfId="15993" priority="15950" operator="equal">
      <formula>"غياب"</formula>
    </cfRule>
    <cfRule type="cellIs" dxfId="15992" priority="15951" operator="equal">
      <formula>#N/A</formula>
    </cfRule>
  </conditionalFormatting>
  <conditionalFormatting sqref="E254:F254">
    <cfRule type="cellIs" dxfId="15991" priority="15949" operator="equal">
      <formula>"غياب"</formula>
    </cfRule>
  </conditionalFormatting>
  <conditionalFormatting sqref="E254:F254">
    <cfRule type="cellIs" dxfId="15990" priority="15947" operator="equal">
      <formula>"غياب"</formula>
    </cfRule>
    <cfRule type="cellIs" dxfId="15989" priority="15948" operator="equal">
      <formula>#N/A</formula>
    </cfRule>
  </conditionalFormatting>
  <conditionalFormatting sqref="E254:F254">
    <cfRule type="cellIs" dxfId="15988" priority="15945" operator="equal">
      <formula>"غياب"</formula>
    </cfRule>
    <cfRule type="cellIs" dxfId="15987" priority="15946" operator="equal">
      <formula>#N/A</formula>
    </cfRule>
  </conditionalFormatting>
  <conditionalFormatting sqref="E254:F254">
    <cfRule type="cellIs" dxfId="15986" priority="15943" operator="equal">
      <formula>"غياب"</formula>
    </cfRule>
    <cfRule type="cellIs" dxfId="15985" priority="15944" operator="equal">
      <formula>#N/A</formula>
    </cfRule>
  </conditionalFormatting>
  <conditionalFormatting sqref="E254:F254">
    <cfRule type="cellIs" dxfId="15984" priority="15941" operator="equal">
      <formula>"غياب"</formula>
    </cfRule>
    <cfRule type="cellIs" dxfId="15983" priority="15942" operator="equal">
      <formula>#N/A</formula>
    </cfRule>
  </conditionalFormatting>
  <conditionalFormatting sqref="E254:F254">
    <cfRule type="cellIs" dxfId="15982" priority="15939" operator="equal">
      <formula>"غياب"</formula>
    </cfRule>
    <cfRule type="cellIs" dxfId="15981" priority="15940" operator="equal">
      <formula>#N/A</formula>
    </cfRule>
  </conditionalFormatting>
  <conditionalFormatting sqref="E254:F254">
    <cfRule type="cellIs" dxfId="15980" priority="15937" operator="equal">
      <formula>"غياب"</formula>
    </cfRule>
    <cfRule type="cellIs" dxfId="15979" priority="15938" operator="equal">
      <formula>#N/A</formula>
    </cfRule>
  </conditionalFormatting>
  <conditionalFormatting sqref="E254:F254">
    <cfRule type="cellIs" dxfId="15978" priority="15935" operator="equal">
      <formula>"غياب"</formula>
    </cfRule>
    <cfRule type="cellIs" dxfId="15977" priority="15936" operator="equal">
      <formula>#N/A</formula>
    </cfRule>
  </conditionalFormatting>
  <conditionalFormatting sqref="E254:F254">
    <cfRule type="cellIs" dxfId="15976" priority="15933" operator="equal">
      <formula>"غياب"</formula>
    </cfRule>
    <cfRule type="cellIs" dxfId="15975" priority="15934" operator="equal">
      <formula>#N/A</formula>
    </cfRule>
  </conditionalFormatting>
  <conditionalFormatting sqref="E254:F254">
    <cfRule type="cellIs" dxfId="15974" priority="15931" operator="equal">
      <formula>"غياب"</formula>
    </cfRule>
    <cfRule type="cellIs" dxfId="15973" priority="15932" operator="equal">
      <formula>#N/A</formula>
    </cfRule>
  </conditionalFormatting>
  <conditionalFormatting sqref="E254:F254">
    <cfRule type="cellIs" dxfId="15972" priority="15929" operator="equal">
      <formula>"غياب"</formula>
    </cfRule>
    <cfRule type="cellIs" dxfId="15971" priority="15930" operator="equal">
      <formula>#N/A</formula>
    </cfRule>
  </conditionalFormatting>
  <conditionalFormatting sqref="E254:F254">
    <cfRule type="cellIs" dxfId="15970" priority="15927" operator="equal">
      <formula>"غياب"</formula>
    </cfRule>
    <cfRule type="cellIs" dxfId="15969" priority="15928" operator="equal">
      <formula>#N/A</formula>
    </cfRule>
  </conditionalFormatting>
  <conditionalFormatting sqref="E254:F254">
    <cfRule type="cellIs" dxfId="15968" priority="15925" operator="equal">
      <formula>"غياب"</formula>
    </cfRule>
    <cfRule type="cellIs" dxfId="15967" priority="15926" operator="equal">
      <formula>#N/A</formula>
    </cfRule>
  </conditionalFormatting>
  <conditionalFormatting sqref="E254:F254">
    <cfRule type="cellIs" dxfId="15966" priority="15923" operator="equal">
      <formula>"غياب"</formula>
    </cfRule>
    <cfRule type="cellIs" dxfId="15965" priority="15924" operator="equal">
      <formula>#N/A</formula>
    </cfRule>
  </conditionalFormatting>
  <conditionalFormatting sqref="E254:F254">
    <cfRule type="cellIs" dxfId="15964" priority="15921" operator="equal">
      <formula>"غياب"</formula>
    </cfRule>
    <cfRule type="cellIs" dxfId="15963" priority="15922" operator="equal">
      <formula>#N/A</formula>
    </cfRule>
  </conditionalFormatting>
  <conditionalFormatting sqref="E254:F254">
    <cfRule type="cellIs" dxfId="15962" priority="15919" operator="equal">
      <formula>"غياب"</formula>
    </cfRule>
    <cfRule type="cellIs" dxfId="15961" priority="15920" operator="equal">
      <formula>#N/A</formula>
    </cfRule>
  </conditionalFormatting>
  <conditionalFormatting sqref="E254:F254">
    <cfRule type="cellIs" dxfId="15960" priority="15917" operator="equal">
      <formula>"غياب"</formula>
    </cfRule>
    <cfRule type="cellIs" dxfId="15959" priority="15918" operator="equal">
      <formula>#N/A</formula>
    </cfRule>
  </conditionalFormatting>
  <conditionalFormatting sqref="E254:F254">
    <cfRule type="cellIs" dxfId="15958" priority="15915" operator="equal">
      <formula>"غياب"</formula>
    </cfRule>
    <cfRule type="cellIs" dxfId="15957" priority="15916" operator="equal">
      <formula>#N/A</formula>
    </cfRule>
  </conditionalFormatting>
  <conditionalFormatting sqref="E254:F254">
    <cfRule type="cellIs" dxfId="15956" priority="15913" operator="equal">
      <formula>"غياب"</formula>
    </cfRule>
    <cfRule type="cellIs" dxfId="15955" priority="15914" operator="equal">
      <formula>#N/A</formula>
    </cfRule>
  </conditionalFormatting>
  <conditionalFormatting sqref="E254:F254">
    <cfRule type="cellIs" dxfId="15954" priority="15911" operator="equal">
      <formula>"غياب"</formula>
    </cfRule>
    <cfRule type="cellIs" dxfId="15953" priority="15912" operator="equal">
      <formula>#N/A</formula>
    </cfRule>
  </conditionalFormatting>
  <conditionalFormatting sqref="E254:F254">
    <cfRule type="cellIs" dxfId="15952" priority="15909" operator="equal">
      <formula>"غياب"</formula>
    </cfRule>
    <cfRule type="cellIs" dxfId="15951" priority="15910" operator="equal">
      <formula>#N/A</formula>
    </cfRule>
  </conditionalFormatting>
  <conditionalFormatting sqref="E254:F254">
    <cfRule type="cellIs" dxfId="15950" priority="15907" operator="equal">
      <formula>"غياب"</formula>
    </cfRule>
    <cfRule type="cellIs" dxfId="15949" priority="15908" operator="equal">
      <formula>#N/A</formula>
    </cfRule>
  </conditionalFormatting>
  <conditionalFormatting sqref="E254:F254">
    <cfRule type="cellIs" dxfId="15948" priority="15906" operator="equal">
      <formula>"غياب"</formula>
    </cfRule>
  </conditionalFormatting>
  <conditionalFormatting sqref="E254:F254">
    <cfRule type="cellIs" dxfId="15947" priority="15904" operator="equal">
      <formula>"غياب"</formula>
    </cfRule>
    <cfRule type="cellIs" dxfId="15946" priority="15905" operator="equal">
      <formula>#N/A</formula>
    </cfRule>
  </conditionalFormatting>
  <conditionalFormatting sqref="E254:F254">
    <cfRule type="cellIs" dxfId="15945" priority="15902" operator="equal">
      <formula>"غياب"</formula>
    </cfRule>
    <cfRule type="cellIs" dxfId="15944" priority="15903" operator="equal">
      <formula>#N/A</formula>
    </cfRule>
  </conditionalFormatting>
  <conditionalFormatting sqref="E254:F254">
    <cfRule type="cellIs" dxfId="15943" priority="15900" operator="equal">
      <formula>"غياب"</formula>
    </cfRule>
    <cfRule type="cellIs" dxfId="15942" priority="15901" operator="equal">
      <formula>#N/A</formula>
    </cfRule>
  </conditionalFormatting>
  <conditionalFormatting sqref="E254:F254">
    <cfRule type="cellIs" dxfId="15941" priority="15898" operator="equal">
      <formula>"غياب"</formula>
    </cfRule>
    <cfRule type="cellIs" dxfId="15940" priority="15899" operator="equal">
      <formula>#N/A</formula>
    </cfRule>
  </conditionalFormatting>
  <conditionalFormatting sqref="E254:F254">
    <cfRule type="cellIs" dxfId="15939" priority="15896" operator="equal">
      <formula>"غياب"</formula>
    </cfRule>
    <cfRule type="cellIs" dxfId="15938" priority="15897" operator="equal">
      <formula>#N/A</formula>
    </cfRule>
  </conditionalFormatting>
  <conditionalFormatting sqref="E254:F254">
    <cfRule type="cellIs" dxfId="15937" priority="15894" operator="equal">
      <formula>"غياب"</formula>
    </cfRule>
    <cfRule type="cellIs" dxfId="15936" priority="15895" operator="equal">
      <formula>#N/A</formula>
    </cfRule>
  </conditionalFormatting>
  <conditionalFormatting sqref="E254:F254">
    <cfRule type="cellIs" dxfId="15935" priority="15892" operator="equal">
      <formula>"غياب"</formula>
    </cfRule>
    <cfRule type="cellIs" dxfId="15934" priority="15893" operator="equal">
      <formula>#N/A</formula>
    </cfRule>
  </conditionalFormatting>
  <conditionalFormatting sqref="E254:F254">
    <cfRule type="cellIs" dxfId="15933" priority="15890" operator="equal">
      <formula>"غياب"</formula>
    </cfRule>
    <cfRule type="cellIs" dxfId="15932" priority="15891" operator="equal">
      <formula>#N/A</formula>
    </cfRule>
  </conditionalFormatting>
  <conditionalFormatting sqref="E254:F254">
    <cfRule type="cellIs" dxfId="15931" priority="15888" operator="equal">
      <formula>"غياب"</formula>
    </cfRule>
    <cfRule type="cellIs" dxfId="15930" priority="15889" operator="equal">
      <formula>#N/A</formula>
    </cfRule>
  </conditionalFormatting>
  <conditionalFormatting sqref="E254:F254">
    <cfRule type="cellIs" dxfId="15929" priority="15886" operator="equal">
      <formula>"غياب"</formula>
    </cfRule>
    <cfRule type="cellIs" dxfId="15928" priority="15887" operator="equal">
      <formula>#N/A</formula>
    </cfRule>
  </conditionalFormatting>
  <conditionalFormatting sqref="E254:F254">
    <cfRule type="cellIs" dxfId="15927" priority="15884" operator="equal">
      <formula>"غياب"</formula>
    </cfRule>
    <cfRule type="cellIs" dxfId="15926" priority="15885" operator="equal">
      <formula>#N/A</formula>
    </cfRule>
  </conditionalFormatting>
  <conditionalFormatting sqref="E254:F254">
    <cfRule type="cellIs" dxfId="15925" priority="15882" operator="equal">
      <formula>"غياب"</formula>
    </cfRule>
    <cfRule type="cellIs" dxfId="15924" priority="15883" operator="equal">
      <formula>#N/A</formula>
    </cfRule>
  </conditionalFormatting>
  <conditionalFormatting sqref="E254:F254">
    <cfRule type="cellIs" dxfId="15923" priority="15880" operator="equal">
      <formula>"غياب"</formula>
    </cfRule>
    <cfRule type="cellIs" dxfId="15922" priority="15881" operator="equal">
      <formula>#N/A</formula>
    </cfRule>
  </conditionalFormatting>
  <conditionalFormatting sqref="E254:F254">
    <cfRule type="cellIs" dxfId="15921" priority="15878" operator="equal">
      <formula>"غياب"</formula>
    </cfRule>
    <cfRule type="cellIs" dxfId="15920" priority="15879" operator="equal">
      <formula>#N/A</formula>
    </cfRule>
  </conditionalFormatting>
  <conditionalFormatting sqref="E254:F254">
    <cfRule type="cellIs" dxfId="15919" priority="15876" operator="equal">
      <formula>"غياب"</formula>
    </cfRule>
    <cfRule type="cellIs" dxfId="15918" priority="15877" operator="equal">
      <formula>#N/A</formula>
    </cfRule>
  </conditionalFormatting>
  <conditionalFormatting sqref="E254:F254">
    <cfRule type="cellIs" dxfId="15917" priority="15874" operator="equal">
      <formula>"غياب"</formula>
    </cfRule>
    <cfRule type="cellIs" dxfId="15916" priority="15875" operator="equal">
      <formula>#N/A</formula>
    </cfRule>
  </conditionalFormatting>
  <conditionalFormatting sqref="E254:F254">
    <cfRule type="cellIs" dxfId="15915" priority="15872" operator="equal">
      <formula>"غياب"</formula>
    </cfRule>
    <cfRule type="cellIs" dxfId="15914" priority="15873" operator="equal">
      <formula>#N/A</formula>
    </cfRule>
  </conditionalFormatting>
  <conditionalFormatting sqref="E254:F254">
    <cfRule type="cellIs" dxfId="15913" priority="15870" operator="equal">
      <formula>"غياب"</formula>
    </cfRule>
    <cfRule type="cellIs" dxfId="15912" priority="15871" operator="equal">
      <formula>#N/A</formula>
    </cfRule>
  </conditionalFormatting>
  <conditionalFormatting sqref="E254:F254">
    <cfRule type="cellIs" dxfId="15911" priority="15868" operator="equal">
      <formula>"غياب"</formula>
    </cfRule>
    <cfRule type="cellIs" dxfId="15910" priority="15869" operator="equal">
      <formula>#N/A</formula>
    </cfRule>
  </conditionalFormatting>
  <conditionalFormatting sqref="E254:F254">
    <cfRule type="cellIs" dxfId="15909" priority="15866" operator="equal">
      <formula>"غياب"</formula>
    </cfRule>
    <cfRule type="cellIs" dxfId="15908" priority="15867" operator="equal">
      <formula>#N/A</formula>
    </cfRule>
  </conditionalFormatting>
  <conditionalFormatting sqref="E254:F254">
    <cfRule type="cellIs" dxfId="15907" priority="15864" operator="equal">
      <formula>"غياب"</formula>
    </cfRule>
    <cfRule type="cellIs" dxfId="15906" priority="15865" operator="equal">
      <formula>#N/A</formula>
    </cfRule>
  </conditionalFormatting>
  <conditionalFormatting sqref="E254:F254">
    <cfRule type="cellIs" dxfId="15905" priority="15862" operator="equal">
      <formula>"غياب"</formula>
    </cfRule>
    <cfRule type="cellIs" dxfId="15904" priority="15863" operator="equal">
      <formula>#N/A</formula>
    </cfRule>
  </conditionalFormatting>
  <conditionalFormatting sqref="E254:F254">
    <cfRule type="cellIs" dxfId="15903" priority="15860" operator="equal">
      <formula>"غياب"</formula>
    </cfRule>
    <cfRule type="cellIs" dxfId="15902" priority="15861" operator="equal">
      <formula>#N/A</formula>
    </cfRule>
  </conditionalFormatting>
  <conditionalFormatting sqref="E254:F254">
    <cfRule type="cellIs" dxfId="15901" priority="15858" operator="equal">
      <formula>"غياب"</formula>
    </cfRule>
    <cfRule type="cellIs" dxfId="15900" priority="15859" operator="equal">
      <formula>#N/A</formula>
    </cfRule>
  </conditionalFormatting>
  <conditionalFormatting sqref="E254:F254">
    <cfRule type="cellIs" dxfId="15899" priority="15856" operator="equal">
      <formula>"غياب"</formula>
    </cfRule>
    <cfRule type="cellIs" dxfId="15898" priority="15857" operator="equal">
      <formula>#N/A</formula>
    </cfRule>
  </conditionalFormatting>
  <conditionalFormatting sqref="E254:F254">
    <cfRule type="cellIs" dxfId="15897" priority="15854" operator="equal">
      <formula>"غياب"</formula>
    </cfRule>
    <cfRule type="cellIs" dxfId="15896" priority="15855" operator="equal">
      <formula>#N/A</formula>
    </cfRule>
  </conditionalFormatting>
  <conditionalFormatting sqref="E254:F254">
    <cfRule type="cellIs" dxfId="15895" priority="15852" operator="equal">
      <formula>"غياب"</formula>
    </cfRule>
    <cfRule type="cellIs" dxfId="15894" priority="15853" operator="equal">
      <formula>#N/A</formula>
    </cfRule>
  </conditionalFormatting>
  <conditionalFormatting sqref="E254:F254">
    <cfRule type="cellIs" dxfId="15893" priority="15850" operator="equal">
      <formula>"غياب"</formula>
    </cfRule>
    <cfRule type="cellIs" dxfId="15892" priority="15851" operator="equal">
      <formula>#N/A</formula>
    </cfRule>
  </conditionalFormatting>
  <conditionalFormatting sqref="E254:F254">
    <cfRule type="cellIs" dxfId="15891" priority="15848" operator="equal">
      <formula>"غياب"</formula>
    </cfRule>
    <cfRule type="cellIs" dxfId="15890" priority="15849" operator="equal">
      <formula>#N/A</formula>
    </cfRule>
  </conditionalFormatting>
  <conditionalFormatting sqref="E259:F259">
    <cfRule type="cellIs" dxfId="15889" priority="15846" operator="equal">
      <formula>"غياب"</formula>
    </cfRule>
    <cfRule type="cellIs" dxfId="15888" priority="15847" operator="equal">
      <formula>#N/A</formula>
    </cfRule>
  </conditionalFormatting>
  <conditionalFormatting sqref="E259:F259">
    <cfRule type="cellIs" dxfId="15887" priority="15845" operator="equal">
      <formula>"غياب"</formula>
    </cfRule>
  </conditionalFormatting>
  <conditionalFormatting sqref="E259:F259">
    <cfRule type="cellIs" dxfId="15886" priority="15843" operator="equal">
      <formula>"غياب"</formula>
    </cfRule>
    <cfRule type="cellIs" dxfId="15885" priority="15844" operator="equal">
      <formula>#N/A</formula>
    </cfRule>
  </conditionalFormatting>
  <conditionalFormatting sqref="E259:F259">
    <cfRule type="cellIs" dxfId="15884" priority="15841" operator="equal">
      <formula>"غياب"</formula>
    </cfRule>
    <cfRule type="cellIs" dxfId="15883" priority="15842" operator="equal">
      <formula>#N/A</formula>
    </cfRule>
  </conditionalFormatting>
  <conditionalFormatting sqref="E259:F259">
    <cfRule type="cellIs" dxfId="15882" priority="15839" operator="equal">
      <formula>"غياب"</formula>
    </cfRule>
    <cfRule type="cellIs" dxfId="15881" priority="15840" operator="equal">
      <formula>#N/A</formula>
    </cfRule>
  </conditionalFormatting>
  <conditionalFormatting sqref="E259:F259">
    <cfRule type="cellIs" dxfId="15880" priority="15837" operator="equal">
      <formula>"غياب"</formula>
    </cfRule>
    <cfRule type="cellIs" dxfId="15879" priority="15838" operator="equal">
      <formula>#N/A</formula>
    </cfRule>
  </conditionalFormatting>
  <conditionalFormatting sqref="E259:F259">
    <cfRule type="cellIs" dxfId="15878" priority="15835" operator="equal">
      <formula>"غياب"</formula>
    </cfRule>
    <cfRule type="cellIs" dxfId="15877" priority="15836" operator="equal">
      <formula>#N/A</formula>
    </cfRule>
  </conditionalFormatting>
  <conditionalFormatting sqref="E259:F259">
    <cfRule type="cellIs" dxfId="15876" priority="15833" operator="equal">
      <formula>"غياب"</formula>
    </cfRule>
    <cfRule type="cellIs" dxfId="15875" priority="15834" operator="equal">
      <formula>#N/A</formula>
    </cfRule>
  </conditionalFormatting>
  <conditionalFormatting sqref="E259:F259">
    <cfRule type="cellIs" dxfId="15874" priority="15831" operator="equal">
      <formula>"غياب"</formula>
    </cfRule>
    <cfRule type="cellIs" dxfId="15873" priority="15832" operator="equal">
      <formula>#N/A</formula>
    </cfRule>
  </conditionalFormatting>
  <conditionalFormatting sqref="E259:F259">
    <cfRule type="cellIs" dxfId="15872" priority="15829" operator="equal">
      <formula>"غياب"</formula>
    </cfRule>
    <cfRule type="cellIs" dxfId="15871" priority="15830" operator="equal">
      <formula>#N/A</formula>
    </cfRule>
  </conditionalFormatting>
  <conditionalFormatting sqref="E259:F259">
    <cfRule type="cellIs" dxfId="15870" priority="15827" operator="equal">
      <formula>"غياب"</formula>
    </cfRule>
    <cfRule type="cellIs" dxfId="15869" priority="15828" operator="equal">
      <formula>#N/A</formula>
    </cfRule>
  </conditionalFormatting>
  <conditionalFormatting sqref="E259:F259">
    <cfRule type="cellIs" dxfId="15868" priority="15825" operator="equal">
      <formula>"غياب"</formula>
    </cfRule>
    <cfRule type="cellIs" dxfId="15867" priority="15826" operator="equal">
      <formula>#N/A</formula>
    </cfRule>
  </conditionalFormatting>
  <conditionalFormatting sqref="E259:F259">
    <cfRule type="cellIs" dxfId="15866" priority="15823" operator="equal">
      <formula>"غياب"</formula>
    </cfRule>
    <cfRule type="cellIs" dxfId="15865" priority="15824" operator="equal">
      <formula>#N/A</formula>
    </cfRule>
  </conditionalFormatting>
  <conditionalFormatting sqref="E259:F259">
    <cfRule type="cellIs" dxfId="15864" priority="15821" operator="equal">
      <formula>"غياب"</formula>
    </cfRule>
    <cfRule type="cellIs" dxfId="15863" priority="15822" operator="equal">
      <formula>#N/A</formula>
    </cfRule>
  </conditionalFormatting>
  <conditionalFormatting sqref="E259:F259">
    <cfRule type="cellIs" dxfId="15862" priority="15819" operator="equal">
      <formula>"غياب"</formula>
    </cfRule>
    <cfRule type="cellIs" dxfId="15861" priority="15820" operator="equal">
      <formula>#N/A</formula>
    </cfRule>
  </conditionalFormatting>
  <conditionalFormatting sqref="E259:F259">
    <cfRule type="cellIs" dxfId="15860" priority="15817" operator="equal">
      <formula>"غياب"</formula>
    </cfRule>
    <cfRule type="cellIs" dxfId="15859" priority="15818" operator="equal">
      <formula>#N/A</formula>
    </cfRule>
  </conditionalFormatting>
  <conditionalFormatting sqref="E259:F259">
    <cfRule type="cellIs" dxfId="15858" priority="15815" operator="equal">
      <formula>"غياب"</formula>
    </cfRule>
    <cfRule type="cellIs" dxfId="15857" priority="15816" operator="equal">
      <formula>#N/A</formula>
    </cfRule>
  </conditionalFormatting>
  <conditionalFormatting sqref="E259:F259">
    <cfRule type="cellIs" dxfId="15856" priority="15813" operator="equal">
      <formula>"غياب"</formula>
    </cfRule>
    <cfRule type="cellIs" dxfId="15855" priority="15814" operator="equal">
      <formula>#N/A</formula>
    </cfRule>
  </conditionalFormatting>
  <conditionalFormatting sqref="E259:F259">
    <cfRule type="cellIs" dxfId="15854" priority="15811" operator="equal">
      <formula>"غياب"</formula>
    </cfRule>
    <cfRule type="cellIs" dxfId="15853" priority="15812" operator="equal">
      <formula>#N/A</formula>
    </cfRule>
  </conditionalFormatting>
  <conditionalFormatting sqref="E259:F259">
    <cfRule type="cellIs" dxfId="15852" priority="15809" operator="equal">
      <formula>"غياب"</formula>
    </cfRule>
    <cfRule type="cellIs" dxfId="15851" priority="15810" operator="equal">
      <formula>#N/A</formula>
    </cfRule>
  </conditionalFormatting>
  <conditionalFormatting sqref="E259:F259">
    <cfRule type="cellIs" dxfId="15850" priority="15807" operator="equal">
      <formula>"غياب"</formula>
    </cfRule>
    <cfRule type="cellIs" dxfId="15849" priority="15808" operator="equal">
      <formula>#N/A</formula>
    </cfRule>
  </conditionalFormatting>
  <conditionalFormatting sqref="E259:F259">
    <cfRule type="cellIs" dxfId="15848" priority="15805" operator="equal">
      <formula>"غياب"</formula>
    </cfRule>
    <cfRule type="cellIs" dxfId="15847" priority="15806" operator="equal">
      <formula>#N/A</formula>
    </cfRule>
  </conditionalFormatting>
  <conditionalFormatting sqref="E259:F259">
    <cfRule type="cellIs" dxfId="15846" priority="15803" operator="equal">
      <formula>"غياب"</formula>
    </cfRule>
    <cfRule type="cellIs" dxfId="15845" priority="15804" operator="equal">
      <formula>#N/A</formula>
    </cfRule>
  </conditionalFormatting>
  <conditionalFormatting sqref="E259:F259">
    <cfRule type="cellIs" dxfId="15844" priority="15801" operator="equal">
      <formula>"غياب"</formula>
    </cfRule>
    <cfRule type="cellIs" dxfId="15843" priority="15802" operator="equal">
      <formula>#N/A</formula>
    </cfRule>
  </conditionalFormatting>
  <conditionalFormatting sqref="E259:F259">
    <cfRule type="cellIs" dxfId="15842" priority="15799" operator="equal">
      <formula>"غياب"</formula>
    </cfRule>
    <cfRule type="cellIs" dxfId="15841" priority="15800" operator="equal">
      <formula>#N/A</formula>
    </cfRule>
  </conditionalFormatting>
  <conditionalFormatting sqref="E259:F259">
    <cfRule type="cellIs" dxfId="15840" priority="15797" operator="equal">
      <formula>"غياب"</formula>
    </cfRule>
    <cfRule type="cellIs" dxfId="15839" priority="15798" operator="equal">
      <formula>#N/A</formula>
    </cfRule>
  </conditionalFormatting>
  <conditionalFormatting sqref="E259:F259">
    <cfRule type="cellIs" dxfId="15838" priority="15795" operator="equal">
      <formula>"غياب"</formula>
    </cfRule>
    <cfRule type="cellIs" dxfId="15837" priority="15796" operator="equal">
      <formula>#N/A</formula>
    </cfRule>
  </conditionalFormatting>
  <conditionalFormatting sqref="E259:F259">
    <cfRule type="cellIs" dxfId="15836" priority="15793" operator="equal">
      <formula>"غياب"</formula>
    </cfRule>
    <cfRule type="cellIs" dxfId="15835" priority="15794" operator="equal">
      <formula>#N/A</formula>
    </cfRule>
  </conditionalFormatting>
  <conditionalFormatting sqref="E259:F259">
    <cfRule type="cellIs" dxfId="15834" priority="15791" operator="equal">
      <formula>"غياب"</formula>
    </cfRule>
    <cfRule type="cellIs" dxfId="15833" priority="15792" operator="equal">
      <formula>#N/A</formula>
    </cfRule>
  </conditionalFormatting>
  <conditionalFormatting sqref="E259:F259">
    <cfRule type="cellIs" dxfId="15832" priority="15789" operator="equal">
      <formula>"غياب"</formula>
    </cfRule>
    <cfRule type="cellIs" dxfId="15831" priority="15790" operator="equal">
      <formula>#N/A</formula>
    </cfRule>
  </conditionalFormatting>
  <conditionalFormatting sqref="E259:F259">
    <cfRule type="cellIs" dxfId="15830" priority="15787" operator="equal">
      <formula>"غياب"</formula>
    </cfRule>
    <cfRule type="cellIs" dxfId="15829" priority="15788" operator="equal">
      <formula>#N/A</formula>
    </cfRule>
  </conditionalFormatting>
  <conditionalFormatting sqref="E259:F259">
    <cfRule type="cellIs" dxfId="15828" priority="15785" operator="equal">
      <formula>"غياب"</formula>
    </cfRule>
    <cfRule type="cellIs" dxfId="15827" priority="15786" operator="equal">
      <formula>#N/A</formula>
    </cfRule>
  </conditionalFormatting>
  <conditionalFormatting sqref="E259:F259">
    <cfRule type="cellIs" dxfId="15826" priority="15783" operator="equal">
      <formula>"غياب"</formula>
    </cfRule>
    <cfRule type="cellIs" dxfId="15825" priority="15784" operator="equal">
      <formula>#N/A</formula>
    </cfRule>
  </conditionalFormatting>
  <conditionalFormatting sqref="E259:F259">
    <cfRule type="cellIs" dxfId="15824" priority="15781" operator="equal">
      <formula>"غياب"</formula>
    </cfRule>
    <cfRule type="cellIs" dxfId="15823" priority="15782" operator="equal">
      <formula>#N/A</formula>
    </cfRule>
  </conditionalFormatting>
  <conditionalFormatting sqref="E259:F259">
    <cfRule type="cellIs" dxfId="15822" priority="15780" operator="equal">
      <formula>"غياب"</formula>
    </cfRule>
  </conditionalFormatting>
  <conditionalFormatting sqref="E259:F259">
    <cfRule type="cellIs" dxfId="15821" priority="15778" operator="equal">
      <formula>"غياب"</formula>
    </cfRule>
    <cfRule type="cellIs" dxfId="15820" priority="15779" operator="equal">
      <formula>#N/A</formula>
    </cfRule>
  </conditionalFormatting>
  <conditionalFormatting sqref="E259:F259">
    <cfRule type="cellIs" dxfId="15819" priority="15776" operator="equal">
      <formula>"غياب"</formula>
    </cfRule>
    <cfRule type="cellIs" dxfId="15818" priority="15777" operator="equal">
      <formula>#N/A</formula>
    </cfRule>
  </conditionalFormatting>
  <conditionalFormatting sqref="E259:F259">
    <cfRule type="cellIs" dxfId="15817" priority="15774" operator="equal">
      <formula>"غياب"</formula>
    </cfRule>
    <cfRule type="cellIs" dxfId="15816" priority="15775" operator="equal">
      <formula>#N/A</formula>
    </cfRule>
  </conditionalFormatting>
  <conditionalFormatting sqref="E259:F259">
    <cfRule type="cellIs" dxfId="15815" priority="15772" operator="equal">
      <formula>"غياب"</formula>
    </cfRule>
    <cfRule type="cellIs" dxfId="15814" priority="15773" operator="equal">
      <formula>#N/A</formula>
    </cfRule>
  </conditionalFormatting>
  <conditionalFormatting sqref="E259:F259">
    <cfRule type="cellIs" dxfId="15813" priority="15770" operator="equal">
      <formula>"غياب"</formula>
    </cfRule>
    <cfRule type="cellIs" dxfId="15812" priority="15771" operator="equal">
      <formula>#N/A</formula>
    </cfRule>
  </conditionalFormatting>
  <conditionalFormatting sqref="E259:F259">
    <cfRule type="cellIs" dxfId="15811" priority="15768" operator="equal">
      <formula>"غياب"</formula>
    </cfRule>
    <cfRule type="cellIs" dxfId="15810" priority="15769" operator="equal">
      <formula>#N/A</formula>
    </cfRule>
  </conditionalFormatting>
  <conditionalFormatting sqref="E259:F259">
    <cfRule type="cellIs" dxfId="15809" priority="15766" operator="equal">
      <formula>"غياب"</formula>
    </cfRule>
    <cfRule type="cellIs" dxfId="15808" priority="15767" operator="equal">
      <formula>#N/A</formula>
    </cfRule>
  </conditionalFormatting>
  <conditionalFormatting sqref="E259:F259">
    <cfRule type="cellIs" dxfId="15807" priority="15764" operator="equal">
      <formula>"غياب"</formula>
    </cfRule>
    <cfRule type="cellIs" dxfId="15806" priority="15765" operator="equal">
      <formula>#N/A</formula>
    </cfRule>
  </conditionalFormatting>
  <conditionalFormatting sqref="E259:F259">
    <cfRule type="cellIs" dxfId="15805" priority="15762" operator="equal">
      <formula>"غياب"</formula>
    </cfRule>
    <cfRule type="cellIs" dxfId="15804" priority="15763" operator="equal">
      <formula>#N/A</formula>
    </cfRule>
  </conditionalFormatting>
  <conditionalFormatting sqref="E259:F259">
    <cfRule type="cellIs" dxfId="15803" priority="15760" operator="equal">
      <formula>"غياب"</formula>
    </cfRule>
    <cfRule type="cellIs" dxfId="15802" priority="15761" operator="equal">
      <formula>#N/A</formula>
    </cfRule>
  </conditionalFormatting>
  <conditionalFormatting sqref="E259:F259">
    <cfRule type="cellIs" dxfId="15801" priority="15758" operator="equal">
      <formula>"غياب"</formula>
    </cfRule>
    <cfRule type="cellIs" dxfId="15800" priority="15759" operator="equal">
      <formula>#N/A</formula>
    </cfRule>
  </conditionalFormatting>
  <conditionalFormatting sqref="E259:F259">
    <cfRule type="cellIs" dxfId="15799" priority="15756" operator="equal">
      <formula>"غياب"</formula>
    </cfRule>
    <cfRule type="cellIs" dxfId="15798" priority="15757" operator="equal">
      <formula>#N/A</formula>
    </cfRule>
  </conditionalFormatting>
  <conditionalFormatting sqref="E259:F259">
    <cfRule type="cellIs" dxfId="15797" priority="15754" operator="equal">
      <formula>"غياب"</formula>
    </cfRule>
    <cfRule type="cellIs" dxfId="15796" priority="15755" operator="equal">
      <formula>#N/A</formula>
    </cfRule>
  </conditionalFormatting>
  <conditionalFormatting sqref="E259:F259">
    <cfRule type="cellIs" dxfId="15795" priority="15752" operator="equal">
      <formula>"غياب"</formula>
    </cfRule>
    <cfRule type="cellIs" dxfId="15794" priority="15753" operator="equal">
      <formula>#N/A</formula>
    </cfRule>
  </conditionalFormatting>
  <conditionalFormatting sqref="E259:F259">
    <cfRule type="cellIs" dxfId="15793" priority="15750" operator="equal">
      <formula>"غياب"</formula>
    </cfRule>
    <cfRule type="cellIs" dxfId="15792" priority="15751" operator="equal">
      <formula>#N/A</formula>
    </cfRule>
  </conditionalFormatting>
  <conditionalFormatting sqref="E259:F259">
    <cfRule type="cellIs" dxfId="15791" priority="15748" operator="equal">
      <formula>"غياب"</formula>
    </cfRule>
    <cfRule type="cellIs" dxfId="15790" priority="15749" operator="equal">
      <formula>#N/A</formula>
    </cfRule>
  </conditionalFormatting>
  <conditionalFormatting sqref="E259:F259">
    <cfRule type="cellIs" dxfId="15789" priority="15746" operator="equal">
      <formula>"غياب"</formula>
    </cfRule>
    <cfRule type="cellIs" dxfId="15788" priority="15747" operator="equal">
      <formula>#N/A</formula>
    </cfRule>
  </conditionalFormatting>
  <conditionalFormatting sqref="E259:F259">
    <cfRule type="cellIs" dxfId="15787" priority="15744" operator="equal">
      <formula>"غياب"</formula>
    </cfRule>
    <cfRule type="cellIs" dxfId="15786" priority="15745" operator="equal">
      <formula>#N/A</formula>
    </cfRule>
  </conditionalFormatting>
  <conditionalFormatting sqref="E259:F259">
    <cfRule type="cellIs" dxfId="15785" priority="15742" operator="equal">
      <formula>"غياب"</formula>
    </cfRule>
    <cfRule type="cellIs" dxfId="15784" priority="15743" operator="equal">
      <formula>#N/A</formula>
    </cfRule>
  </conditionalFormatting>
  <conditionalFormatting sqref="E259:F259">
    <cfRule type="cellIs" dxfId="15783" priority="15740" operator="equal">
      <formula>"غياب"</formula>
    </cfRule>
    <cfRule type="cellIs" dxfId="15782" priority="15741" operator="equal">
      <formula>#N/A</formula>
    </cfRule>
  </conditionalFormatting>
  <conditionalFormatting sqref="E259:F259">
    <cfRule type="cellIs" dxfId="15781" priority="15738" operator="equal">
      <formula>"غياب"</formula>
    </cfRule>
    <cfRule type="cellIs" dxfId="15780" priority="15739" operator="equal">
      <formula>#N/A</formula>
    </cfRule>
  </conditionalFormatting>
  <conditionalFormatting sqref="E259:F259">
    <cfRule type="cellIs" dxfId="15779" priority="15736" operator="equal">
      <formula>"غياب"</formula>
    </cfRule>
    <cfRule type="cellIs" dxfId="15778" priority="15737" operator="equal">
      <formula>#N/A</formula>
    </cfRule>
  </conditionalFormatting>
  <conditionalFormatting sqref="E259:F259">
    <cfRule type="cellIs" dxfId="15777" priority="15734" operator="equal">
      <formula>"غياب"</formula>
    </cfRule>
    <cfRule type="cellIs" dxfId="15776" priority="15735" operator="equal">
      <formula>#N/A</formula>
    </cfRule>
  </conditionalFormatting>
  <conditionalFormatting sqref="E259:F259">
    <cfRule type="cellIs" dxfId="15775" priority="15732" operator="equal">
      <formula>"غياب"</formula>
    </cfRule>
    <cfRule type="cellIs" dxfId="15774" priority="15733" operator="equal">
      <formula>#N/A</formula>
    </cfRule>
  </conditionalFormatting>
  <conditionalFormatting sqref="E259:F259">
    <cfRule type="cellIs" dxfId="15773" priority="15730" operator="equal">
      <formula>"غياب"</formula>
    </cfRule>
    <cfRule type="cellIs" dxfId="15772" priority="15731" operator="equal">
      <formula>#N/A</formula>
    </cfRule>
  </conditionalFormatting>
  <conditionalFormatting sqref="E259:F259">
    <cfRule type="cellIs" dxfId="15771" priority="15728" operator="equal">
      <formula>"غياب"</formula>
    </cfRule>
    <cfRule type="cellIs" dxfId="15770" priority="15729" operator="equal">
      <formula>#N/A</formula>
    </cfRule>
  </conditionalFormatting>
  <conditionalFormatting sqref="E259:F259">
    <cfRule type="cellIs" dxfId="15769" priority="15726" operator="equal">
      <formula>"غياب"</formula>
    </cfRule>
    <cfRule type="cellIs" dxfId="15768" priority="15727" operator="equal">
      <formula>#N/A</formula>
    </cfRule>
  </conditionalFormatting>
  <conditionalFormatting sqref="E259:F259">
    <cfRule type="cellIs" dxfId="15767" priority="15724" operator="equal">
      <formula>"غياب"</formula>
    </cfRule>
    <cfRule type="cellIs" dxfId="15766" priority="15725" operator="equal">
      <formula>#N/A</formula>
    </cfRule>
  </conditionalFormatting>
  <conditionalFormatting sqref="E259:F259">
    <cfRule type="cellIs" dxfId="15765" priority="15722" operator="equal">
      <formula>"غياب"</formula>
    </cfRule>
    <cfRule type="cellIs" dxfId="15764" priority="15723" operator="equal">
      <formula>#N/A</formula>
    </cfRule>
  </conditionalFormatting>
  <conditionalFormatting sqref="E259:F259">
    <cfRule type="cellIs" dxfId="15763" priority="15720" operator="equal">
      <formula>"غياب"</formula>
    </cfRule>
    <cfRule type="cellIs" dxfId="15762" priority="15721" operator="equal">
      <formula>#N/A</formula>
    </cfRule>
  </conditionalFormatting>
  <conditionalFormatting sqref="E259:F259">
    <cfRule type="cellIs" dxfId="15761" priority="15718" operator="equal">
      <formula>"غياب"</formula>
    </cfRule>
    <cfRule type="cellIs" dxfId="15760" priority="15719" operator="equal">
      <formula>#N/A</formula>
    </cfRule>
  </conditionalFormatting>
  <conditionalFormatting sqref="E259:F259">
    <cfRule type="cellIs" dxfId="15759" priority="15716" operator="equal">
      <formula>"غياب"</formula>
    </cfRule>
    <cfRule type="cellIs" dxfId="15758" priority="15717" operator="equal">
      <formula>#N/A</formula>
    </cfRule>
  </conditionalFormatting>
  <conditionalFormatting sqref="E259:F259">
    <cfRule type="cellIs" dxfId="15757" priority="15714" operator="equal">
      <formula>"غياب"</formula>
    </cfRule>
    <cfRule type="cellIs" dxfId="15756" priority="15715" operator="equal">
      <formula>#N/A</formula>
    </cfRule>
  </conditionalFormatting>
  <conditionalFormatting sqref="E259:F259">
    <cfRule type="cellIs" dxfId="15755" priority="15712" operator="equal">
      <formula>"غياب"</formula>
    </cfRule>
    <cfRule type="cellIs" dxfId="15754" priority="15713" operator="equal">
      <formula>#N/A</formula>
    </cfRule>
  </conditionalFormatting>
  <conditionalFormatting sqref="E259:F259">
    <cfRule type="cellIs" dxfId="15753" priority="15710" operator="equal">
      <formula>"غياب"</formula>
    </cfRule>
    <cfRule type="cellIs" dxfId="15752" priority="15711" operator="equal">
      <formula>#N/A</formula>
    </cfRule>
  </conditionalFormatting>
  <conditionalFormatting sqref="E259:F259">
    <cfRule type="cellIs" dxfId="15751" priority="15708" operator="equal">
      <formula>"غياب"</formula>
    </cfRule>
    <cfRule type="cellIs" dxfId="15750" priority="15709" operator="equal">
      <formula>#N/A</formula>
    </cfRule>
  </conditionalFormatting>
  <conditionalFormatting sqref="E259:F259">
    <cfRule type="cellIs" dxfId="15749" priority="15706" operator="equal">
      <formula>"غياب"</formula>
    </cfRule>
    <cfRule type="cellIs" dxfId="15748" priority="15707" operator="equal">
      <formula>#N/A</formula>
    </cfRule>
  </conditionalFormatting>
  <conditionalFormatting sqref="E259:F259">
    <cfRule type="cellIs" dxfId="15747" priority="15704" operator="equal">
      <formula>"غياب"</formula>
    </cfRule>
    <cfRule type="cellIs" dxfId="15746" priority="15705" operator="equal">
      <formula>#N/A</formula>
    </cfRule>
  </conditionalFormatting>
  <conditionalFormatting sqref="E259:F259">
    <cfRule type="cellIs" dxfId="15745" priority="15702" operator="equal">
      <formula>"غياب"</formula>
    </cfRule>
    <cfRule type="cellIs" dxfId="15744" priority="15703" operator="equal">
      <formula>#N/A</formula>
    </cfRule>
  </conditionalFormatting>
  <conditionalFormatting sqref="E259:F259">
    <cfRule type="cellIs" dxfId="15743" priority="15700" operator="equal">
      <formula>"غياب"</formula>
    </cfRule>
    <cfRule type="cellIs" dxfId="15742" priority="15701" operator="equal">
      <formula>#N/A</formula>
    </cfRule>
  </conditionalFormatting>
  <conditionalFormatting sqref="E259:F259">
    <cfRule type="cellIs" dxfId="15741" priority="15698" operator="equal">
      <formula>"غياب"</formula>
    </cfRule>
    <cfRule type="cellIs" dxfId="15740" priority="15699" operator="equal">
      <formula>#N/A</formula>
    </cfRule>
  </conditionalFormatting>
  <conditionalFormatting sqref="E259:F259">
    <cfRule type="cellIs" dxfId="15739" priority="15696" operator="equal">
      <formula>"غياب"</formula>
    </cfRule>
    <cfRule type="cellIs" dxfId="15738" priority="15697" operator="equal">
      <formula>#N/A</formula>
    </cfRule>
  </conditionalFormatting>
  <conditionalFormatting sqref="E259:F259">
    <cfRule type="cellIs" dxfId="15737" priority="15694" operator="equal">
      <formula>"غياب"</formula>
    </cfRule>
    <cfRule type="cellIs" dxfId="15736" priority="15695" operator="equal">
      <formula>#N/A</formula>
    </cfRule>
  </conditionalFormatting>
  <conditionalFormatting sqref="E259:F259">
    <cfRule type="cellIs" dxfId="15735" priority="15692" operator="equal">
      <formula>"غياب"</formula>
    </cfRule>
    <cfRule type="cellIs" dxfId="15734" priority="15693" operator="equal">
      <formula>#N/A</formula>
    </cfRule>
  </conditionalFormatting>
  <conditionalFormatting sqref="E259:F259">
    <cfRule type="cellIs" dxfId="15733" priority="15690" operator="equal">
      <formula>"غياب"</formula>
    </cfRule>
    <cfRule type="cellIs" dxfId="15732" priority="15691" operator="equal">
      <formula>#N/A</formula>
    </cfRule>
  </conditionalFormatting>
  <conditionalFormatting sqref="E259:F259">
    <cfRule type="cellIs" dxfId="15731" priority="15688" operator="equal">
      <formula>"غياب"</formula>
    </cfRule>
    <cfRule type="cellIs" dxfId="15730" priority="15689" operator="equal">
      <formula>#N/A</formula>
    </cfRule>
  </conditionalFormatting>
  <conditionalFormatting sqref="E259:F259">
    <cfRule type="cellIs" dxfId="15729" priority="15686" operator="equal">
      <formula>"غياب"</formula>
    </cfRule>
    <cfRule type="cellIs" dxfId="15728" priority="15687" operator="equal">
      <formula>#N/A</formula>
    </cfRule>
  </conditionalFormatting>
  <conditionalFormatting sqref="E259:F259">
    <cfRule type="cellIs" dxfId="15727" priority="15684" operator="equal">
      <formula>"غياب"</formula>
    </cfRule>
    <cfRule type="cellIs" dxfId="15726" priority="15685" operator="equal">
      <formula>#N/A</formula>
    </cfRule>
  </conditionalFormatting>
  <conditionalFormatting sqref="E259:F259">
    <cfRule type="cellIs" dxfId="15725" priority="15682" operator="equal">
      <formula>"غياب"</formula>
    </cfRule>
    <cfRule type="cellIs" dxfId="15724" priority="15683" operator="equal">
      <formula>#N/A</formula>
    </cfRule>
  </conditionalFormatting>
  <conditionalFormatting sqref="E259:F259">
    <cfRule type="cellIs" dxfId="15723" priority="15680" operator="equal">
      <formula>"غياب"</formula>
    </cfRule>
    <cfRule type="cellIs" dxfId="15722" priority="15681" operator="equal">
      <formula>#N/A</formula>
    </cfRule>
  </conditionalFormatting>
  <conditionalFormatting sqref="E259:F259">
    <cfRule type="cellIs" dxfId="15721" priority="15678" operator="equal">
      <formula>"غياب"</formula>
    </cfRule>
    <cfRule type="cellIs" dxfId="15720" priority="15679" operator="equal">
      <formula>#N/A</formula>
    </cfRule>
  </conditionalFormatting>
  <conditionalFormatting sqref="E259:F259">
    <cfRule type="cellIs" dxfId="15719" priority="15676" operator="equal">
      <formula>"غياب"</formula>
    </cfRule>
    <cfRule type="cellIs" dxfId="15718" priority="15677" operator="equal">
      <formula>#N/A</formula>
    </cfRule>
  </conditionalFormatting>
  <conditionalFormatting sqref="E259:F259">
    <cfRule type="cellIs" dxfId="15717" priority="15674" operator="equal">
      <formula>"غياب"</formula>
    </cfRule>
    <cfRule type="cellIs" dxfId="15716" priority="15675" operator="equal">
      <formula>#N/A</formula>
    </cfRule>
  </conditionalFormatting>
  <conditionalFormatting sqref="E259:F259">
    <cfRule type="cellIs" dxfId="15715" priority="15672" operator="equal">
      <formula>"غياب"</formula>
    </cfRule>
    <cfRule type="cellIs" dxfId="15714" priority="15673" operator="equal">
      <formula>#N/A</formula>
    </cfRule>
  </conditionalFormatting>
  <conditionalFormatting sqref="E259:F259">
    <cfRule type="cellIs" dxfId="15713" priority="15670" operator="equal">
      <formula>"غياب"</formula>
    </cfRule>
    <cfRule type="cellIs" dxfId="15712" priority="15671" operator="equal">
      <formula>#N/A</formula>
    </cfRule>
  </conditionalFormatting>
  <conditionalFormatting sqref="E259:F259">
    <cfRule type="cellIs" dxfId="15711" priority="15668" operator="equal">
      <formula>"غياب"</formula>
    </cfRule>
    <cfRule type="cellIs" dxfId="15710" priority="15669" operator="equal">
      <formula>#N/A</formula>
    </cfRule>
  </conditionalFormatting>
  <conditionalFormatting sqref="E259:F259">
    <cfRule type="cellIs" dxfId="15709" priority="15666" operator="equal">
      <formula>"غياب"</formula>
    </cfRule>
    <cfRule type="cellIs" dxfId="15708" priority="15667" operator="equal">
      <formula>#N/A</formula>
    </cfRule>
  </conditionalFormatting>
  <conditionalFormatting sqref="E259:F259">
    <cfRule type="cellIs" dxfId="15707" priority="15664" operator="equal">
      <formula>"غياب"</formula>
    </cfRule>
    <cfRule type="cellIs" dxfId="15706" priority="15665" operator="equal">
      <formula>#N/A</formula>
    </cfRule>
  </conditionalFormatting>
  <conditionalFormatting sqref="E259:F259">
    <cfRule type="cellIs" dxfId="15705" priority="15662" operator="equal">
      <formula>"غياب"</formula>
    </cfRule>
    <cfRule type="cellIs" dxfId="15704" priority="15663" operator="equal">
      <formula>#N/A</formula>
    </cfRule>
  </conditionalFormatting>
  <conditionalFormatting sqref="E259:F259">
    <cfRule type="cellIs" dxfId="15703" priority="15660" operator="equal">
      <formula>"غياب"</formula>
    </cfRule>
    <cfRule type="cellIs" dxfId="15702" priority="15661" operator="equal">
      <formula>#N/A</formula>
    </cfRule>
  </conditionalFormatting>
  <conditionalFormatting sqref="E259:F259">
    <cfRule type="cellIs" dxfId="15701" priority="15658" operator="equal">
      <formula>"غياب"</formula>
    </cfRule>
    <cfRule type="cellIs" dxfId="15700" priority="15659" operator="equal">
      <formula>#N/A</formula>
    </cfRule>
  </conditionalFormatting>
  <conditionalFormatting sqref="E259:F259">
    <cfRule type="cellIs" dxfId="15699" priority="15656" operator="equal">
      <formula>"غياب"</formula>
    </cfRule>
    <cfRule type="cellIs" dxfId="15698" priority="15657" operator="equal">
      <formula>#N/A</formula>
    </cfRule>
  </conditionalFormatting>
  <conditionalFormatting sqref="E259:F259">
    <cfRule type="cellIs" dxfId="15697" priority="15654" operator="equal">
      <formula>"غياب"</formula>
    </cfRule>
    <cfRule type="cellIs" dxfId="15696" priority="15655" operator="equal">
      <formula>#N/A</formula>
    </cfRule>
  </conditionalFormatting>
  <conditionalFormatting sqref="E259:F259">
    <cfRule type="cellIs" dxfId="15695" priority="15652" operator="equal">
      <formula>"غياب"</formula>
    </cfRule>
    <cfRule type="cellIs" dxfId="15694" priority="15653" operator="equal">
      <formula>#N/A</formula>
    </cfRule>
  </conditionalFormatting>
  <conditionalFormatting sqref="E259:F259">
    <cfRule type="cellIs" dxfId="15693" priority="15650" operator="equal">
      <formula>"غياب"</formula>
    </cfRule>
    <cfRule type="cellIs" dxfId="15692" priority="15651" operator="equal">
      <formula>#N/A</formula>
    </cfRule>
  </conditionalFormatting>
  <conditionalFormatting sqref="E259:F259">
    <cfRule type="cellIs" dxfId="15691" priority="15648" operator="equal">
      <formula>"غياب"</formula>
    </cfRule>
    <cfRule type="cellIs" dxfId="15690" priority="15649" operator="equal">
      <formula>#N/A</formula>
    </cfRule>
  </conditionalFormatting>
  <conditionalFormatting sqref="E259:F259">
    <cfRule type="cellIs" dxfId="15689" priority="15646" operator="equal">
      <formula>"غياب"</formula>
    </cfRule>
    <cfRule type="cellIs" dxfId="15688" priority="15647" operator="equal">
      <formula>#N/A</formula>
    </cfRule>
  </conditionalFormatting>
  <conditionalFormatting sqref="E259:F259">
    <cfRule type="cellIs" dxfId="15687" priority="15644" operator="equal">
      <formula>"غياب"</formula>
    </cfRule>
    <cfRule type="cellIs" dxfId="15686" priority="15645" operator="equal">
      <formula>#N/A</formula>
    </cfRule>
  </conditionalFormatting>
  <conditionalFormatting sqref="E259:F259">
    <cfRule type="cellIs" dxfId="15685" priority="15642" operator="equal">
      <formula>"غياب"</formula>
    </cfRule>
    <cfRule type="cellIs" dxfId="15684" priority="15643" operator="equal">
      <formula>#N/A</formula>
    </cfRule>
  </conditionalFormatting>
  <conditionalFormatting sqref="E259:F259">
    <cfRule type="cellIs" dxfId="15683" priority="15640" operator="equal">
      <formula>"غياب"</formula>
    </cfRule>
    <cfRule type="cellIs" dxfId="15682" priority="15641" operator="equal">
      <formula>#N/A</formula>
    </cfRule>
  </conditionalFormatting>
  <conditionalFormatting sqref="E259:F259">
    <cfRule type="cellIs" dxfId="15681" priority="15638" operator="equal">
      <formula>"غياب"</formula>
    </cfRule>
    <cfRule type="cellIs" dxfId="15680" priority="15639" operator="equal">
      <formula>#N/A</formula>
    </cfRule>
  </conditionalFormatting>
  <conditionalFormatting sqref="E259:F259">
    <cfRule type="cellIs" dxfId="15679" priority="15636" operator="equal">
      <formula>"غياب"</formula>
    </cfRule>
    <cfRule type="cellIs" dxfId="15678" priority="15637" operator="equal">
      <formula>#N/A</formula>
    </cfRule>
  </conditionalFormatting>
  <conditionalFormatting sqref="E259:F259">
    <cfRule type="cellIs" dxfId="15677" priority="15634" operator="equal">
      <formula>"غياب"</formula>
    </cfRule>
    <cfRule type="cellIs" dxfId="15676" priority="15635" operator="equal">
      <formula>#N/A</formula>
    </cfRule>
  </conditionalFormatting>
  <conditionalFormatting sqref="E259:F259">
    <cfRule type="cellIs" dxfId="15675" priority="15632" operator="equal">
      <formula>"غياب"</formula>
    </cfRule>
    <cfRule type="cellIs" dxfId="15674" priority="15633" operator="equal">
      <formula>#N/A</formula>
    </cfRule>
  </conditionalFormatting>
  <conditionalFormatting sqref="E259:F259">
    <cfRule type="cellIs" dxfId="15673" priority="15630" operator="equal">
      <formula>"غياب"</formula>
    </cfRule>
    <cfRule type="cellIs" dxfId="15672" priority="15631" operator="equal">
      <formula>#N/A</formula>
    </cfRule>
  </conditionalFormatting>
  <conditionalFormatting sqref="E259:F259">
    <cfRule type="cellIs" dxfId="15671" priority="15628" operator="equal">
      <formula>"غياب"</formula>
    </cfRule>
    <cfRule type="cellIs" dxfId="15670" priority="15629" operator="equal">
      <formula>#N/A</formula>
    </cfRule>
  </conditionalFormatting>
  <conditionalFormatting sqref="E259:F259">
    <cfRule type="cellIs" dxfId="15669" priority="15626" operator="equal">
      <formula>"غياب"</formula>
    </cfRule>
    <cfRule type="cellIs" dxfId="15668" priority="15627" operator="equal">
      <formula>#N/A</formula>
    </cfRule>
  </conditionalFormatting>
  <conditionalFormatting sqref="E259:F259">
    <cfRule type="cellIs" dxfId="15667" priority="15624" operator="equal">
      <formula>"غياب"</formula>
    </cfRule>
    <cfRule type="cellIs" dxfId="15666" priority="15625" operator="equal">
      <formula>#N/A</formula>
    </cfRule>
  </conditionalFormatting>
  <conditionalFormatting sqref="E259:F259">
    <cfRule type="cellIs" dxfId="15665" priority="15622" operator="equal">
      <formula>"غياب"</formula>
    </cfRule>
    <cfRule type="cellIs" dxfId="15664" priority="15623" operator="equal">
      <formula>#N/A</formula>
    </cfRule>
  </conditionalFormatting>
  <conditionalFormatting sqref="E259:F259">
    <cfRule type="cellIs" dxfId="15663" priority="15620" operator="equal">
      <formula>"غياب"</formula>
    </cfRule>
    <cfRule type="cellIs" dxfId="15662" priority="15621" operator="equal">
      <formula>#N/A</formula>
    </cfRule>
  </conditionalFormatting>
  <conditionalFormatting sqref="E259:F259">
    <cfRule type="cellIs" dxfId="15661" priority="15618" operator="equal">
      <formula>"غياب"</formula>
    </cfRule>
    <cfRule type="cellIs" dxfId="15660" priority="15619" operator="equal">
      <formula>#N/A</formula>
    </cfRule>
  </conditionalFormatting>
  <conditionalFormatting sqref="E259:F259">
    <cfRule type="cellIs" dxfId="15659" priority="15616" operator="equal">
      <formula>"غياب"</formula>
    </cfRule>
    <cfRule type="cellIs" dxfId="15658" priority="15617" operator="equal">
      <formula>#N/A</formula>
    </cfRule>
  </conditionalFormatting>
  <conditionalFormatting sqref="E259:F259">
    <cfRule type="cellIs" dxfId="15657" priority="15615" operator="equal">
      <formula>"غياب"</formula>
    </cfRule>
  </conditionalFormatting>
  <conditionalFormatting sqref="E259:F259">
    <cfRule type="cellIs" dxfId="15656" priority="15613" operator="equal">
      <formula>"غياب"</formula>
    </cfRule>
    <cfRule type="cellIs" dxfId="15655" priority="15614" operator="equal">
      <formula>#N/A</formula>
    </cfRule>
  </conditionalFormatting>
  <conditionalFormatting sqref="E259:F259">
    <cfRule type="cellIs" dxfId="15654" priority="15611" operator="equal">
      <formula>"غياب"</formula>
    </cfRule>
    <cfRule type="cellIs" dxfId="15653" priority="15612" operator="equal">
      <formula>#N/A</formula>
    </cfRule>
  </conditionalFormatting>
  <conditionalFormatting sqref="E259:F259">
    <cfRule type="cellIs" dxfId="15652" priority="15609" operator="equal">
      <formula>"غياب"</formula>
    </cfRule>
    <cfRule type="cellIs" dxfId="15651" priority="15610" operator="equal">
      <formula>#N/A</formula>
    </cfRule>
  </conditionalFormatting>
  <conditionalFormatting sqref="E259:F259">
    <cfRule type="cellIs" dxfId="15650" priority="15607" operator="equal">
      <formula>"غياب"</formula>
    </cfRule>
    <cfRule type="cellIs" dxfId="15649" priority="15608" operator="equal">
      <formula>#N/A</formula>
    </cfRule>
  </conditionalFormatting>
  <conditionalFormatting sqref="E259:F259">
    <cfRule type="cellIs" dxfId="15648" priority="15605" operator="equal">
      <formula>"غياب"</formula>
    </cfRule>
    <cfRule type="cellIs" dxfId="15647" priority="15606" operator="equal">
      <formula>#N/A</formula>
    </cfRule>
  </conditionalFormatting>
  <conditionalFormatting sqref="E259:F259">
    <cfRule type="cellIs" dxfId="15646" priority="15603" operator="equal">
      <formula>"غياب"</formula>
    </cfRule>
    <cfRule type="cellIs" dxfId="15645" priority="15604" operator="equal">
      <formula>#N/A</formula>
    </cfRule>
  </conditionalFormatting>
  <conditionalFormatting sqref="E259:F259">
    <cfRule type="cellIs" dxfId="15644" priority="15601" operator="equal">
      <formula>"غياب"</formula>
    </cfRule>
    <cfRule type="cellIs" dxfId="15643" priority="15602" operator="equal">
      <formula>#N/A</formula>
    </cfRule>
  </conditionalFormatting>
  <conditionalFormatting sqref="E259:F259">
    <cfRule type="cellIs" dxfId="15642" priority="15599" operator="equal">
      <formula>"غياب"</formula>
    </cfRule>
    <cfRule type="cellIs" dxfId="15641" priority="15600" operator="equal">
      <formula>#N/A</formula>
    </cfRule>
  </conditionalFormatting>
  <conditionalFormatting sqref="E259:F259">
    <cfRule type="cellIs" dxfId="15640" priority="15597" operator="equal">
      <formula>"غياب"</formula>
    </cfRule>
    <cfRule type="cellIs" dxfId="15639" priority="15598" operator="equal">
      <formula>#N/A</formula>
    </cfRule>
  </conditionalFormatting>
  <conditionalFormatting sqref="E259:F259">
    <cfRule type="cellIs" dxfId="15638" priority="15595" operator="equal">
      <formula>"غياب"</formula>
    </cfRule>
    <cfRule type="cellIs" dxfId="15637" priority="15596" operator="equal">
      <formula>#N/A</formula>
    </cfRule>
  </conditionalFormatting>
  <conditionalFormatting sqref="E259:F259">
    <cfRule type="cellIs" dxfId="15636" priority="15593" operator="equal">
      <formula>"غياب"</formula>
    </cfRule>
    <cfRule type="cellIs" dxfId="15635" priority="15594" operator="equal">
      <formula>#N/A</formula>
    </cfRule>
  </conditionalFormatting>
  <conditionalFormatting sqref="E259:F259">
    <cfRule type="cellIs" dxfId="15634" priority="15591" operator="equal">
      <formula>"غياب"</formula>
    </cfRule>
    <cfRule type="cellIs" dxfId="15633" priority="15592" operator="equal">
      <formula>#N/A</formula>
    </cfRule>
  </conditionalFormatting>
  <conditionalFormatting sqref="E259:F259">
    <cfRule type="cellIs" dxfId="15632" priority="15589" operator="equal">
      <formula>"غياب"</formula>
    </cfRule>
    <cfRule type="cellIs" dxfId="15631" priority="15590" operator="equal">
      <formula>#N/A</formula>
    </cfRule>
  </conditionalFormatting>
  <conditionalFormatting sqref="E259:F259">
    <cfRule type="cellIs" dxfId="15630" priority="15587" operator="equal">
      <formula>"غياب"</formula>
    </cfRule>
    <cfRule type="cellIs" dxfId="15629" priority="15588" operator="equal">
      <formula>#N/A</formula>
    </cfRule>
  </conditionalFormatting>
  <conditionalFormatting sqref="E259:F259">
    <cfRule type="cellIs" dxfId="15628" priority="15585" operator="equal">
      <formula>"غياب"</formula>
    </cfRule>
    <cfRule type="cellIs" dxfId="15627" priority="15586" operator="equal">
      <formula>#N/A</formula>
    </cfRule>
  </conditionalFormatting>
  <conditionalFormatting sqref="E259:F259">
    <cfRule type="cellIs" dxfId="15626" priority="15583" operator="equal">
      <formula>"غياب"</formula>
    </cfRule>
    <cfRule type="cellIs" dxfId="15625" priority="15584" operator="equal">
      <formula>#N/A</formula>
    </cfRule>
  </conditionalFormatting>
  <conditionalFormatting sqref="E259:F259">
    <cfRule type="cellIs" dxfId="15624" priority="15581" operator="equal">
      <formula>"غياب"</formula>
    </cfRule>
    <cfRule type="cellIs" dxfId="15623" priority="15582" operator="equal">
      <formula>#N/A</formula>
    </cfRule>
  </conditionalFormatting>
  <conditionalFormatting sqref="E259:F259">
    <cfRule type="cellIs" dxfId="15622" priority="15579" operator="equal">
      <formula>"غياب"</formula>
    </cfRule>
    <cfRule type="cellIs" dxfId="15621" priority="15580" operator="equal">
      <formula>#N/A</formula>
    </cfRule>
  </conditionalFormatting>
  <conditionalFormatting sqref="E259:F259">
    <cfRule type="cellIs" dxfId="15620" priority="15577" operator="equal">
      <formula>"غياب"</formula>
    </cfRule>
    <cfRule type="cellIs" dxfId="15619" priority="15578" operator="equal">
      <formula>#N/A</formula>
    </cfRule>
  </conditionalFormatting>
  <conditionalFormatting sqref="E259:F259">
    <cfRule type="cellIs" dxfId="15618" priority="15575" operator="equal">
      <formula>"غياب"</formula>
    </cfRule>
    <cfRule type="cellIs" dxfId="15617" priority="15576" operator="equal">
      <formula>#N/A</formula>
    </cfRule>
  </conditionalFormatting>
  <conditionalFormatting sqref="E259:F259">
    <cfRule type="cellIs" dxfId="15616" priority="15573" operator="equal">
      <formula>"غياب"</formula>
    </cfRule>
    <cfRule type="cellIs" dxfId="15615" priority="15574" operator="equal">
      <formula>#N/A</formula>
    </cfRule>
  </conditionalFormatting>
  <conditionalFormatting sqref="E259:F259">
    <cfRule type="cellIs" dxfId="15614" priority="15571" operator="equal">
      <formula>"غياب"</formula>
    </cfRule>
    <cfRule type="cellIs" dxfId="15613" priority="15572" operator="equal">
      <formula>#N/A</formula>
    </cfRule>
  </conditionalFormatting>
  <conditionalFormatting sqref="E259:F259">
    <cfRule type="cellIs" dxfId="15612" priority="15569" operator="equal">
      <formula>"غياب"</formula>
    </cfRule>
    <cfRule type="cellIs" dxfId="15611" priority="15570" operator="equal">
      <formula>#N/A</formula>
    </cfRule>
  </conditionalFormatting>
  <conditionalFormatting sqref="E259:F259">
    <cfRule type="cellIs" dxfId="15610" priority="15567" operator="equal">
      <formula>"غياب"</formula>
    </cfRule>
    <cfRule type="cellIs" dxfId="15609" priority="15568" operator="equal">
      <formula>#N/A</formula>
    </cfRule>
  </conditionalFormatting>
  <conditionalFormatting sqref="E259:F259">
    <cfRule type="cellIs" dxfId="15608" priority="15565" operator="equal">
      <formula>"غياب"</formula>
    </cfRule>
    <cfRule type="cellIs" dxfId="15607" priority="15566" operator="equal">
      <formula>#N/A</formula>
    </cfRule>
  </conditionalFormatting>
  <conditionalFormatting sqref="E259:F259">
    <cfRule type="cellIs" dxfId="15606" priority="15563" operator="equal">
      <formula>"غياب"</formula>
    </cfRule>
    <cfRule type="cellIs" dxfId="15605" priority="15564" operator="equal">
      <formula>#N/A</formula>
    </cfRule>
  </conditionalFormatting>
  <conditionalFormatting sqref="E259:F259">
    <cfRule type="cellIs" dxfId="15604" priority="15561" operator="equal">
      <formula>"غياب"</formula>
    </cfRule>
    <cfRule type="cellIs" dxfId="15603" priority="15562" operator="equal">
      <formula>#N/A</formula>
    </cfRule>
  </conditionalFormatting>
  <conditionalFormatting sqref="E259:F259">
    <cfRule type="cellIs" dxfId="15602" priority="15559" operator="equal">
      <formula>"غياب"</formula>
    </cfRule>
    <cfRule type="cellIs" dxfId="15601" priority="15560" operator="equal">
      <formula>#N/A</formula>
    </cfRule>
  </conditionalFormatting>
  <conditionalFormatting sqref="E259:F259">
    <cfRule type="cellIs" dxfId="15600" priority="15557" operator="equal">
      <formula>"غياب"</formula>
    </cfRule>
    <cfRule type="cellIs" dxfId="15599" priority="15558" operator="equal">
      <formula>#N/A</formula>
    </cfRule>
  </conditionalFormatting>
  <conditionalFormatting sqref="E259:F259">
    <cfRule type="cellIs" dxfId="15598" priority="15555" operator="equal">
      <formula>"غياب"</formula>
    </cfRule>
    <cfRule type="cellIs" dxfId="15597" priority="15556" operator="equal">
      <formula>#N/A</formula>
    </cfRule>
  </conditionalFormatting>
  <conditionalFormatting sqref="E259:F259">
    <cfRule type="cellIs" dxfId="15596" priority="15553" operator="equal">
      <formula>"غياب"</formula>
    </cfRule>
    <cfRule type="cellIs" dxfId="15595" priority="15554" operator="equal">
      <formula>#N/A</formula>
    </cfRule>
  </conditionalFormatting>
  <conditionalFormatting sqref="E259:F259">
    <cfRule type="cellIs" dxfId="15594" priority="15551" operator="equal">
      <formula>"غياب"</formula>
    </cfRule>
    <cfRule type="cellIs" dxfId="15593" priority="15552" operator="equal">
      <formula>#N/A</formula>
    </cfRule>
  </conditionalFormatting>
  <conditionalFormatting sqref="E259:F259">
    <cfRule type="cellIs" dxfId="15592" priority="15549" operator="equal">
      <formula>"غياب"</formula>
    </cfRule>
    <cfRule type="cellIs" dxfId="15591" priority="15550" operator="equal">
      <formula>#N/A</formula>
    </cfRule>
  </conditionalFormatting>
  <conditionalFormatting sqref="E259:F259">
    <cfRule type="cellIs" dxfId="15590" priority="15548" operator="equal">
      <formula>"غياب"</formula>
    </cfRule>
  </conditionalFormatting>
  <conditionalFormatting sqref="E259:F259">
    <cfRule type="cellIs" dxfId="15589" priority="15546" operator="equal">
      <formula>"غياب"</formula>
    </cfRule>
    <cfRule type="cellIs" dxfId="15588" priority="15547" operator="equal">
      <formula>#N/A</formula>
    </cfRule>
  </conditionalFormatting>
  <conditionalFormatting sqref="E259:F259">
    <cfRule type="cellIs" dxfId="15587" priority="15544" operator="equal">
      <formula>"غياب"</formula>
    </cfRule>
    <cfRule type="cellIs" dxfId="15586" priority="15545" operator="equal">
      <formula>#N/A</formula>
    </cfRule>
  </conditionalFormatting>
  <conditionalFormatting sqref="E259:F259">
    <cfRule type="cellIs" dxfId="15585" priority="15542" operator="equal">
      <formula>"غياب"</formula>
    </cfRule>
    <cfRule type="cellIs" dxfId="15584" priority="15543" operator="equal">
      <formula>#N/A</formula>
    </cfRule>
  </conditionalFormatting>
  <conditionalFormatting sqref="E259:F259">
    <cfRule type="cellIs" dxfId="15583" priority="15540" operator="equal">
      <formula>"غياب"</formula>
    </cfRule>
    <cfRule type="cellIs" dxfId="15582" priority="15541" operator="equal">
      <formula>#N/A</formula>
    </cfRule>
  </conditionalFormatting>
  <conditionalFormatting sqref="E259:F259">
    <cfRule type="cellIs" dxfId="15581" priority="15538" operator="equal">
      <formula>"غياب"</formula>
    </cfRule>
    <cfRule type="cellIs" dxfId="15580" priority="15539" operator="equal">
      <formula>#N/A</formula>
    </cfRule>
  </conditionalFormatting>
  <conditionalFormatting sqref="E259:F259">
    <cfRule type="cellIs" dxfId="15579" priority="15536" operator="equal">
      <formula>"غياب"</formula>
    </cfRule>
    <cfRule type="cellIs" dxfId="15578" priority="15537" operator="equal">
      <formula>#N/A</formula>
    </cfRule>
  </conditionalFormatting>
  <conditionalFormatting sqref="E259:F259">
    <cfRule type="cellIs" dxfId="15577" priority="15534" operator="equal">
      <formula>"غياب"</formula>
    </cfRule>
    <cfRule type="cellIs" dxfId="15576" priority="15535" operator="equal">
      <formula>#N/A</formula>
    </cfRule>
  </conditionalFormatting>
  <conditionalFormatting sqref="E259:F259">
    <cfRule type="cellIs" dxfId="15575" priority="15532" operator="equal">
      <formula>"غياب"</formula>
    </cfRule>
    <cfRule type="cellIs" dxfId="15574" priority="15533" operator="equal">
      <formula>#N/A</formula>
    </cfRule>
  </conditionalFormatting>
  <conditionalFormatting sqref="E259:F259">
    <cfRule type="cellIs" dxfId="15573" priority="15530" operator="equal">
      <formula>"غياب"</formula>
    </cfRule>
    <cfRule type="cellIs" dxfId="15572" priority="15531" operator="equal">
      <formula>#N/A</formula>
    </cfRule>
  </conditionalFormatting>
  <conditionalFormatting sqref="E259:F259">
    <cfRule type="cellIs" dxfId="15571" priority="15528" operator="equal">
      <formula>"غياب"</formula>
    </cfRule>
    <cfRule type="cellIs" dxfId="15570" priority="15529" operator="equal">
      <formula>#N/A</formula>
    </cfRule>
  </conditionalFormatting>
  <conditionalFormatting sqref="E259:F259">
    <cfRule type="cellIs" dxfId="15569" priority="15526" operator="equal">
      <formula>"غياب"</formula>
    </cfRule>
    <cfRule type="cellIs" dxfId="15568" priority="15527" operator="equal">
      <formula>#N/A</formula>
    </cfRule>
  </conditionalFormatting>
  <conditionalFormatting sqref="E259:F259">
    <cfRule type="cellIs" dxfId="15567" priority="15524" operator="equal">
      <formula>"غياب"</formula>
    </cfRule>
    <cfRule type="cellIs" dxfId="15566" priority="15525" operator="equal">
      <formula>#N/A</formula>
    </cfRule>
  </conditionalFormatting>
  <conditionalFormatting sqref="E259:F259">
    <cfRule type="cellIs" dxfId="15565" priority="15522" operator="equal">
      <formula>"غياب"</formula>
    </cfRule>
    <cfRule type="cellIs" dxfId="15564" priority="15523" operator="equal">
      <formula>#N/A</formula>
    </cfRule>
  </conditionalFormatting>
  <conditionalFormatting sqref="E259:F259">
    <cfRule type="cellIs" dxfId="15563" priority="15520" operator="equal">
      <formula>"غياب"</formula>
    </cfRule>
    <cfRule type="cellIs" dxfId="15562" priority="15521" operator="equal">
      <formula>#N/A</formula>
    </cfRule>
  </conditionalFormatting>
  <conditionalFormatting sqref="E259:F259">
    <cfRule type="cellIs" dxfId="15561" priority="15518" operator="equal">
      <formula>"غياب"</formula>
    </cfRule>
    <cfRule type="cellIs" dxfId="15560" priority="15519" operator="equal">
      <formula>#N/A</formula>
    </cfRule>
  </conditionalFormatting>
  <conditionalFormatting sqref="E259:F259">
    <cfRule type="cellIs" dxfId="15559" priority="15516" operator="equal">
      <formula>"غياب"</formula>
    </cfRule>
    <cfRule type="cellIs" dxfId="15558" priority="15517" operator="equal">
      <formula>#N/A</formula>
    </cfRule>
  </conditionalFormatting>
  <conditionalFormatting sqref="E259:F259">
    <cfRule type="cellIs" dxfId="15557" priority="15514" operator="equal">
      <formula>"غياب"</formula>
    </cfRule>
    <cfRule type="cellIs" dxfId="15556" priority="15515" operator="equal">
      <formula>#N/A</formula>
    </cfRule>
  </conditionalFormatting>
  <conditionalFormatting sqref="E259:F259">
    <cfRule type="cellIs" dxfId="15555" priority="15512" operator="equal">
      <formula>"غياب"</formula>
    </cfRule>
    <cfRule type="cellIs" dxfId="15554" priority="15513" operator="equal">
      <formula>#N/A</formula>
    </cfRule>
  </conditionalFormatting>
  <conditionalFormatting sqref="E259:F259">
    <cfRule type="cellIs" dxfId="15553" priority="15510" operator="equal">
      <formula>"غياب"</formula>
    </cfRule>
    <cfRule type="cellIs" dxfId="15552" priority="15511" operator="equal">
      <formula>#N/A</formula>
    </cfRule>
  </conditionalFormatting>
  <conditionalFormatting sqref="E259:F259">
    <cfRule type="cellIs" dxfId="15551" priority="15508" operator="equal">
      <formula>"غياب"</formula>
    </cfRule>
    <cfRule type="cellIs" dxfId="15550" priority="15509" operator="equal">
      <formula>#N/A</formula>
    </cfRule>
  </conditionalFormatting>
  <conditionalFormatting sqref="E259:F259">
    <cfRule type="cellIs" dxfId="15549" priority="15506" operator="equal">
      <formula>"غياب"</formula>
    </cfRule>
    <cfRule type="cellIs" dxfId="15548" priority="15507" operator="equal">
      <formula>#N/A</formula>
    </cfRule>
  </conditionalFormatting>
  <conditionalFormatting sqref="E259:F259">
    <cfRule type="cellIs" dxfId="15547" priority="15505" operator="equal">
      <formula>"غياب"</formula>
    </cfRule>
  </conditionalFormatting>
  <conditionalFormatting sqref="E259:F259">
    <cfRule type="cellIs" dxfId="15546" priority="15503" operator="equal">
      <formula>"غياب"</formula>
    </cfRule>
    <cfRule type="cellIs" dxfId="15545" priority="15504" operator="equal">
      <formula>#N/A</formula>
    </cfRule>
  </conditionalFormatting>
  <conditionalFormatting sqref="E259:F259">
    <cfRule type="cellIs" dxfId="15544" priority="15501" operator="equal">
      <formula>"غياب"</formula>
    </cfRule>
    <cfRule type="cellIs" dxfId="15543" priority="15502" operator="equal">
      <formula>#N/A</formula>
    </cfRule>
  </conditionalFormatting>
  <conditionalFormatting sqref="E259:F259">
    <cfRule type="cellIs" dxfId="15542" priority="15499" operator="equal">
      <formula>"غياب"</formula>
    </cfRule>
    <cfRule type="cellIs" dxfId="15541" priority="15500" operator="equal">
      <formula>#N/A</formula>
    </cfRule>
  </conditionalFormatting>
  <conditionalFormatting sqref="E259:F259">
    <cfRule type="cellIs" dxfId="15540" priority="15497" operator="equal">
      <formula>"غياب"</formula>
    </cfRule>
    <cfRule type="cellIs" dxfId="15539" priority="15498" operator="equal">
      <formula>#N/A</formula>
    </cfRule>
  </conditionalFormatting>
  <conditionalFormatting sqref="E259:F259">
    <cfRule type="cellIs" dxfId="15538" priority="15495" operator="equal">
      <formula>"غياب"</formula>
    </cfRule>
    <cfRule type="cellIs" dxfId="15537" priority="15496" operator="equal">
      <formula>#N/A</formula>
    </cfRule>
  </conditionalFormatting>
  <conditionalFormatting sqref="E259:F259">
    <cfRule type="cellIs" dxfId="15536" priority="15493" operator="equal">
      <formula>"غياب"</formula>
    </cfRule>
    <cfRule type="cellIs" dxfId="15535" priority="15494" operator="equal">
      <formula>#N/A</formula>
    </cfRule>
  </conditionalFormatting>
  <conditionalFormatting sqref="E259:F259">
    <cfRule type="cellIs" dxfId="15534" priority="15491" operator="equal">
      <formula>"غياب"</formula>
    </cfRule>
    <cfRule type="cellIs" dxfId="15533" priority="15492" operator="equal">
      <formula>#N/A</formula>
    </cfRule>
  </conditionalFormatting>
  <conditionalFormatting sqref="E259:F259">
    <cfRule type="cellIs" dxfId="15532" priority="15489" operator="equal">
      <formula>"غياب"</formula>
    </cfRule>
    <cfRule type="cellIs" dxfId="15531" priority="15490" operator="equal">
      <formula>#N/A</formula>
    </cfRule>
  </conditionalFormatting>
  <conditionalFormatting sqref="E259:F259">
    <cfRule type="cellIs" dxfId="15530" priority="15487" operator="equal">
      <formula>"غياب"</formula>
    </cfRule>
    <cfRule type="cellIs" dxfId="15529" priority="15488" operator="equal">
      <formula>#N/A</formula>
    </cfRule>
  </conditionalFormatting>
  <conditionalFormatting sqref="E259:F259">
    <cfRule type="cellIs" dxfId="15528" priority="15485" operator="equal">
      <formula>"غياب"</formula>
    </cfRule>
    <cfRule type="cellIs" dxfId="15527" priority="15486" operator="equal">
      <formula>#N/A</formula>
    </cfRule>
  </conditionalFormatting>
  <conditionalFormatting sqref="E259:F259">
    <cfRule type="cellIs" dxfId="15526" priority="15483" operator="equal">
      <formula>"غياب"</formula>
    </cfRule>
    <cfRule type="cellIs" dxfId="15525" priority="15484" operator="equal">
      <formula>#N/A</formula>
    </cfRule>
  </conditionalFormatting>
  <conditionalFormatting sqref="E259:F259">
    <cfRule type="cellIs" dxfId="15524" priority="15481" operator="equal">
      <formula>"غياب"</formula>
    </cfRule>
    <cfRule type="cellIs" dxfId="15523" priority="15482" operator="equal">
      <formula>#N/A</formula>
    </cfRule>
  </conditionalFormatting>
  <conditionalFormatting sqref="E259:F259">
    <cfRule type="cellIs" dxfId="15522" priority="15479" operator="equal">
      <formula>"غياب"</formula>
    </cfRule>
    <cfRule type="cellIs" dxfId="15521" priority="15480" operator="equal">
      <formula>#N/A</formula>
    </cfRule>
  </conditionalFormatting>
  <conditionalFormatting sqref="E259:F259">
    <cfRule type="cellIs" dxfId="15520" priority="15477" operator="equal">
      <formula>"غياب"</formula>
    </cfRule>
    <cfRule type="cellIs" dxfId="15519" priority="15478" operator="equal">
      <formula>#N/A</formula>
    </cfRule>
  </conditionalFormatting>
  <conditionalFormatting sqref="E259:F259">
    <cfRule type="cellIs" dxfId="15518" priority="15475" operator="equal">
      <formula>"غياب"</formula>
    </cfRule>
    <cfRule type="cellIs" dxfId="15517" priority="15476" operator="equal">
      <formula>#N/A</formula>
    </cfRule>
  </conditionalFormatting>
  <conditionalFormatting sqref="E259:F259">
    <cfRule type="cellIs" dxfId="15516" priority="15473" operator="equal">
      <formula>"غياب"</formula>
    </cfRule>
    <cfRule type="cellIs" dxfId="15515" priority="15474" operator="equal">
      <formula>#N/A</formula>
    </cfRule>
  </conditionalFormatting>
  <conditionalFormatting sqref="E259:F259">
    <cfRule type="cellIs" dxfId="15514" priority="15471" operator="equal">
      <formula>"غياب"</formula>
    </cfRule>
    <cfRule type="cellIs" dxfId="15513" priority="15472" operator="equal">
      <formula>#N/A</formula>
    </cfRule>
  </conditionalFormatting>
  <conditionalFormatting sqref="E259:F259">
    <cfRule type="cellIs" dxfId="15512" priority="15469" operator="equal">
      <formula>"غياب"</formula>
    </cfRule>
    <cfRule type="cellIs" dxfId="15511" priority="15470" operator="equal">
      <formula>#N/A</formula>
    </cfRule>
  </conditionalFormatting>
  <conditionalFormatting sqref="E259:F259">
    <cfRule type="cellIs" dxfId="15510" priority="15467" operator="equal">
      <formula>"غياب"</formula>
    </cfRule>
    <cfRule type="cellIs" dxfId="15509" priority="15468" operator="equal">
      <formula>#N/A</formula>
    </cfRule>
  </conditionalFormatting>
  <conditionalFormatting sqref="E259:F259">
    <cfRule type="cellIs" dxfId="15508" priority="15465" operator="equal">
      <formula>"غياب"</formula>
    </cfRule>
    <cfRule type="cellIs" dxfId="15507" priority="15466" operator="equal">
      <formula>#N/A</formula>
    </cfRule>
  </conditionalFormatting>
  <conditionalFormatting sqref="E259:F259">
    <cfRule type="cellIs" dxfId="15506" priority="15463" operator="equal">
      <formula>"غياب"</formula>
    </cfRule>
    <cfRule type="cellIs" dxfId="15505" priority="15464" operator="equal">
      <formula>#N/A</formula>
    </cfRule>
  </conditionalFormatting>
  <conditionalFormatting sqref="E259:F259">
    <cfRule type="cellIs" dxfId="15504" priority="15462" operator="equal">
      <formula>"غياب"</formula>
    </cfRule>
  </conditionalFormatting>
  <conditionalFormatting sqref="E259:F259">
    <cfRule type="cellIs" dxfId="15503" priority="15460" operator="equal">
      <formula>"غياب"</formula>
    </cfRule>
    <cfRule type="cellIs" dxfId="15502" priority="15461" operator="equal">
      <formula>#N/A</formula>
    </cfRule>
  </conditionalFormatting>
  <conditionalFormatting sqref="E259:F259">
    <cfRule type="cellIs" dxfId="15501" priority="15458" operator="equal">
      <formula>"غياب"</formula>
    </cfRule>
    <cfRule type="cellIs" dxfId="15500" priority="15459" operator="equal">
      <formula>#N/A</formula>
    </cfRule>
  </conditionalFormatting>
  <conditionalFormatting sqref="E259:F259">
    <cfRule type="cellIs" dxfId="15499" priority="15456" operator="equal">
      <formula>"غياب"</formula>
    </cfRule>
    <cfRule type="cellIs" dxfId="15498" priority="15457" operator="equal">
      <formula>#N/A</formula>
    </cfRule>
  </conditionalFormatting>
  <conditionalFormatting sqref="E259:F259">
    <cfRule type="cellIs" dxfId="15497" priority="15454" operator="equal">
      <formula>"غياب"</formula>
    </cfRule>
    <cfRule type="cellIs" dxfId="15496" priority="15455" operator="equal">
      <formula>#N/A</formula>
    </cfRule>
  </conditionalFormatting>
  <conditionalFormatting sqref="E259:F259">
    <cfRule type="cellIs" dxfId="15495" priority="15452" operator="equal">
      <formula>"غياب"</formula>
    </cfRule>
    <cfRule type="cellIs" dxfId="15494" priority="15453" operator="equal">
      <formula>#N/A</formula>
    </cfRule>
  </conditionalFormatting>
  <conditionalFormatting sqref="E259:F259">
    <cfRule type="cellIs" dxfId="15493" priority="15450" operator="equal">
      <formula>"غياب"</formula>
    </cfRule>
    <cfRule type="cellIs" dxfId="15492" priority="15451" operator="equal">
      <formula>#N/A</formula>
    </cfRule>
  </conditionalFormatting>
  <conditionalFormatting sqref="E259:F259">
    <cfRule type="cellIs" dxfId="15491" priority="15448" operator="equal">
      <formula>"غياب"</formula>
    </cfRule>
    <cfRule type="cellIs" dxfId="15490" priority="15449" operator="equal">
      <formula>#N/A</formula>
    </cfRule>
  </conditionalFormatting>
  <conditionalFormatting sqref="E259:F259">
    <cfRule type="cellIs" dxfId="15489" priority="15446" operator="equal">
      <formula>"غياب"</formula>
    </cfRule>
    <cfRule type="cellIs" dxfId="15488" priority="15447" operator="equal">
      <formula>#N/A</formula>
    </cfRule>
  </conditionalFormatting>
  <conditionalFormatting sqref="E259:F259">
    <cfRule type="cellIs" dxfId="15487" priority="15444" operator="equal">
      <formula>"غياب"</formula>
    </cfRule>
    <cfRule type="cellIs" dxfId="15486" priority="15445" operator="equal">
      <formula>#N/A</formula>
    </cfRule>
  </conditionalFormatting>
  <conditionalFormatting sqref="E259:F259">
    <cfRule type="cellIs" dxfId="15485" priority="15442" operator="equal">
      <formula>"غياب"</formula>
    </cfRule>
    <cfRule type="cellIs" dxfId="15484" priority="15443" operator="equal">
      <formula>#N/A</formula>
    </cfRule>
  </conditionalFormatting>
  <conditionalFormatting sqref="E259:F259">
    <cfRule type="cellIs" dxfId="15483" priority="15440" operator="equal">
      <formula>"غياب"</formula>
    </cfRule>
    <cfRule type="cellIs" dxfId="15482" priority="15441" operator="equal">
      <formula>#N/A</formula>
    </cfRule>
  </conditionalFormatting>
  <conditionalFormatting sqref="E259:F259">
    <cfRule type="cellIs" dxfId="15481" priority="15438" operator="equal">
      <formula>"غياب"</formula>
    </cfRule>
    <cfRule type="cellIs" dxfId="15480" priority="15439" operator="equal">
      <formula>#N/A</formula>
    </cfRule>
  </conditionalFormatting>
  <conditionalFormatting sqref="E259:F259">
    <cfRule type="cellIs" dxfId="15479" priority="15436" operator="equal">
      <formula>"غياب"</formula>
    </cfRule>
    <cfRule type="cellIs" dxfId="15478" priority="15437" operator="equal">
      <formula>#N/A</formula>
    </cfRule>
  </conditionalFormatting>
  <conditionalFormatting sqref="E259:F259">
    <cfRule type="cellIs" dxfId="15477" priority="15434" operator="equal">
      <formula>"غياب"</formula>
    </cfRule>
    <cfRule type="cellIs" dxfId="15476" priority="15435" operator="equal">
      <formula>#N/A</formula>
    </cfRule>
  </conditionalFormatting>
  <conditionalFormatting sqref="E259:F259">
    <cfRule type="cellIs" dxfId="15475" priority="15432" operator="equal">
      <formula>"غياب"</formula>
    </cfRule>
    <cfRule type="cellIs" dxfId="15474" priority="15433" operator="equal">
      <formula>#N/A</formula>
    </cfRule>
  </conditionalFormatting>
  <conditionalFormatting sqref="E259:F259">
    <cfRule type="cellIs" dxfId="15473" priority="15430" operator="equal">
      <formula>"غياب"</formula>
    </cfRule>
    <cfRule type="cellIs" dxfId="15472" priority="15431" operator="equal">
      <formula>#N/A</formula>
    </cfRule>
  </conditionalFormatting>
  <conditionalFormatting sqref="E259:F259">
    <cfRule type="cellIs" dxfId="15471" priority="15428" operator="equal">
      <formula>"غياب"</formula>
    </cfRule>
    <cfRule type="cellIs" dxfId="15470" priority="15429" operator="equal">
      <formula>#N/A</formula>
    </cfRule>
  </conditionalFormatting>
  <conditionalFormatting sqref="E259:F259">
    <cfRule type="cellIs" dxfId="15469" priority="15426" operator="equal">
      <formula>"غياب"</formula>
    </cfRule>
    <cfRule type="cellIs" dxfId="15468" priority="15427" operator="equal">
      <formula>#N/A</formula>
    </cfRule>
  </conditionalFormatting>
  <conditionalFormatting sqref="E259:F259">
    <cfRule type="cellIs" dxfId="15467" priority="15424" operator="equal">
      <formula>"غياب"</formula>
    </cfRule>
    <cfRule type="cellIs" dxfId="15466" priority="15425" operator="equal">
      <formula>#N/A</formula>
    </cfRule>
  </conditionalFormatting>
  <conditionalFormatting sqref="E259:F259">
    <cfRule type="cellIs" dxfId="15465" priority="15422" operator="equal">
      <formula>"غياب"</formula>
    </cfRule>
    <cfRule type="cellIs" dxfId="15464" priority="15423" operator="equal">
      <formula>#N/A</formula>
    </cfRule>
  </conditionalFormatting>
  <conditionalFormatting sqref="E259:F259">
    <cfRule type="cellIs" dxfId="15463" priority="15420" operator="equal">
      <formula>"غياب"</formula>
    </cfRule>
    <cfRule type="cellIs" dxfId="15462" priority="15421" operator="equal">
      <formula>#N/A</formula>
    </cfRule>
  </conditionalFormatting>
  <conditionalFormatting sqref="E259:F259">
    <cfRule type="cellIs" dxfId="15461" priority="15419" operator="equal">
      <formula>"غياب"</formula>
    </cfRule>
  </conditionalFormatting>
  <conditionalFormatting sqref="E259:F259">
    <cfRule type="cellIs" dxfId="15460" priority="15417" operator="equal">
      <formula>"غياب"</formula>
    </cfRule>
    <cfRule type="cellIs" dxfId="15459" priority="15418" operator="equal">
      <formula>#N/A</formula>
    </cfRule>
  </conditionalFormatting>
  <conditionalFormatting sqref="E259:F259">
    <cfRule type="cellIs" dxfId="15458" priority="15415" operator="equal">
      <formula>"غياب"</formula>
    </cfRule>
    <cfRule type="cellIs" dxfId="15457" priority="15416" operator="equal">
      <formula>#N/A</formula>
    </cfRule>
  </conditionalFormatting>
  <conditionalFormatting sqref="E259:F259">
    <cfRule type="cellIs" dxfId="15456" priority="15413" operator="equal">
      <formula>"غياب"</formula>
    </cfRule>
    <cfRule type="cellIs" dxfId="15455" priority="15414" operator="equal">
      <formula>#N/A</formula>
    </cfRule>
  </conditionalFormatting>
  <conditionalFormatting sqref="E259:F259">
    <cfRule type="cellIs" dxfId="15454" priority="15411" operator="equal">
      <formula>"غياب"</formula>
    </cfRule>
    <cfRule type="cellIs" dxfId="15453" priority="15412" operator="equal">
      <formula>#N/A</formula>
    </cfRule>
  </conditionalFormatting>
  <conditionalFormatting sqref="E259:F259">
    <cfRule type="cellIs" dxfId="15452" priority="15409" operator="equal">
      <formula>"غياب"</formula>
    </cfRule>
    <cfRule type="cellIs" dxfId="15451" priority="15410" operator="equal">
      <formula>#N/A</formula>
    </cfRule>
  </conditionalFormatting>
  <conditionalFormatting sqref="E259:F259">
    <cfRule type="cellIs" dxfId="15450" priority="15407" operator="equal">
      <formula>"غياب"</formula>
    </cfRule>
    <cfRule type="cellIs" dxfId="15449" priority="15408" operator="equal">
      <formula>#N/A</formula>
    </cfRule>
  </conditionalFormatting>
  <conditionalFormatting sqref="E259:F259">
    <cfRule type="cellIs" dxfId="15448" priority="15405" operator="equal">
      <formula>"غياب"</formula>
    </cfRule>
    <cfRule type="cellIs" dxfId="15447" priority="15406" operator="equal">
      <formula>#N/A</formula>
    </cfRule>
  </conditionalFormatting>
  <conditionalFormatting sqref="E259:F259">
    <cfRule type="cellIs" dxfId="15446" priority="15403" operator="equal">
      <formula>"غياب"</formula>
    </cfRule>
    <cfRule type="cellIs" dxfId="15445" priority="15404" operator="equal">
      <formula>#N/A</formula>
    </cfRule>
  </conditionalFormatting>
  <conditionalFormatting sqref="E259:F259">
    <cfRule type="cellIs" dxfId="15444" priority="15401" operator="equal">
      <formula>"غياب"</formula>
    </cfRule>
    <cfRule type="cellIs" dxfId="15443" priority="15402" operator="equal">
      <formula>#N/A</formula>
    </cfRule>
  </conditionalFormatting>
  <conditionalFormatting sqref="E259:F259">
    <cfRule type="cellIs" dxfId="15442" priority="15399" operator="equal">
      <formula>"غياب"</formula>
    </cfRule>
    <cfRule type="cellIs" dxfId="15441" priority="15400" operator="equal">
      <formula>#N/A</formula>
    </cfRule>
  </conditionalFormatting>
  <conditionalFormatting sqref="E259:F259">
    <cfRule type="cellIs" dxfId="15440" priority="15397" operator="equal">
      <formula>"غياب"</formula>
    </cfRule>
    <cfRule type="cellIs" dxfId="15439" priority="15398" operator="equal">
      <formula>#N/A</formula>
    </cfRule>
  </conditionalFormatting>
  <conditionalFormatting sqref="E259:F259">
    <cfRule type="cellIs" dxfId="15438" priority="15395" operator="equal">
      <formula>"غياب"</formula>
    </cfRule>
    <cfRule type="cellIs" dxfId="15437" priority="15396" operator="equal">
      <formula>#N/A</formula>
    </cfRule>
  </conditionalFormatting>
  <conditionalFormatting sqref="E259:F259">
    <cfRule type="cellIs" dxfId="15436" priority="15393" operator="equal">
      <formula>"غياب"</formula>
    </cfRule>
    <cfRule type="cellIs" dxfId="15435" priority="15394" operator="equal">
      <formula>#N/A</formula>
    </cfRule>
  </conditionalFormatting>
  <conditionalFormatting sqref="E259:F259">
    <cfRule type="cellIs" dxfId="15434" priority="15391" operator="equal">
      <formula>"غياب"</formula>
    </cfRule>
    <cfRule type="cellIs" dxfId="15433" priority="15392" operator="equal">
      <formula>#N/A</formula>
    </cfRule>
  </conditionalFormatting>
  <conditionalFormatting sqref="E259:F259">
    <cfRule type="cellIs" dxfId="15432" priority="15389" operator="equal">
      <formula>"غياب"</formula>
    </cfRule>
    <cfRule type="cellIs" dxfId="15431" priority="15390" operator="equal">
      <formula>#N/A</formula>
    </cfRule>
  </conditionalFormatting>
  <conditionalFormatting sqref="E259:F259">
    <cfRule type="cellIs" dxfId="15430" priority="15387" operator="equal">
      <formula>"غياب"</formula>
    </cfRule>
    <cfRule type="cellIs" dxfId="15429" priority="15388" operator="equal">
      <formula>#N/A</formula>
    </cfRule>
  </conditionalFormatting>
  <conditionalFormatting sqref="E259:F259">
    <cfRule type="cellIs" dxfId="15428" priority="15385" operator="equal">
      <formula>"غياب"</formula>
    </cfRule>
    <cfRule type="cellIs" dxfId="15427" priority="15386" operator="equal">
      <formula>#N/A</formula>
    </cfRule>
  </conditionalFormatting>
  <conditionalFormatting sqref="E259:F259">
    <cfRule type="cellIs" dxfId="15426" priority="15383" operator="equal">
      <formula>"غياب"</formula>
    </cfRule>
    <cfRule type="cellIs" dxfId="15425" priority="15384" operator="equal">
      <formula>#N/A</formula>
    </cfRule>
  </conditionalFormatting>
  <conditionalFormatting sqref="E259:F259">
    <cfRule type="cellIs" dxfId="15424" priority="15381" operator="equal">
      <formula>"غياب"</formula>
    </cfRule>
    <cfRule type="cellIs" dxfId="15423" priority="15382" operator="equal">
      <formula>#N/A</formula>
    </cfRule>
  </conditionalFormatting>
  <conditionalFormatting sqref="E259:F259">
    <cfRule type="cellIs" dxfId="15422" priority="15379" operator="equal">
      <formula>"غياب"</formula>
    </cfRule>
    <cfRule type="cellIs" dxfId="15421" priority="15380" operator="equal">
      <formula>#N/A</formula>
    </cfRule>
  </conditionalFormatting>
  <conditionalFormatting sqref="E259:F259">
    <cfRule type="cellIs" dxfId="15420" priority="15377" operator="equal">
      <formula>"غياب"</formula>
    </cfRule>
    <cfRule type="cellIs" dxfId="15419" priority="15378" operator="equal">
      <formula>#N/A</formula>
    </cfRule>
  </conditionalFormatting>
  <conditionalFormatting sqref="E259:F259">
    <cfRule type="cellIs" dxfId="15418" priority="15375" operator="equal">
      <formula>"غياب"</formula>
    </cfRule>
    <cfRule type="cellIs" dxfId="15417" priority="15376" operator="equal">
      <formula>#N/A</formula>
    </cfRule>
  </conditionalFormatting>
  <conditionalFormatting sqref="E259:F259">
    <cfRule type="cellIs" dxfId="15416" priority="15373" operator="equal">
      <formula>"غياب"</formula>
    </cfRule>
    <cfRule type="cellIs" dxfId="15415" priority="15374" operator="equal">
      <formula>#N/A</formula>
    </cfRule>
  </conditionalFormatting>
  <conditionalFormatting sqref="E259:F259">
    <cfRule type="cellIs" dxfId="15414" priority="15371" operator="equal">
      <formula>"غياب"</formula>
    </cfRule>
    <cfRule type="cellIs" dxfId="15413" priority="15372" operator="equal">
      <formula>#N/A</formula>
    </cfRule>
  </conditionalFormatting>
  <conditionalFormatting sqref="E259:F259">
    <cfRule type="cellIs" dxfId="15412" priority="15369" operator="equal">
      <formula>"غياب"</formula>
    </cfRule>
    <cfRule type="cellIs" dxfId="15411" priority="15370" operator="equal">
      <formula>#N/A</formula>
    </cfRule>
  </conditionalFormatting>
  <conditionalFormatting sqref="E259:F259">
    <cfRule type="cellIs" dxfId="15410" priority="15367" operator="equal">
      <formula>"غياب"</formula>
    </cfRule>
    <cfRule type="cellIs" dxfId="15409" priority="15368" operator="equal">
      <formula>#N/A</formula>
    </cfRule>
  </conditionalFormatting>
  <conditionalFormatting sqref="E259:F259">
    <cfRule type="cellIs" dxfId="15408" priority="15365" operator="equal">
      <formula>"غياب"</formula>
    </cfRule>
    <cfRule type="cellIs" dxfId="15407" priority="15366" operator="equal">
      <formula>#N/A</formula>
    </cfRule>
  </conditionalFormatting>
  <conditionalFormatting sqref="E259:F259">
    <cfRule type="cellIs" dxfId="15406" priority="15363" operator="equal">
      <formula>"غياب"</formula>
    </cfRule>
    <cfRule type="cellIs" dxfId="15405" priority="15364" operator="equal">
      <formula>#N/A</formula>
    </cfRule>
  </conditionalFormatting>
  <conditionalFormatting sqref="E259:F259">
    <cfRule type="cellIs" dxfId="15404" priority="15361" operator="equal">
      <formula>"غياب"</formula>
    </cfRule>
    <cfRule type="cellIs" dxfId="15403" priority="15362" operator="equal">
      <formula>#N/A</formula>
    </cfRule>
  </conditionalFormatting>
  <conditionalFormatting sqref="E259:F259">
    <cfRule type="cellIs" dxfId="15402" priority="15359" operator="equal">
      <formula>"غياب"</formula>
    </cfRule>
    <cfRule type="cellIs" dxfId="15401" priority="15360" operator="equal">
      <formula>#N/A</formula>
    </cfRule>
  </conditionalFormatting>
  <conditionalFormatting sqref="E259:F259">
    <cfRule type="cellIs" dxfId="15400" priority="15357" operator="equal">
      <formula>"غياب"</formula>
    </cfRule>
    <cfRule type="cellIs" dxfId="15399" priority="15358" operator="equal">
      <formula>#N/A</formula>
    </cfRule>
  </conditionalFormatting>
  <conditionalFormatting sqref="E259:F259">
    <cfRule type="cellIs" dxfId="15398" priority="15355" operator="equal">
      <formula>"غياب"</formula>
    </cfRule>
    <cfRule type="cellIs" dxfId="15397" priority="15356" operator="equal">
      <formula>#N/A</formula>
    </cfRule>
  </conditionalFormatting>
  <conditionalFormatting sqref="E259:F259">
    <cfRule type="cellIs" dxfId="15396" priority="15353" operator="equal">
      <formula>"غياب"</formula>
    </cfRule>
    <cfRule type="cellIs" dxfId="15395" priority="15354" operator="equal">
      <formula>#N/A</formula>
    </cfRule>
  </conditionalFormatting>
  <conditionalFormatting sqref="E259:F259">
    <cfRule type="cellIs" dxfId="15394" priority="15351" operator="equal">
      <formula>"غياب"</formula>
    </cfRule>
    <cfRule type="cellIs" dxfId="15393" priority="15352" operator="equal">
      <formula>#N/A</formula>
    </cfRule>
  </conditionalFormatting>
  <conditionalFormatting sqref="E259:F259">
    <cfRule type="cellIs" dxfId="15392" priority="15349" operator="equal">
      <formula>"غياب"</formula>
    </cfRule>
    <cfRule type="cellIs" dxfId="15391" priority="15350" operator="equal">
      <formula>#N/A</formula>
    </cfRule>
  </conditionalFormatting>
  <conditionalFormatting sqref="E259:F259">
    <cfRule type="cellIs" dxfId="15390" priority="15347" operator="equal">
      <formula>"غياب"</formula>
    </cfRule>
    <cfRule type="cellIs" dxfId="15389" priority="15348" operator="equal">
      <formula>#N/A</formula>
    </cfRule>
  </conditionalFormatting>
  <conditionalFormatting sqref="E259:F259">
    <cfRule type="cellIs" dxfId="15388" priority="15346" operator="equal">
      <formula>"غياب"</formula>
    </cfRule>
  </conditionalFormatting>
  <conditionalFormatting sqref="E259:F259">
    <cfRule type="cellIs" dxfId="15387" priority="15344" operator="equal">
      <formula>"غياب"</formula>
    </cfRule>
    <cfRule type="cellIs" dxfId="15386" priority="15345" operator="equal">
      <formula>#N/A</formula>
    </cfRule>
  </conditionalFormatting>
  <conditionalFormatting sqref="E259:F259">
    <cfRule type="cellIs" dxfId="15385" priority="15342" operator="equal">
      <formula>"غياب"</formula>
    </cfRule>
    <cfRule type="cellIs" dxfId="15384" priority="15343" operator="equal">
      <formula>#N/A</formula>
    </cfRule>
  </conditionalFormatting>
  <conditionalFormatting sqref="E259:F259">
    <cfRule type="cellIs" dxfId="15383" priority="15340" operator="equal">
      <formula>"غياب"</formula>
    </cfRule>
    <cfRule type="cellIs" dxfId="15382" priority="15341" operator="equal">
      <formula>#N/A</formula>
    </cfRule>
  </conditionalFormatting>
  <conditionalFormatting sqref="E259:F259">
    <cfRule type="cellIs" dxfId="15381" priority="15338" operator="equal">
      <formula>"غياب"</formula>
    </cfRule>
    <cfRule type="cellIs" dxfId="15380" priority="15339" operator="equal">
      <formula>#N/A</formula>
    </cfRule>
  </conditionalFormatting>
  <conditionalFormatting sqref="E259:F259">
    <cfRule type="cellIs" dxfId="15379" priority="15336" operator="equal">
      <formula>"غياب"</formula>
    </cfRule>
    <cfRule type="cellIs" dxfId="15378" priority="15337" operator="equal">
      <formula>#N/A</formula>
    </cfRule>
  </conditionalFormatting>
  <conditionalFormatting sqref="E259:F259">
    <cfRule type="cellIs" dxfId="15377" priority="15334" operator="equal">
      <formula>"غياب"</formula>
    </cfRule>
    <cfRule type="cellIs" dxfId="15376" priority="15335" operator="equal">
      <formula>#N/A</formula>
    </cfRule>
  </conditionalFormatting>
  <conditionalFormatting sqref="E259:F259">
    <cfRule type="cellIs" dxfId="15375" priority="15332" operator="equal">
      <formula>"غياب"</formula>
    </cfRule>
    <cfRule type="cellIs" dxfId="15374" priority="15333" operator="equal">
      <formula>#N/A</formula>
    </cfRule>
  </conditionalFormatting>
  <conditionalFormatting sqref="E259:F259">
    <cfRule type="cellIs" dxfId="15373" priority="15330" operator="equal">
      <formula>"غياب"</formula>
    </cfRule>
    <cfRule type="cellIs" dxfId="15372" priority="15331" operator="equal">
      <formula>#N/A</formula>
    </cfRule>
  </conditionalFormatting>
  <conditionalFormatting sqref="E259:F259">
    <cfRule type="cellIs" dxfId="15371" priority="15328" operator="equal">
      <formula>"غياب"</formula>
    </cfRule>
    <cfRule type="cellIs" dxfId="15370" priority="15329" operator="equal">
      <formula>#N/A</formula>
    </cfRule>
  </conditionalFormatting>
  <conditionalFormatting sqref="E259:F259">
    <cfRule type="cellIs" dxfId="15369" priority="15326" operator="equal">
      <formula>"غياب"</formula>
    </cfRule>
    <cfRule type="cellIs" dxfId="15368" priority="15327" operator="equal">
      <formula>#N/A</formula>
    </cfRule>
  </conditionalFormatting>
  <conditionalFormatting sqref="E259:F259">
    <cfRule type="cellIs" dxfId="15367" priority="15324" operator="equal">
      <formula>"غياب"</formula>
    </cfRule>
    <cfRule type="cellIs" dxfId="15366" priority="15325" operator="equal">
      <formula>#N/A</formula>
    </cfRule>
  </conditionalFormatting>
  <conditionalFormatting sqref="E259:F259">
    <cfRule type="cellIs" dxfId="15365" priority="15322" operator="equal">
      <formula>"غياب"</formula>
    </cfRule>
    <cfRule type="cellIs" dxfId="15364" priority="15323" operator="equal">
      <formula>#N/A</formula>
    </cfRule>
  </conditionalFormatting>
  <conditionalFormatting sqref="E259:F259">
    <cfRule type="cellIs" dxfId="15363" priority="15320" operator="equal">
      <formula>"غياب"</formula>
    </cfRule>
    <cfRule type="cellIs" dxfId="15362" priority="15321" operator="equal">
      <formula>#N/A</formula>
    </cfRule>
  </conditionalFormatting>
  <conditionalFormatting sqref="E259:F259">
    <cfRule type="cellIs" dxfId="15361" priority="15318" operator="equal">
      <formula>"غياب"</formula>
    </cfRule>
    <cfRule type="cellIs" dxfId="15360" priority="15319" operator="equal">
      <formula>#N/A</formula>
    </cfRule>
  </conditionalFormatting>
  <conditionalFormatting sqref="E259:F259">
    <cfRule type="cellIs" dxfId="15359" priority="15316" operator="equal">
      <formula>"غياب"</formula>
    </cfRule>
    <cfRule type="cellIs" dxfId="15358" priority="15317" operator="equal">
      <formula>#N/A</formula>
    </cfRule>
  </conditionalFormatting>
  <conditionalFormatting sqref="E259:F259">
    <cfRule type="cellIs" dxfId="15357" priority="15314" operator="equal">
      <formula>"غياب"</formula>
    </cfRule>
    <cfRule type="cellIs" dxfId="15356" priority="15315" operator="equal">
      <formula>#N/A</formula>
    </cfRule>
  </conditionalFormatting>
  <conditionalFormatting sqref="E259:F259">
    <cfRule type="cellIs" dxfId="15355" priority="15312" operator="equal">
      <formula>"غياب"</formula>
    </cfRule>
    <cfRule type="cellIs" dxfId="15354" priority="15313" operator="equal">
      <formula>#N/A</formula>
    </cfRule>
  </conditionalFormatting>
  <conditionalFormatting sqref="E259:F259">
    <cfRule type="cellIs" dxfId="15353" priority="15310" operator="equal">
      <formula>"غياب"</formula>
    </cfRule>
    <cfRule type="cellIs" dxfId="15352" priority="15311" operator="equal">
      <formula>#N/A</formula>
    </cfRule>
  </conditionalFormatting>
  <conditionalFormatting sqref="E259:F259">
    <cfRule type="cellIs" dxfId="15351" priority="15308" operator="equal">
      <formula>"غياب"</formula>
    </cfRule>
    <cfRule type="cellIs" dxfId="15350" priority="15309" operator="equal">
      <formula>#N/A</formula>
    </cfRule>
  </conditionalFormatting>
  <conditionalFormatting sqref="E259:F259">
    <cfRule type="cellIs" dxfId="15349" priority="15306" operator="equal">
      <formula>"غياب"</formula>
    </cfRule>
    <cfRule type="cellIs" dxfId="15348" priority="15307" operator="equal">
      <formula>#N/A</formula>
    </cfRule>
  </conditionalFormatting>
  <conditionalFormatting sqref="E259:F259">
    <cfRule type="cellIs" dxfId="15347" priority="15304" operator="equal">
      <formula>"غياب"</formula>
    </cfRule>
    <cfRule type="cellIs" dxfId="15346" priority="15305" operator="equal">
      <formula>#N/A</formula>
    </cfRule>
  </conditionalFormatting>
  <conditionalFormatting sqref="E259:F259">
    <cfRule type="cellIs" dxfId="15345" priority="15303" operator="equal">
      <formula>"غياب"</formula>
    </cfRule>
  </conditionalFormatting>
  <conditionalFormatting sqref="E259:F259">
    <cfRule type="cellIs" dxfId="15344" priority="15301" operator="equal">
      <formula>"غياب"</formula>
    </cfRule>
    <cfRule type="cellIs" dxfId="15343" priority="15302" operator="equal">
      <formula>#N/A</formula>
    </cfRule>
  </conditionalFormatting>
  <conditionalFormatting sqref="E259:F259">
    <cfRule type="cellIs" dxfId="15342" priority="15299" operator="equal">
      <formula>"غياب"</formula>
    </cfRule>
    <cfRule type="cellIs" dxfId="15341" priority="15300" operator="equal">
      <formula>#N/A</formula>
    </cfRule>
  </conditionalFormatting>
  <conditionalFormatting sqref="E259:F259">
    <cfRule type="cellIs" dxfId="15340" priority="15297" operator="equal">
      <formula>"غياب"</formula>
    </cfRule>
    <cfRule type="cellIs" dxfId="15339" priority="15298" operator="equal">
      <formula>#N/A</formula>
    </cfRule>
  </conditionalFormatting>
  <conditionalFormatting sqref="E259:F259">
    <cfRule type="cellIs" dxfId="15338" priority="15295" operator="equal">
      <formula>"غياب"</formula>
    </cfRule>
    <cfRule type="cellIs" dxfId="15337" priority="15296" operator="equal">
      <formula>#N/A</formula>
    </cfRule>
  </conditionalFormatting>
  <conditionalFormatting sqref="E259:F259">
    <cfRule type="cellIs" dxfId="15336" priority="15293" operator="equal">
      <formula>"غياب"</formula>
    </cfRule>
    <cfRule type="cellIs" dxfId="15335" priority="15294" operator="equal">
      <formula>#N/A</formula>
    </cfRule>
  </conditionalFormatting>
  <conditionalFormatting sqref="E259:F259">
    <cfRule type="cellIs" dxfId="15334" priority="15291" operator="equal">
      <formula>"غياب"</formula>
    </cfRule>
    <cfRule type="cellIs" dxfId="15333" priority="15292" operator="equal">
      <formula>#N/A</formula>
    </cfRule>
  </conditionalFormatting>
  <conditionalFormatting sqref="E259:F259">
    <cfRule type="cellIs" dxfId="15332" priority="15289" operator="equal">
      <formula>"غياب"</formula>
    </cfRule>
    <cfRule type="cellIs" dxfId="15331" priority="15290" operator="equal">
      <formula>#N/A</formula>
    </cfRule>
  </conditionalFormatting>
  <conditionalFormatting sqref="E259:F259">
    <cfRule type="cellIs" dxfId="15330" priority="15287" operator="equal">
      <formula>"غياب"</formula>
    </cfRule>
    <cfRule type="cellIs" dxfId="15329" priority="15288" operator="equal">
      <formula>#N/A</formula>
    </cfRule>
  </conditionalFormatting>
  <conditionalFormatting sqref="E259:F259">
    <cfRule type="cellIs" dxfId="15328" priority="15285" operator="equal">
      <formula>"غياب"</formula>
    </cfRule>
    <cfRule type="cellIs" dxfId="15327" priority="15286" operator="equal">
      <formula>#N/A</formula>
    </cfRule>
  </conditionalFormatting>
  <conditionalFormatting sqref="E259:F259">
    <cfRule type="cellIs" dxfId="15326" priority="15283" operator="equal">
      <formula>"غياب"</formula>
    </cfRule>
    <cfRule type="cellIs" dxfId="15325" priority="15284" operator="equal">
      <formula>#N/A</formula>
    </cfRule>
  </conditionalFormatting>
  <conditionalFormatting sqref="E259:F259">
    <cfRule type="cellIs" dxfId="15324" priority="15281" operator="equal">
      <formula>"غياب"</formula>
    </cfRule>
    <cfRule type="cellIs" dxfId="15323" priority="15282" operator="equal">
      <formula>#N/A</formula>
    </cfRule>
  </conditionalFormatting>
  <conditionalFormatting sqref="E259:F259">
    <cfRule type="cellIs" dxfId="15322" priority="15279" operator="equal">
      <formula>"غياب"</formula>
    </cfRule>
    <cfRule type="cellIs" dxfId="15321" priority="15280" operator="equal">
      <formula>#N/A</formula>
    </cfRule>
  </conditionalFormatting>
  <conditionalFormatting sqref="E259:F259">
    <cfRule type="cellIs" dxfId="15320" priority="15277" operator="equal">
      <formula>"غياب"</formula>
    </cfRule>
    <cfRule type="cellIs" dxfId="15319" priority="15278" operator="equal">
      <formula>#N/A</formula>
    </cfRule>
  </conditionalFormatting>
  <conditionalFormatting sqref="E259:F259">
    <cfRule type="cellIs" dxfId="15318" priority="15275" operator="equal">
      <formula>"غياب"</formula>
    </cfRule>
    <cfRule type="cellIs" dxfId="15317" priority="15276" operator="equal">
      <formula>#N/A</formula>
    </cfRule>
  </conditionalFormatting>
  <conditionalFormatting sqref="E259:F259">
    <cfRule type="cellIs" dxfId="15316" priority="15273" operator="equal">
      <formula>"غياب"</formula>
    </cfRule>
    <cfRule type="cellIs" dxfId="15315" priority="15274" operator="equal">
      <formula>#N/A</formula>
    </cfRule>
  </conditionalFormatting>
  <conditionalFormatting sqref="E259:F259">
    <cfRule type="cellIs" dxfId="15314" priority="15271" operator="equal">
      <formula>"غياب"</formula>
    </cfRule>
    <cfRule type="cellIs" dxfId="15313" priority="15272" operator="equal">
      <formula>#N/A</formula>
    </cfRule>
  </conditionalFormatting>
  <conditionalFormatting sqref="E259:F259">
    <cfRule type="cellIs" dxfId="15312" priority="15269" operator="equal">
      <formula>"غياب"</formula>
    </cfRule>
    <cfRule type="cellIs" dxfId="15311" priority="15270" operator="equal">
      <formula>#N/A</formula>
    </cfRule>
  </conditionalFormatting>
  <conditionalFormatting sqref="E259:F259">
    <cfRule type="cellIs" dxfId="15310" priority="15267" operator="equal">
      <formula>"غياب"</formula>
    </cfRule>
    <cfRule type="cellIs" dxfId="15309" priority="15268" operator="equal">
      <formula>#N/A</formula>
    </cfRule>
  </conditionalFormatting>
  <conditionalFormatting sqref="E259:F259">
    <cfRule type="cellIs" dxfId="15308" priority="15265" operator="equal">
      <formula>"غياب"</formula>
    </cfRule>
    <cfRule type="cellIs" dxfId="15307" priority="15266" operator="equal">
      <formula>#N/A</formula>
    </cfRule>
  </conditionalFormatting>
  <conditionalFormatting sqref="E259:F259">
    <cfRule type="cellIs" dxfId="15306" priority="15263" operator="equal">
      <formula>"غياب"</formula>
    </cfRule>
    <cfRule type="cellIs" dxfId="15305" priority="15264" operator="equal">
      <formula>#N/A</formula>
    </cfRule>
  </conditionalFormatting>
  <conditionalFormatting sqref="E259:F259">
    <cfRule type="cellIs" dxfId="15304" priority="15261" operator="equal">
      <formula>"غياب"</formula>
    </cfRule>
    <cfRule type="cellIs" dxfId="15303" priority="15262" operator="equal">
      <formula>#N/A</formula>
    </cfRule>
  </conditionalFormatting>
  <conditionalFormatting sqref="E259:F259">
    <cfRule type="cellIs" dxfId="15302" priority="15260" operator="equal">
      <formula>"غياب"</formula>
    </cfRule>
  </conditionalFormatting>
  <conditionalFormatting sqref="E259:F259">
    <cfRule type="cellIs" dxfId="15301" priority="15258" operator="equal">
      <formula>"غياب"</formula>
    </cfRule>
    <cfRule type="cellIs" dxfId="15300" priority="15259" operator="equal">
      <formula>#N/A</formula>
    </cfRule>
  </conditionalFormatting>
  <conditionalFormatting sqref="E259:F259">
    <cfRule type="cellIs" dxfId="15299" priority="15256" operator="equal">
      <formula>"غياب"</formula>
    </cfRule>
    <cfRule type="cellIs" dxfId="15298" priority="15257" operator="equal">
      <formula>#N/A</formula>
    </cfRule>
  </conditionalFormatting>
  <conditionalFormatting sqref="E259:F259">
    <cfRule type="cellIs" dxfId="15297" priority="15254" operator="equal">
      <formula>"غياب"</formula>
    </cfRule>
    <cfRule type="cellIs" dxfId="15296" priority="15255" operator="equal">
      <formula>#N/A</formula>
    </cfRule>
  </conditionalFormatting>
  <conditionalFormatting sqref="E259:F259">
    <cfRule type="cellIs" dxfId="15295" priority="15252" operator="equal">
      <formula>"غياب"</formula>
    </cfRule>
    <cfRule type="cellIs" dxfId="15294" priority="15253" operator="equal">
      <formula>#N/A</formula>
    </cfRule>
  </conditionalFormatting>
  <conditionalFormatting sqref="E259:F259">
    <cfRule type="cellIs" dxfId="15293" priority="15250" operator="equal">
      <formula>"غياب"</formula>
    </cfRule>
    <cfRule type="cellIs" dxfId="15292" priority="15251" operator="equal">
      <formula>#N/A</formula>
    </cfRule>
  </conditionalFormatting>
  <conditionalFormatting sqref="E259:F259">
    <cfRule type="cellIs" dxfId="15291" priority="15248" operator="equal">
      <formula>"غياب"</formula>
    </cfRule>
    <cfRule type="cellIs" dxfId="15290" priority="15249" operator="equal">
      <formula>#N/A</formula>
    </cfRule>
  </conditionalFormatting>
  <conditionalFormatting sqref="E259:F259">
    <cfRule type="cellIs" dxfId="15289" priority="15246" operator="equal">
      <formula>"غياب"</formula>
    </cfRule>
    <cfRule type="cellIs" dxfId="15288" priority="15247" operator="equal">
      <formula>#N/A</formula>
    </cfRule>
  </conditionalFormatting>
  <conditionalFormatting sqref="E259:F259">
    <cfRule type="cellIs" dxfId="15287" priority="15244" operator="equal">
      <formula>"غياب"</formula>
    </cfRule>
    <cfRule type="cellIs" dxfId="15286" priority="15245" operator="equal">
      <formula>#N/A</formula>
    </cfRule>
  </conditionalFormatting>
  <conditionalFormatting sqref="E259:F259">
    <cfRule type="cellIs" dxfId="15285" priority="15242" operator="equal">
      <formula>"غياب"</formula>
    </cfRule>
    <cfRule type="cellIs" dxfId="15284" priority="15243" operator="equal">
      <formula>#N/A</formula>
    </cfRule>
  </conditionalFormatting>
  <conditionalFormatting sqref="E259:F259">
    <cfRule type="cellIs" dxfId="15283" priority="15240" operator="equal">
      <formula>"غياب"</formula>
    </cfRule>
    <cfRule type="cellIs" dxfId="15282" priority="15241" operator="equal">
      <formula>#N/A</formula>
    </cfRule>
  </conditionalFormatting>
  <conditionalFormatting sqref="E259:F259">
    <cfRule type="cellIs" dxfId="15281" priority="15238" operator="equal">
      <formula>"غياب"</formula>
    </cfRule>
    <cfRule type="cellIs" dxfId="15280" priority="15239" operator="equal">
      <formula>#N/A</formula>
    </cfRule>
  </conditionalFormatting>
  <conditionalFormatting sqref="E259:F259">
    <cfRule type="cellIs" dxfId="15279" priority="15236" operator="equal">
      <formula>"غياب"</formula>
    </cfRule>
    <cfRule type="cellIs" dxfId="15278" priority="15237" operator="equal">
      <formula>#N/A</formula>
    </cfRule>
  </conditionalFormatting>
  <conditionalFormatting sqref="E259:F259">
    <cfRule type="cellIs" dxfId="15277" priority="15234" operator="equal">
      <formula>"غياب"</formula>
    </cfRule>
    <cfRule type="cellIs" dxfId="15276" priority="15235" operator="equal">
      <formula>#N/A</formula>
    </cfRule>
  </conditionalFormatting>
  <conditionalFormatting sqref="E259:F259">
    <cfRule type="cellIs" dxfId="15275" priority="15232" operator="equal">
      <formula>"غياب"</formula>
    </cfRule>
    <cfRule type="cellIs" dxfId="15274" priority="15233" operator="equal">
      <formula>#N/A</formula>
    </cfRule>
  </conditionalFormatting>
  <conditionalFormatting sqref="E259:F259">
    <cfRule type="cellIs" dxfId="15273" priority="15230" operator="equal">
      <formula>"غياب"</formula>
    </cfRule>
    <cfRule type="cellIs" dxfId="15272" priority="15231" operator="equal">
      <formula>#N/A</formula>
    </cfRule>
  </conditionalFormatting>
  <conditionalFormatting sqref="E259:F259">
    <cfRule type="cellIs" dxfId="15271" priority="15228" operator="equal">
      <formula>"غياب"</formula>
    </cfRule>
    <cfRule type="cellIs" dxfId="15270" priority="15229" operator="equal">
      <formula>#N/A</formula>
    </cfRule>
  </conditionalFormatting>
  <conditionalFormatting sqref="E259:F259">
    <cfRule type="cellIs" dxfId="15269" priority="15226" operator="equal">
      <formula>"غياب"</formula>
    </cfRule>
    <cfRule type="cellIs" dxfId="15268" priority="15227" operator="equal">
      <formula>#N/A</formula>
    </cfRule>
  </conditionalFormatting>
  <conditionalFormatting sqref="E259:F259">
    <cfRule type="cellIs" dxfId="15267" priority="15224" operator="equal">
      <formula>"غياب"</formula>
    </cfRule>
    <cfRule type="cellIs" dxfId="15266" priority="15225" operator="equal">
      <formula>#N/A</formula>
    </cfRule>
  </conditionalFormatting>
  <conditionalFormatting sqref="E259:F259">
    <cfRule type="cellIs" dxfId="15265" priority="15222" operator="equal">
      <formula>"غياب"</formula>
    </cfRule>
    <cfRule type="cellIs" dxfId="15264" priority="15223" operator="equal">
      <formula>#N/A</formula>
    </cfRule>
  </conditionalFormatting>
  <conditionalFormatting sqref="E259:F259">
    <cfRule type="cellIs" dxfId="15263" priority="15220" operator="equal">
      <formula>"غياب"</formula>
    </cfRule>
    <cfRule type="cellIs" dxfId="15262" priority="15221" operator="equal">
      <formula>#N/A</formula>
    </cfRule>
  </conditionalFormatting>
  <conditionalFormatting sqref="E259:F259">
    <cfRule type="cellIs" dxfId="15261" priority="15218" operator="equal">
      <formula>"غياب"</formula>
    </cfRule>
    <cfRule type="cellIs" dxfId="15260" priority="15219" operator="equal">
      <formula>#N/A</formula>
    </cfRule>
  </conditionalFormatting>
  <conditionalFormatting sqref="E259:F259">
    <cfRule type="cellIs" dxfId="15259" priority="15217" operator="equal">
      <formula>"غياب"</formula>
    </cfRule>
  </conditionalFormatting>
  <conditionalFormatting sqref="E259:F259">
    <cfRule type="cellIs" dxfId="15258" priority="15215" operator="equal">
      <formula>"غياب"</formula>
    </cfRule>
    <cfRule type="cellIs" dxfId="15257" priority="15216" operator="equal">
      <formula>#N/A</formula>
    </cfRule>
  </conditionalFormatting>
  <conditionalFormatting sqref="E259:F259">
    <cfRule type="cellIs" dxfId="15256" priority="15213" operator="equal">
      <formula>"غياب"</formula>
    </cfRule>
    <cfRule type="cellIs" dxfId="15255" priority="15214" operator="equal">
      <formula>#N/A</formula>
    </cfRule>
  </conditionalFormatting>
  <conditionalFormatting sqref="E259:F259">
    <cfRule type="cellIs" dxfId="15254" priority="15211" operator="equal">
      <formula>"غياب"</formula>
    </cfRule>
    <cfRule type="cellIs" dxfId="15253" priority="15212" operator="equal">
      <formula>#N/A</formula>
    </cfRule>
  </conditionalFormatting>
  <conditionalFormatting sqref="E259:F259">
    <cfRule type="cellIs" dxfId="15252" priority="15209" operator="equal">
      <formula>"غياب"</formula>
    </cfRule>
    <cfRule type="cellIs" dxfId="15251" priority="15210" operator="equal">
      <formula>#N/A</formula>
    </cfRule>
  </conditionalFormatting>
  <conditionalFormatting sqref="E259:F259">
    <cfRule type="cellIs" dxfId="15250" priority="15207" operator="equal">
      <formula>"غياب"</formula>
    </cfRule>
    <cfRule type="cellIs" dxfId="15249" priority="15208" operator="equal">
      <formula>#N/A</formula>
    </cfRule>
  </conditionalFormatting>
  <conditionalFormatting sqref="E259:F259">
    <cfRule type="cellIs" dxfId="15248" priority="15205" operator="equal">
      <formula>"غياب"</formula>
    </cfRule>
    <cfRule type="cellIs" dxfId="15247" priority="15206" operator="equal">
      <formula>#N/A</formula>
    </cfRule>
  </conditionalFormatting>
  <conditionalFormatting sqref="E259:F259">
    <cfRule type="cellIs" dxfId="15246" priority="15203" operator="equal">
      <formula>"غياب"</formula>
    </cfRule>
    <cfRule type="cellIs" dxfId="15245" priority="15204" operator="equal">
      <formula>#N/A</formula>
    </cfRule>
  </conditionalFormatting>
  <conditionalFormatting sqref="E259:F259">
    <cfRule type="cellIs" dxfId="15244" priority="15201" operator="equal">
      <formula>"غياب"</formula>
    </cfRule>
    <cfRule type="cellIs" dxfId="15243" priority="15202" operator="equal">
      <formula>#N/A</formula>
    </cfRule>
  </conditionalFormatting>
  <conditionalFormatting sqref="E259:F259">
    <cfRule type="cellIs" dxfId="15242" priority="15199" operator="equal">
      <formula>"غياب"</formula>
    </cfRule>
    <cfRule type="cellIs" dxfId="15241" priority="15200" operator="equal">
      <formula>#N/A</formula>
    </cfRule>
  </conditionalFormatting>
  <conditionalFormatting sqref="E259:F259">
    <cfRule type="cellIs" dxfId="15240" priority="15197" operator="equal">
      <formula>"غياب"</formula>
    </cfRule>
    <cfRule type="cellIs" dxfId="15239" priority="15198" operator="equal">
      <formula>#N/A</formula>
    </cfRule>
  </conditionalFormatting>
  <conditionalFormatting sqref="E259:F259">
    <cfRule type="cellIs" dxfId="15238" priority="15195" operator="equal">
      <formula>"غياب"</formula>
    </cfRule>
    <cfRule type="cellIs" dxfId="15237" priority="15196" operator="equal">
      <formula>#N/A</formula>
    </cfRule>
  </conditionalFormatting>
  <conditionalFormatting sqref="E259:F259">
    <cfRule type="cellIs" dxfId="15236" priority="15193" operator="equal">
      <formula>"غياب"</formula>
    </cfRule>
    <cfRule type="cellIs" dxfId="15235" priority="15194" operator="equal">
      <formula>#N/A</formula>
    </cfRule>
  </conditionalFormatting>
  <conditionalFormatting sqref="E259:F259">
    <cfRule type="cellIs" dxfId="15234" priority="15191" operator="equal">
      <formula>"غياب"</formula>
    </cfRule>
    <cfRule type="cellIs" dxfId="15233" priority="15192" operator="equal">
      <formula>#N/A</formula>
    </cfRule>
  </conditionalFormatting>
  <conditionalFormatting sqref="E259:F259">
    <cfRule type="cellIs" dxfId="15232" priority="15189" operator="equal">
      <formula>"غياب"</formula>
    </cfRule>
    <cfRule type="cellIs" dxfId="15231" priority="15190" operator="equal">
      <formula>#N/A</formula>
    </cfRule>
  </conditionalFormatting>
  <conditionalFormatting sqref="E259:F259">
    <cfRule type="cellIs" dxfId="15230" priority="15187" operator="equal">
      <formula>"غياب"</formula>
    </cfRule>
    <cfRule type="cellIs" dxfId="15229" priority="15188" operator="equal">
      <formula>#N/A</formula>
    </cfRule>
  </conditionalFormatting>
  <conditionalFormatting sqref="E259:F259">
    <cfRule type="cellIs" dxfId="15228" priority="15185" operator="equal">
      <formula>"غياب"</formula>
    </cfRule>
    <cfRule type="cellIs" dxfId="15227" priority="15186" operator="equal">
      <formula>#N/A</formula>
    </cfRule>
  </conditionalFormatting>
  <conditionalFormatting sqref="E259:F259">
    <cfRule type="cellIs" dxfId="15226" priority="15183" operator="equal">
      <formula>"غياب"</formula>
    </cfRule>
    <cfRule type="cellIs" dxfId="15225" priority="15184" operator="equal">
      <formula>#N/A</formula>
    </cfRule>
  </conditionalFormatting>
  <conditionalFormatting sqref="E259:F259">
    <cfRule type="cellIs" dxfId="15224" priority="15181" operator="equal">
      <formula>"غياب"</formula>
    </cfRule>
    <cfRule type="cellIs" dxfId="15223" priority="15182" operator="equal">
      <formula>#N/A</formula>
    </cfRule>
  </conditionalFormatting>
  <conditionalFormatting sqref="E259:F259">
    <cfRule type="cellIs" dxfId="15222" priority="15179" operator="equal">
      <formula>"غياب"</formula>
    </cfRule>
    <cfRule type="cellIs" dxfId="15221" priority="15180" operator="equal">
      <formula>#N/A</formula>
    </cfRule>
  </conditionalFormatting>
  <conditionalFormatting sqref="E259:F259">
    <cfRule type="cellIs" dxfId="15220" priority="15177" operator="equal">
      <formula>"غياب"</formula>
    </cfRule>
    <cfRule type="cellIs" dxfId="15219" priority="15178" operator="equal">
      <formula>#N/A</formula>
    </cfRule>
  </conditionalFormatting>
  <conditionalFormatting sqref="E259:F259">
    <cfRule type="cellIs" dxfId="15218" priority="15175" operator="equal">
      <formula>"غياب"</formula>
    </cfRule>
    <cfRule type="cellIs" dxfId="15217" priority="15176" operator="equal">
      <formula>#N/A</formula>
    </cfRule>
  </conditionalFormatting>
  <conditionalFormatting sqref="E259:F259">
    <cfRule type="cellIs" dxfId="15216" priority="15173" operator="equal">
      <formula>"غياب"</formula>
    </cfRule>
    <cfRule type="cellIs" dxfId="15215" priority="15174" operator="equal">
      <formula>#N/A</formula>
    </cfRule>
  </conditionalFormatting>
  <conditionalFormatting sqref="E259:F259">
    <cfRule type="cellIs" dxfId="15214" priority="15171" operator="equal">
      <formula>"غياب"</formula>
    </cfRule>
    <cfRule type="cellIs" dxfId="15213" priority="15172" operator="equal">
      <formula>#N/A</formula>
    </cfRule>
  </conditionalFormatting>
  <conditionalFormatting sqref="E259:F259">
    <cfRule type="cellIs" dxfId="15212" priority="15169" operator="equal">
      <formula>"غياب"</formula>
    </cfRule>
    <cfRule type="cellIs" dxfId="15211" priority="15170" operator="equal">
      <formula>#N/A</formula>
    </cfRule>
  </conditionalFormatting>
  <conditionalFormatting sqref="E259:F259">
    <cfRule type="cellIs" dxfId="15210" priority="15167" operator="equal">
      <formula>"غياب"</formula>
    </cfRule>
    <cfRule type="cellIs" dxfId="15209" priority="15168" operator="equal">
      <formula>#N/A</formula>
    </cfRule>
  </conditionalFormatting>
  <conditionalFormatting sqref="E259:F259">
    <cfRule type="cellIs" dxfId="15208" priority="15165" operator="equal">
      <formula>"غياب"</formula>
    </cfRule>
    <cfRule type="cellIs" dxfId="15207" priority="15166" operator="equal">
      <formula>#N/A</formula>
    </cfRule>
  </conditionalFormatting>
  <conditionalFormatting sqref="E259:F259">
    <cfRule type="cellIs" dxfId="15206" priority="15163" operator="equal">
      <formula>"غياب"</formula>
    </cfRule>
    <cfRule type="cellIs" dxfId="15205" priority="15164" operator="equal">
      <formula>#N/A</formula>
    </cfRule>
  </conditionalFormatting>
  <conditionalFormatting sqref="E259:F259">
    <cfRule type="cellIs" dxfId="15204" priority="15161" operator="equal">
      <formula>"غياب"</formula>
    </cfRule>
    <cfRule type="cellIs" dxfId="15203" priority="15162" operator="equal">
      <formula>#N/A</formula>
    </cfRule>
  </conditionalFormatting>
  <conditionalFormatting sqref="E259:F259">
    <cfRule type="cellIs" dxfId="15202" priority="15159" operator="equal">
      <formula>"غياب"</formula>
    </cfRule>
    <cfRule type="cellIs" dxfId="15201" priority="15160" operator="equal">
      <formula>#N/A</formula>
    </cfRule>
  </conditionalFormatting>
  <conditionalFormatting sqref="E262">
    <cfRule type="cellIs" dxfId="15200" priority="15157" operator="equal">
      <formula>"غياب"</formula>
    </cfRule>
    <cfRule type="cellIs" dxfId="15199" priority="15158" operator="equal">
      <formula>#N/A</formula>
    </cfRule>
  </conditionalFormatting>
  <conditionalFormatting sqref="E262">
    <cfRule type="cellIs" dxfId="15198" priority="15156" operator="equal">
      <formula>"غياب"</formula>
    </cfRule>
  </conditionalFormatting>
  <conditionalFormatting sqref="E262">
    <cfRule type="cellIs" dxfId="15197" priority="15154" operator="equal">
      <formula>"غياب"</formula>
    </cfRule>
    <cfRule type="cellIs" dxfId="15196" priority="15155" operator="equal">
      <formula>#N/A</formula>
    </cfRule>
  </conditionalFormatting>
  <conditionalFormatting sqref="E262">
    <cfRule type="cellIs" dxfId="15195" priority="15152" operator="equal">
      <formula>"غياب"</formula>
    </cfRule>
    <cfRule type="cellIs" dxfId="15194" priority="15153" operator="equal">
      <formula>#N/A</formula>
    </cfRule>
  </conditionalFormatting>
  <conditionalFormatting sqref="E262">
    <cfRule type="cellIs" dxfId="15193" priority="15150" operator="equal">
      <formula>"غياب"</formula>
    </cfRule>
    <cfRule type="cellIs" dxfId="15192" priority="15151" operator="equal">
      <formula>#N/A</formula>
    </cfRule>
  </conditionalFormatting>
  <conditionalFormatting sqref="E262">
    <cfRule type="cellIs" dxfId="15191" priority="15148" operator="equal">
      <formula>"غياب"</formula>
    </cfRule>
    <cfRule type="cellIs" dxfId="15190" priority="15149" operator="equal">
      <formula>#N/A</formula>
    </cfRule>
  </conditionalFormatting>
  <conditionalFormatting sqref="E262">
    <cfRule type="cellIs" dxfId="15189" priority="15146" operator="equal">
      <formula>"غياب"</formula>
    </cfRule>
    <cfRule type="cellIs" dxfId="15188" priority="15147" operator="equal">
      <formula>#N/A</formula>
    </cfRule>
  </conditionalFormatting>
  <conditionalFormatting sqref="E262">
    <cfRule type="cellIs" dxfId="15187" priority="15144" operator="equal">
      <formula>"غياب"</formula>
    </cfRule>
    <cfRule type="cellIs" dxfId="15186" priority="15145" operator="equal">
      <formula>#N/A</formula>
    </cfRule>
  </conditionalFormatting>
  <conditionalFormatting sqref="E262">
    <cfRule type="cellIs" dxfId="15185" priority="15142" operator="equal">
      <formula>"غياب"</formula>
    </cfRule>
    <cfRule type="cellIs" dxfId="15184" priority="15143" operator="equal">
      <formula>#N/A</formula>
    </cfRule>
  </conditionalFormatting>
  <conditionalFormatting sqref="E262">
    <cfRule type="cellIs" dxfId="15183" priority="15140" operator="equal">
      <formula>"غياب"</formula>
    </cfRule>
    <cfRule type="cellIs" dxfId="15182" priority="15141" operator="equal">
      <formula>#N/A</formula>
    </cfRule>
  </conditionalFormatting>
  <conditionalFormatting sqref="E262">
    <cfRule type="cellIs" dxfId="15181" priority="15138" operator="equal">
      <formula>"غياب"</formula>
    </cfRule>
    <cfRule type="cellIs" dxfId="15180" priority="15139" operator="equal">
      <formula>#N/A</formula>
    </cfRule>
  </conditionalFormatting>
  <conditionalFormatting sqref="E262">
    <cfRule type="cellIs" dxfId="15179" priority="15136" operator="equal">
      <formula>"غياب"</formula>
    </cfRule>
    <cfRule type="cellIs" dxfId="15178" priority="15137" operator="equal">
      <formula>#N/A</formula>
    </cfRule>
  </conditionalFormatting>
  <conditionalFormatting sqref="E262">
    <cfRule type="cellIs" dxfId="15177" priority="15134" operator="equal">
      <formula>"غياب"</formula>
    </cfRule>
    <cfRule type="cellIs" dxfId="15176" priority="15135" operator="equal">
      <formula>#N/A</formula>
    </cfRule>
  </conditionalFormatting>
  <conditionalFormatting sqref="E262">
    <cfRule type="cellIs" dxfId="15175" priority="15132" operator="equal">
      <formula>"غياب"</formula>
    </cfRule>
    <cfRule type="cellIs" dxfId="15174" priority="15133" operator="equal">
      <formula>#N/A</formula>
    </cfRule>
  </conditionalFormatting>
  <conditionalFormatting sqref="E262">
    <cfRule type="cellIs" dxfId="15173" priority="15130" operator="equal">
      <formula>"غياب"</formula>
    </cfRule>
    <cfRule type="cellIs" dxfId="15172" priority="15131" operator="equal">
      <formula>#N/A</formula>
    </cfRule>
  </conditionalFormatting>
  <conditionalFormatting sqref="E262">
    <cfRule type="cellIs" dxfId="15171" priority="15128" operator="equal">
      <formula>"غياب"</formula>
    </cfRule>
    <cfRule type="cellIs" dxfId="15170" priority="15129" operator="equal">
      <formula>#N/A</formula>
    </cfRule>
  </conditionalFormatting>
  <conditionalFormatting sqref="E262">
    <cfRule type="cellIs" dxfId="15169" priority="15126" operator="equal">
      <formula>"غياب"</formula>
    </cfRule>
    <cfRule type="cellIs" dxfId="15168" priority="15127" operator="equal">
      <formula>#N/A</formula>
    </cfRule>
  </conditionalFormatting>
  <conditionalFormatting sqref="E262">
    <cfRule type="cellIs" dxfId="15167" priority="15124" operator="equal">
      <formula>"غياب"</formula>
    </cfRule>
    <cfRule type="cellIs" dxfId="15166" priority="15125" operator="equal">
      <formula>#N/A</formula>
    </cfRule>
  </conditionalFormatting>
  <conditionalFormatting sqref="E262">
    <cfRule type="cellIs" dxfId="15165" priority="15122" operator="equal">
      <formula>"غياب"</formula>
    </cfRule>
    <cfRule type="cellIs" dxfId="15164" priority="15123" operator="equal">
      <formula>#N/A</formula>
    </cfRule>
  </conditionalFormatting>
  <conditionalFormatting sqref="E262">
    <cfRule type="cellIs" dxfId="15163" priority="15120" operator="equal">
      <formula>"غياب"</formula>
    </cfRule>
    <cfRule type="cellIs" dxfId="15162" priority="15121" operator="equal">
      <formula>#N/A</formula>
    </cfRule>
  </conditionalFormatting>
  <conditionalFormatting sqref="E262">
    <cfRule type="cellIs" dxfId="15161" priority="15118" operator="equal">
      <formula>"غياب"</formula>
    </cfRule>
    <cfRule type="cellIs" dxfId="15160" priority="15119" operator="equal">
      <formula>#N/A</formula>
    </cfRule>
  </conditionalFormatting>
  <conditionalFormatting sqref="E262">
    <cfRule type="cellIs" dxfId="15159" priority="15116" operator="equal">
      <formula>"غياب"</formula>
    </cfRule>
    <cfRule type="cellIs" dxfId="15158" priority="15117" operator="equal">
      <formula>#N/A</formula>
    </cfRule>
  </conditionalFormatting>
  <conditionalFormatting sqref="E262">
    <cfRule type="cellIs" dxfId="15157" priority="15114" operator="equal">
      <formula>"غياب"</formula>
    </cfRule>
    <cfRule type="cellIs" dxfId="15156" priority="15115" operator="equal">
      <formula>#N/A</formula>
    </cfRule>
  </conditionalFormatting>
  <conditionalFormatting sqref="E262">
    <cfRule type="cellIs" dxfId="15155" priority="15112" operator="equal">
      <formula>"غياب"</formula>
    </cfRule>
    <cfRule type="cellIs" dxfId="15154" priority="15113" operator="equal">
      <formula>#N/A</formula>
    </cfRule>
  </conditionalFormatting>
  <conditionalFormatting sqref="E262">
    <cfRule type="cellIs" dxfId="15153" priority="15110" operator="equal">
      <formula>"غياب"</formula>
    </cfRule>
    <cfRule type="cellIs" dxfId="15152" priority="15111" operator="equal">
      <formula>#N/A</formula>
    </cfRule>
  </conditionalFormatting>
  <conditionalFormatting sqref="E262">
    <cfRule type="cellIs" dxfId="15151" priority="15108" operator="equal">
      <formula>"غياب"</formula>
    </cfRule>
    <cfRule type="cellIs" dxfId="15150" priority="15109" operator="equal">
      <formula>#N/A</formula>
    </cfRule>
  </conditionalFormatting>
  <conditionalFormatting sqref="E262">
    <cfRule type="cellIs" dxfId="15149" priority="15106" operator="equal">
      <formula>"غياب"</formula>
    </cfRule>
    <cfRule type="cellIs" dxfId="15148" priority="15107" operator="equal">
      <formula>#N/A</formula>
    </cfRule>
  </conditionalFormatting>
  <conditionalFormatting sqref="E262">
    <cfRule type="cellIs" dxfId="15147" priority="15104" operator="equal">
      <formula>"غياب"</formula>
    </cfRule>
    <cfRule type="cellIs" dxfId="15146" priority="15105" operator="equal">
      <formula>#N/A</formula>
    </cfRule>
  </conditionalFormatting>
  <conditionalFormatting sqref="E262">
    <cfRule type="cellIs" dxfId="15145" priority="15102" operator="equal">
      <formula>"غياب"</formula>
    </cfRule>
    <cfRule type="cellIs" dxfId="15144" priority="15103" operator="equal">
      <formula>#N/A</formula>
    </cfRule>
  </conditionalFormatting>
  <conditionalFormatting sqref="E262">
    <cfRule type="cellIs" dxfId="15143" priority="15100" operator="equal">
      <formula>"غياب"</formula>
    </cfRule>
    <cfRule type="cellIs" dxfId="15142" priority="15101" operator="equal">
      <formula>#N/A</formula>
    </cfRule>
  </conditionalFormatting>
  <conditionalFormatting sqref="E262">
    <cfRule type="cellIs" dxfId="15141" priority="15098" operator="equal">
      <formula>"غياب"</formula>
    </cfRule>
    <cfRule type="cellIs" dxfId="15140" priority="15099" operator="equal">
      <formula>#N/A</formula>
    </cfRule>
  </conditionalFormatting>
  <conditionalFormatting sqref="E262">
    <cfRule type="cellIs" dxfId="15139" priority="15096" operator="equal">
      <formula>"غياب"</formula>
    </cfRule>
    <cfRule type="cellIs" dxfId="15138" priority="15097" operator="equal">
      <formula>#N/A</formula>
    </cfRule>
  </conditionalFormatting>
  <conditionalFormatting sqref="E262">
    <cfRule type="cellIs" dxfId="15137" priority="15094" operator="equal">
      <formula>"غياب"</formula>
    </cfRule>
    <cfRule type="cellIs" dxfId="15136" priority="15095" operator="equal">
      <formula>#N/A</formula>
    </cfRule>
  </conditionalFormatting>
  <conditionalFormatting sqref="E262">
    <cfRule type="cellIs" dxfId="15135" priority="15092" operator="equal">
      <formula>"غياب"</formula>
    </cfRule>
    <cfRule type="cellIs" dxfId="15134" priority="15093" operator="equal">
      <formula>#N/A</formula>
    </cfRule>
  </conditionalFormatting>
  <conditionalFormatting sqref="E262">
    <cfRule type="cellIs" dxfId="15133" priority="15091" operator="equal">
      <formula>"غياب"</formula>
    </cfRule>
  </conditionalFormatting>
  <conditionalFormatting sqref="E262">
    <cfRule type="cellIs" dxfId="15132" priority="15089" operator="equal">
      <formula>"غياب"</formula>
    </cfRule>
    <cfRule type="cellIs" dxfId="15131" priority="15090" operator="equal">
      <formula>#N/A</formula>
    </cfRule>
  </conditionalFormatting>
  <conditionalFormatting sqref="E262">
    <cfRule type="cellIs" dxfId="15130" priority="15087" operator="equal">
      <formula>"غياب"</formula>
    </cfRule>
    <cfRule type="cellIs" dxfId="15129" priority="15088" operator="equal">
      <formula>#N/A</formula>
    </cfRule>
  </conditionalFormatting>
  <conditionalFormatting sqref="E262">
    <cfRule type="cellIs" dxfId="15128" priority="15085" operator="equal">
      <formula>"غياب"</formula>
    </cfRule>
    <cfRule type="cellIs" dxfId="15127" priority="15086" operator="equal">
      <formula>#N/A</formula>
    </cfRule>
  </conditionalFormatting>
  <conditionalFormatting sqref="E262">
    <cfRule type="cellIs" dxfId="15126" priority="15083" operator="equal">
      <formula>"غياب"</formula>
    </cfRule>
    <cfRule type="cellIs" dxfId="15125" priority="15084" operator="equal">
      <formula>#N/A</formula>
    </cfRule>
  </conditionalFormatting>
  <conditionalFormatting sqref="E262">
    <cfRule type="cellIs" dxfId="15124" priority="15081" operator="equal">
      <formula>"غياب"</formula>
    </cfRule>
    <cfRule type="cellIs" dxfId="15123" priority="15082" operator="equal">
      <formula>#N/A</formula>
    </cfRule>
  </conditionalFormatting>
  <conditionalFormatting sqref="E262">
    <cfRule type="cellIs" dxfId="15122" priority="15079" operator="equal">
      <formula>"غياب"</formula>
    </cfRule>
    <cfRule type="cellIs" dxfId="15121" priority="15080" operator="equal">
      <formula>#N/A</formula>
    </cfRule>
  </conditionalFormatting>
  <conditionalFormatting sqref="E262">
    <cfRule type="cellIs" dxfId="15120" priority="15077" operator="equal">
      <formula>"غياب"</formula>
    </cfRule>
    <cfRule type="cellIs" dxfId="15119" priority="15078" operator="equal">
      <formula>#N/A</formula>
    </cfRule>
  </conditionalFormatting>
  <conditionalFormatting sqref="E262">
    <cfRule type="cellIs" dxfId="15118" priority="15075" operator="equal">
      <formula>"غياب"</formula>
    </cfRule>
    <cfRule type="cellIs" dxfId="15117" priority="15076" operator="equal">
      <formula>#N/A</formula>
    </cfRule>
  </conditionalFormatting>
  <conditionalFormatting sqref="E262">
    <cfRule type="cellIs" dxfId="15116" priority="15073" operator="equal">
      <formula>"غياب"</formula>
    </cfRule>
    <cfRule type="cellIs" dxfId="15115" priority="15074" operator="equal">
      <formula>#N/A</formula>
    </cfRule>
  </conditionalFormatting>
  <conditionalFormatting sqref="E262">
    <cfRule type="cellIs" dxfId="15114" priority="15071" operator="equal">
      <formula>"غياب"</formula>
    </cfRule>
    <cfRule type="cellIs" dxfId="15113" priority="15072" operator="equal">
      <formula>#N/A</formula>
    </cfRule>
  </conditionalFormatting>
  <conditionalFormatting sqref="E262">
    <cfRule type="cellIs" dxfId="15112" priority="15069" operator="equal">
      <formula>"غياب"</formula>
    </cfRule>
    <cfRule type="cellIs" dxfId="15111" priority="15070" operator="equal">
      <formula>#N/A</formula>
    </cfRule>
  </conditionalFormatting>
  <conditionalFormatting sqref="E262">
    <cfRule type="cellIs" dxfId="15110" priority="15067" operator="equal">
      <formula>"غياب"</formula>
    </cfRule>
    <cfRule type="cellIs" dxfId="15109" priority="15068" operator="equal">
      <formula>#N/A</formula>
    </cfRule>
  </conditionalFormatting>
  <conditionalFormatting sqref="E262">
    <cfRule type="cellIs" dxfId="15108" priority="15065" operator="equal">
      <formula>"غياب"</formula>
    </cfRule>
    <cfRule type="cellIs" dxfId="15107" priority="15066" operator="equal">
      <formula>#N/A</formula>
    </cfRule>
  </conditionalFormatting>
  <conditionalFormatting sqref="E262">
    <cfRule type="cellIs" dxfId="15106" priority="15063" operator="equal">
      <formula>"غياب"</formula>
    </cfRule>
    <cfRule type="cellIs" dxfId="15105" priority="15064" operator="equal">
      <formula>#N/A</formula>
    </cfRule>
  </conditionalFormatting>
  <conditionalFormatting sqref="E262">
    <cfRule type="cellIs" dxfId="15104" priority="15061" operator="equal">
      <formula>"غياب"</formula>
    </cfRule>
    <cfRule type="cellIs" dxfId="15103" priority="15062" operator="equal">
      <formula>#N/A</formula>
    </cfRule>
  </conditionalFormatting>
  <conditionalFormatting sqref="E262">
    <cfRule type="cellIs" dxfId="15102" priority="15059" operator="equal">
      <formula>"غياب"</formula>
    </cfRule>
    <cfRule type="cellIs" dxfId="15101" priority="15060" operator="equal">
      <formula>#N/A</formula>
    </cfRule>
  </conditionalFormatting>
  <conditionalFormatting sqref="E262">
    <cfRule type="cellIs" dxfId="15100" priority="15057" operator="equal">
      <formula>"غياب"</formula>
    </cfRule>
    <cfRule type="cellIs" dxfId="15099" priority="15058" operator="equal">
      <formula>#N/A</formula>
    </cfRule>
  </conditionalFormatting>
  <conditionalFormatting sqref="E262">
    <cfRule type="cellIs" dxfId="15098" priority="15055" operator="equal">
      <formula>"غياب"</formula>
    </cfRule>
    <cfRule type="cellIs" dxfId="15097" priority="15056" operator="equal">
      <formula>#N/A</formula>
    </cfRule>
  </conditionalFormatting>
  <conditionalFormatting sqref="E262">
    <cfRule type="cellIs" dxfId="15096" priority="15053" operator="equal">
      <formula>"غياب"</formula>
    </cfRule>
    <cfRule type="cellIs" dxfId="15095" priority="15054" operator="equal">
      <formula>#N/A</formula>
    </cfRule>
  </conditionalFormatting>
  <conditionalFormatting sqref="E262">
    <cfRule type="cellIs" dxfId="15094" priority="15051" operator="equal">
      <formula>"غياب"</formula>
    </cfRule>
    <cfRule type="cellIs" dxfId="15093" priority="15052" operator="equal">
      <formula>#N/A</formula>
    </cfRule>
  </conditionalFormatting>
  <conditionalFormatting sqref="E262">
    <cfRule type="cellIs" dxfId="15092" priority="15049" operator="equal">
      <formula>"غياب"</formula>
    </cfRule>
    <cfRule type="cellIs" dxfId="15091" priority="15050" operator="equal">
      <formula>#N/A</formula>
    </cfRule>
  </conditionalFormatting>
  <conditionalFormatting sqref="E262">
    <cfRule type="cellIs" dxfId="15090" priority="15047" operator="equal">
      <formula>"غياب"</formula>
    </cfRule>
    <cfRule type="cellIs" dxfId="15089" priority="15048" operator="equal">
      <formula>#N/A</formula>
    </cfRule>
  </conditionalFormatting>
  <conditionalFormatting sqref="E262">
    <cfRule type="cellIs" dxfId="15088" priority="15045" operator="equal">
      <formula>"غياب"</formula>
    </cfRule>
    <cfRule type="cellIs" dxfId="15087" priority="15046" operator="equal">
      <formula>#N/A</formula>
    </cfRule>
  </conditionalFormatting>
  <conditionalFormatting sqref="E262">
    <cfRule type="cellIs" dxfId="15086" priority="15043" operator="equal">
      <formula>"غياب"</formula>
    </cfRule>
    <cfRule type="cellIs" dxfId="15085" priority="15044" operator="equal">
      <formula>#N/A</formula>
    </cfRule>
  </conditionalFormatting>
  <conditionalFormatting sqref="E262">
    <cfRule type="cellIs" dxfId="15084" priority="15041" operator="equal">
      <formula>"غياب"</formula>
    </cfRule>
    <cfRule type="cellIs" dxfId="15083" priority="15042" operator="equal">
      <formula>#N/A</formula>
    </cfRule>
  </conditionalFormatting>
  <conditionalFormatting sqref="E262">
    <cfRule type="cellIs" dxfId="15082" priority="15039" operator="equal">
      <formula>"غياب"</formula>
    </cfRule>
    <cfRule type="cellIs" dxfId="15081" priority="15040" operator="equal">
      <formula>#N/A</formula>
    </cfRule>
  </conditionalFormatting>
  <conditionalFormatting sqref="E262">
    <cfRule type="cellIs" dxfId="15080" priority="15037" operator="equal">
      <formula>"غياب"</formula>
    </cfRule>
    <cfRule type="cellIs" dxfId="15079" priority="15038" operator="equal">
      <formula>#N/A</formula>
    </cfRule>
  </conditionalFormatting>
  <conditionalFormatting sqref="E262">
    <cfRule type="cellIs" dxfId="15078" priority="15035" operator="equal">
      <formula>"غياب"</formula>
    </cfRule>
    <cfRule type="cellIs" dxfId="15077" priority="15036" operator="equal">
      <formula>#N/A</formula>
    </cfRule>
  </conditionalFormatting>
  <conditionalFormatting sqref="E262">
    <cfRule type="cellIs" dxfId="15076" priority="15033" operator="equal">
      <formula>"غياب"</formula>
    </cfRule>
    <cfRule type="cellIs" dxfId="15075" priority="15034" operator="equal">
      <formula>#N/A</formula>
    </cfRule>
  </conditionalFormatting>
  <conditionalFormatting sqref="E262">
    <cfRule type="cellIs" dxfId="15074" priority="15031" operator="equal">
      <formula>"غياب"</formula>
    </cfRule>
    <cfRule type="cellIs" dxfId="15073" priority="15032" operator="equal">
      <formula>#N/A</formula>
    </cfRule>
  </conditionalFormatting>
  <conditionalFormatting sqref="E262">
    <cfRule type="cellIs" dxfId="15072" priority="15029" operator="equal">
      <formula>"غياب"</formula>
    </cfRule>
    <cfRule type="cellIs" dxfId="15071" priority="15030" operator="equal">
      <formula>#N/A</formula>
    </cfRule>
  </conditionalFormatting>
  <conditionalFormatting sqref="E262">
    <cfRule type="cellIs" dxfId="15070" priority="15027" operator="equal">
      <formula>"غياب"</formula>
    </cfRule>
    <cfRule type="cellIs" dxfId="15069" priority="15028" operator="equal">
      <formula>#N/A</formula>
    </cfRule>
  </conditionalFormatting>
  <conditionalFormatting sqref="E262">
    <cfRule type="cellIs" dxfId="15068" priority="15025" operator="equal">
      <formula>"غياب"</formula>
    </cfRule>
    <cfRule type="cellIs" dxfId="15067" priority="15026" operator="equal">
      <formula>#N/A</formula>
    </cfRule>
  </conditionalFormatting>
  <conditionalFormatting sqref="E262">
    <cfRule type="cellIs" dxfId="15066" priority="15023" operator="equal">
      <formula>"غياب"</formula>
    </cfRule>
    <cfRule type="cellIs" dxfId="15065" priority="15024" operator="equal">
      <formula>#N/A</formula>
    </cfRule>
  </conditionalFormatting>
  <conditionalFormatting sqref="E262">
    <cfRule type="cellIs" dxfId="15064" priority="15021" operator="equal">
      <formula>"غياب"</formula>
    </cfRule>
    <cfRule type="cellIs" dxfId="15063" priority="15022" operator="equal">
      <formula>#N/A</formula>
    </cfRule>
  </conditionalFormatting>
  <conditionalFormatting sqref="E262">
    <cfRule type="cellIs" dxfId="15062" priority="15019" operator="equal">
      <formula>"غياب"</formula>
    </cfRule>
    <cfRule type="cellIs" dxfId="15061" priority="15020" operator="equal">
      <formula>#N/A</formula>
    </cfRule>
  </conditionalFormatting>
  <conditionalFormatting sqref="E262">
    <cfRule type="cellIs" dxfId="15060" priority="15017" operator="equal">
      <formula>"غياب"</formula>
    </cfRule>
    <cfRule type="cellIs" dxfId="15059" priority="15018" operator="equal">
      <formula>#N/A</formula>
    </cfRule>
  </conditionalFormatting>
  <conditionalFormatting sqref="E262">
    <cfRule type="cellIs" dxfId="15058" priority="15015" operator="equal">
      <formula>"غياب"</formula>
    </cfRule>
    <cfRule type="cellIs" dxfId="15057" priority="15016" operator="equal">
      <formula>#N/A</formula>
    </cfRule>
  </conditionalFormatting>
  <conditionalFormatting sqref="E262">
    <cfRule type="cellIs" dxfId="15056" priority="15013" operator="equal">
      <formula>"غياب"</formula>
    </cfRule>
    <cfRule type="cellIs" dxfId="15055" priority="15014" operator="equal">
      <formula>#N/A</formula>
    </cfRule>
  </conditionalFormatting>
  <conditionalFormatting sqref="E262">
    <cfRule type="cellIs" dxfId="15054" priority="15011" operator="equal">
      <formula>"غياب"</formula>
    </cfRule>
    <cfRule type="cellIs" dxfId="15053" priority="15012" operator="equal">
      <formula>#N/A</formula>
    </cfRule>
  </conditionalFormatting>
  <conditionalFormatting sqref="E262">
    <cfRule type="cellIs" dxfId="15052" priority="15009" operator="equal">
      <formula>"غياب"</formula>
    </cfRule>
    <cfRule type="cellIs" dxfId="15051" priority="15010" operator="equal">
      <formula>#N/A</formula>
    </cfRule>
  </conditionalFormatting>
  <conditionalFormatting sqref="E262">
    <cfRule type="cellIs" dxfId="15050" priority="15007" operator="equal">
      <formula>"غياب"</formula>
    </cfRule>
    <cfRule type="cellIs" dxfId="15049" priority="15008" operator="equal">
      <formula>#N/A</formula>
    </cfRule>
  </conditionalFormatting>
  <conditionalFormatting sqref="E262">
    <cfRule type="cellIs" dxfId="15048" priority="15005" operator="equal">
      <formula>"غياب"</formula>
    </cfRule>
    <cfRule type="cellIs" dxfId="15047" priority="15006" operator="equal">
      <formula>#N/A</formula>
    </cfRule>
  </conditionalFormatting>
  <conditionalFormatting sqref="E262">
    <cfRule type="cellIs" dxfId="15046" priority="15003" operator="equal">
      <formula>"غياب"</formula>
    </cfRule>
    <cfRule type="cellIs" dxfId="15045" priority="15004" operator="equal">
      <formula>#N/A</formula>
    </cfRule>
  </conditionalFormatting>
  <conditionalFormatting sqref="E262">
    <cfRule type="cellIs" dxfId="15044" priority="15001" operator="equal">
      <formula>"غياب"</formula>
    </cfRule>
    <cfRule type="cellIs" dxfId="15043" priority="15002" operator="equal">
      <formula>#N/A</formula>
    </cfRule>
  </conditionalFormatting>
  <conditionalFormatting sqref="E262">
    <cfRule type="cellIs" dxfId="15042" priority="14999" operator="equal">
      <formula>"غياب"</formula>
    </cfRule>
    <cfRule type="cellIs" dxfId="15041" priority="15000" operator="equal">
      <formula>#N/A</formula>
    </cfRule>
  </conditionalFormatting>
  <conditionalFormatting sqref="E262">
    <cfRule type="cellIs" dxfId="15040" priority="14997" operator="equal">
      <formula>"غياب"</formula>
    </cfRule>
    <cfRule type="cellIs" dxfId="15039" priority="14998" operator="equal">
      <formula>#N/A</formula>
    </cfRule>
  </conditionalFormatting>
  <conditionalFormatting sqref="E262">
    <cfRule type="cellIs" dxfId="15038" priority="14995" operator="equal">
      <formula>"غياب"</formula>
    </cfRule>
    <cfRule type="cellIs" dxfId="15037" priority="14996" operator="equal">
      <formula>#N/A</formula>
    </cfRule>
  </conditionalFormatting>
  <conditionalFormatting sqref="E262">
    <cfRule type="cellIs" dxfId="15036" priority="14993" operator="equal">
      <formula>"غياب"</formula>
    </cfRule>
    <cfRule type="cellIs" dxfId="15035" priority="14994" operator="equal">
      <formula>#N/A</formula>
    </cfRule>
  </conditionalFormatting>
  <conditionalFormatting sqref="E262">
    <cfRule type="cellIs" dxfId="15034" priority="14991" operator="equal">
      <formula>"غياب"</formula>
    </cfRule>
    <cfRule type="cellIs" dxfId="15033" priority="14992" operator="equal">
      <formula>#N/A</formula>
    </cfRule>
  </conditionalFormatting>
  <conditionalFormatting sqref="E262">
    <cfRule type="cellIs" dxfId="15032" priority="14989" operator="equal">
      <formula>"غياب"</formula>
    </cfRule>
    <cfRule type="cellIs" dxfId="15031" priority="14990" operator="equal">
      <formula>#N/A</formula>
    </cfRule>
  </conditionalFormatting>
  <conditionalFormatting sqref="E262">
    <cfRule type="cellIs" dxfId="15030" priority="14987" operator="equal">
      <formula>"غياب"</formula>
    </cfRule>
    <cfRule type="cellIs" dxfId="15029" priority="14988" operator="equal">
      <formula>#N/A</formula>
    </cfRule>
  </conditionalFormatting>
  <conditionalFormatting sqref="E262">
    <cfRule type="cellIs" dxfId="15028" priority="14985" operator="equal">
      <formula>"غياب"</formula>
    </cfRule>
    <cfRule type="cellIs" dxfId="15027" priority="14986" operator="equal">
      <formula>#N/A</formula>
    </cfRule>
  </conditionalFormatting>
  <conditionalFormatting sqref="E262">
    <cfRule type="cellIs" dxfId="15026" priority="14983" operator="equal">
      <formula>"غياب"</formula>
    </cfRule>
    <cfRule type="cellIs" dxfId="15025" priority="14984" operator="equal">
      <formula>#N/A</formula>
    </cfRule>
  </conditionalFormatting>
  <conditionalFormatting sqref="E262">
    <cfRule type="cellIs" dxfId="15024" priority="14981" operator="equal">
      <formula>"غياب"</formula>
    </cfRule>
    <cfRule type="cellIs" dxfId="15023" priority="14982" operator="equal">
      <formula>#N/A</formula>
    </cfRule>
  </conditionalFormatting>
  <conditionalFormatting sqref="E262">
    <cfRule type="cellIs" dxfId="15022" priority="14979" operator="equal">
      <formula>"غياب"</formula>
    </cfRule>
    <cfRule type="cellIs" dxfId="15021" priority="14980" operator="equal">
      <formula>#N/A</formula>
    </cfRule>
  </conditionalFormatting>
  <conditionalFormatting sqref="E262">
    <cfRule type="cellIs" dxfId="15020" priority="14977" operator="equal">
      <formula>"غياب"</formula>
    </cfRule>
    <cfRule type="cellIs" dxfId="15019" priority="14978" operator="equal">
      <formula>#N/A</formula>
    </cfRule>
  </conditionalFormatting>
  <conditionalFormatting sqref="E262">
    <cfRule type="cellIs" dxfId="15018" priority="14975" operator="equal">
      <formula>"غياب"</formula>
    </cfRule>
    <cfRule type="cellIs" dxfId="15017" priority="14976" operator="equal">
      <formula>#N/A</formula>
    </cfRule>
  </conditionalFormatting>
  <conditionalFormatting sqref="E262">
    <cfRule type="cellIs" dxfId="15016" priority="14973" operator="equal">
      <formula>"غياب"</formula>
    </cfRule>
    <cfRule type="cellIs" dxfId="15015" priority="14974" operator="equal">
      <formula>#N/A</formula>
    </cfRule>
  </conditionalFormatting>
  <conditionalFormatting sqref="E262">
    <cfRule type="cellIs" dxfId="15014" priority="14971" operator="equal">
      <formula>"غياب"</formula>
    </cfRule>
    <cfRule type="cellIs" dxfId="15013" priority="14972" operator="equal">
      <formula>#N/A</formula>
    </cfRule>
  </conditionalFormatting>
  <conditionalFormatting sqref="E262">
    <cfRule type="cellIs" dxfId="15012" priority="14969" operator="equal">
      <formula>"غياب"</formula>
    </cfRule>
    <cfRule type="cellIs" dxfId="15011" priority="14970" operator="equal">
      <formula>#N/A</formula>
    </cfRule>
  </conditionalFormatting>
  <conditionalFormatting sqref="E262">
    <cfRule type="cellIs" dxfId="15010" priority="14967" operator="equal">
      <formula>"غياب"</formula>
    </cfRule>
    <cfRule type="cellIs" dxfId="15009" priority="14968" operator="equal">
      <formula>#N/A</formula>
    </cfRule>
  </conditionalFormatting>
  <conditionalFormatting sqref="E262">
    <cfRule type="cellIs" dxfId="15008" priority="14965" operator="equal">
      <formula>"غياب"</formula>
    </cfRule>
    <cfRule type="cellIs" dxfId="15007" priority="14966" operator="equal">
      <formula>#N/A</formula>
    </cfRule>
  </conditionalFormatting>
  <conditionalFormatting sqref="E262">
    <cfRule type="cellIs" dxfId="15006" priority="14963" operator="equal">
      <formula>"غياب"</formula>
    </cfRule>
    <cfRule type="cellIs" dxfId="15005" priority="14964" operator="equal">
      <formula>#N/A</formula>
    </cfRule>
  </conditionalFormatting>
  <conditionalFormatting sqref="E262">
    <cfRule type="cellIs" dxfId="15004" priority="14961" operator="equal">
      <formula>"غياب"</formula>
    </cfRule>
    <cfRule type="cellIs" dxfId="15003" priority="14962" operator="equal">
      <formula>#N/A</formula>
    </cfRule>
  </conditionalFormatting>
  <conditionalFormatting sqref="E262">
    <cfRule type="cellIs" dxfId="15002" priority="14959" operator="equal">
      <formula>"غياب"</formula>
    </cfRule>
    <cfRule type="cellIs" dxfId="15001" priority="14960" operator="equal">
      <formula>#N/A</formula>
    </cfRule>
  </conditionalFormatting>
  <conditionalFormatting sqref="E262">
    <cfRule type="cellIs" dxfId="15000" priority="14957" operator="equal">
      <formula>"غياب"</formula>
    </cfRule>
    <cfRule type="cellIs" dxfId="14999" priority="14958" operator="equal">
      <formula>#N/A</formula>
    </cfRule>
  </conditionalFormatting>
  <conditionalFormatting sqref="E262">
    <cfRule type="cellIs" dxfId="14998" priority="14955" operator="equal">
      <formula>"غياب"</formula>
    </cfRule>
    <cfRule type="cellIs" dxfId="14997" priority="14956" operator="equal">
      <formula>#N/A</formula>
    </cfRule>
  </conditionalFormatting>
  <conditionalFormatting sqref="E262">
    <cfRule type="cellIs" dxfId="14996" priority="14953" operator="equal">
      <formula>"غياب"</formula>
    </cfRule>
    <cfRule type="cellIs" dxfId="14995" priority="14954" operator="equal">
      <formula>#N/A</formula>
    </cfRule>
  </conditionalFormatting>
  <conditionalFormatting sqref="E262">
    <cfRule type="cellIs" dxfId="14994" priority="14951" operator="equal">
      <formula>"غياب"</formula>
    </cfRule>
    <cfRule type="cellIs" dxfId="14993" priority="14952" operator="equal">
      <formula>#N/A</formula>
    </cfRule>
  </conditionalFormatting>
  <conditionalFormatting sqref="E262">
    <cfRule type="cellIs" dxfId="14992" priority="14949" operator="equal">
      <formula>"غياب"</formula>
    </cfRule>
    <cfRule type="cellIs" dxfId="14991" priority="14950" operator="equal">
      <formula>#N/A</formula>
    </cfRule>
  </conditionalFormatting>
  <conditionalFormatting sqref="E262">
    <cfRule type="cellIs" dxfId="14990" priority="14947" operator="equal">
      <formula>"غياب"</formula>
    </cfRule>
    <cfRule type="cellIs" dxfId="14989" priority="14948" operator="equal">
      <formula>#N/A</formula>
    </cfRule>
  </conditionalFormatting>
  <conditionalFormatting sqref="E262">
    <cfRule type="cellIs" dxfId="14988" priority="14945" operator="equal">
      <formula>"غياب"</formula>
    </cfRule>
    <cfRule type="cellIs" dxfId="14987" priority="14946" operator="equal">
      <formula>#N/A</formula>
    </cfRule>
  </conditionalFormatting>
  <conditionalFormatting sqref="E262">
    <cfRule type="cellIs" dxfId="14986" priority="14943" operator="equal">
      <formula>"غياب"</formula>
    </cfRule>
    <cfRule type="cellIs" dxfId="14985" priority="14944" operator="equal">
      <formula>#N/A</formula>
    </cfRule>
  </conditionalFormatting>
  <conditionalFormatting sqref="E262">
    <cfRule type="cellIs" dxfId="14984" priority="14941" operator="equal">
      <formula>"غياب"</formula>
    </cfRule>
    <cfRule type="cellIs" dxfId="14983" priority="14942" operator="equal">
      <formula>#N/A</formula>
    </cfRule>
  </conditionalFormatting>
  <conditionalFormatting sqref="E262">
    <cfRule type="cellIs" dxfId="14982" priority="14939" operator="equal">
      <formula>"غياب"</formula>
    </cfRule>
    <cfRule type="cellIs" dxfId="14981" priority="14940" operator="equal">
      <formula>#N/A</formula>
    </cfRule>
  </conditionalFormatting>
  <conditionalFormatting sqref="E262">
    <cfRule type="cellIs" dxfId="14980" priority="14937" operator="equal">
      <formula>"غياب"</formula>
    </cfRule>
    <cfRule type="cellIs" dxfId="14979" priority="14938" operator="equal">
      <formula>#N/A</formula>
    </cfRule>
  </conditionalFormatting>
  <conditionalFormatting sqref="E262">
    <cfRule type="cellIs" dxfId="14978" priority="14935" operator="equal">
      <formula>"غياب"</formula>
    </cfRule>
    <cfRule type="cellIs" dxfId="14977" priority="14936" operator="equal">
      <formula>#N/A</formula>
    </cfRule>
  </conditionalFormatting>
  <conditionalFormatting sqref="E262">
    <cfRule type="cellIs" dxfId="14976" priority="14933" operator="equal">
      <formula>"غياب"</formula>
    </cfRule>
    <cfRule type="cellIs" dxfId="14975" priority="14934" operator="equal">
      <formula>#N/A</formula>
    </cfRule>
  </conditionalFormatting>
  <conditionalFormatting sqref="E262">
    <cfRule type="cellIs" dxfId="14974" priority="14931" operator="equal">
      <formula>"غياب"</formula>
    </cfRule>
    <cfRule type="cellIs" dxfId="14973" priority="14932" operator="equal">
      <formula>#N/A</formula>
    </cfRule>
  </conditionalFormatting>
  <conditionalFormatting sqref="E262">
    <cfRule type="cellIs" dxfId="14972" priority="14929" operator="equal">
      <formula>"غياب"</formula>
    </cfRule>
    <cfRule type="cellIs" dxfId="14971" priority="14930" operator="equal">
      <formula>#N/A</formula>
    </cfRule>
  </conditionalFormatting>
  <conditionalFormatting sqref="E262">
    <cfRule type="cellIs" dxfId="14970" priority="14927" operator="equal">
      <formula>"غياب"</formula>
    </cfRule>
    <cfRule type="cellIs" dxfId="14969" priority="14928" operator="equal">
      <formula>#N/A</formula>
    </cfRule>
  </conditionalFormatting>
  <conditionalFormatting sqref="E262">
    <cfRule type="cellIs" dxfId="14968" priority="14926" operator="equal">
      <formula>"غياب"</formula>
    </cfRule>
  </conditionalFormatting>
  <conditionalFormatting sqref="E262">
    <cfRule type="cellIs" dxfId="14967" priority="14924" operator="equal">
      <formula>"غياب"</formula>
    </cfRule>
    <cfRule type="cellIs" dxfId="14966" priority="14925" operator="equal">
      <formula>#N/A</formula>
    </cfRule>
  </conditionalFormatting>
  <conditionalFormatting sqref="E262">
    <cfRule type="cellIs" dxfId="14965" priority="14922" operator="equal">
      <formula>"غياب"</formula>
    </cfRule>
    <cfRule type="cellIs" dxfId="14964" priority="14923" operator="equal">
      <formula>#N/A</formula>
    </cfRule>
  </conditionalFormatting>
  <conditionalFormatting sqref="E262">
    <cfRule type="cellIs" dxfId="14963" priority="14920" operator="equal">
      <formula>"غياب"</formula>
    </cfRule>
    <cfRule type="cellIs" dxfId="14962" priority="14921" operator="equal">
      <formula>#N/A</formula>
    </cfRule>
  </conditionalFormatting>
  <conditionalFormatting sqref="E262">
    <cfRule type="cellIs" dxfId="14961" priority="14918" operator="equal">
      <formula>"غياب"</formula>
    </cfRule>
    <cfRule type="cellIs" dxfId="14960" priority="14919" operator="equal">
      <formula>#N/A</formula>
    </cfRule>
  </conditionalFormatting>
  <conditionalFormatting sqref="E262">
    <cfRule type="cellIs" dxfId="14959" priority="14916" operator="equal">
      <formula>"غياب"</formula>
    </cfRule>
    <cfRule type="cellIs" dxfId="14958" priority="14917" operator="equal">
      <formula>#N/A</formula>
    </cfRule>
  </conditionalFormatting>
  <conditionalFormatting sqref="E262">
    <cfRule type="cellIs" dxfId="14957" priority="14914" operator="equal">
      <formula>"غياب"</formula>
    </cfRule>
    <cfRule type="cellIs" dxfId="14956" priority="14915" operator="equal">
      <formula>#N/A</formula>
    </cfRule>
  </conditionalFormatting>
  <conditionalFormatting sqref="E262">
    <cfRule type="cellIs" dxfId="14955" priority="14912" operator="equal">
      <formula>"غياب"</formula>
    </cfRule>
    <cfRule type="cellIs" dxfId="14954" priority="14913" operator="equal">
      <formula>#N/A</formula>
    </cfRule>
  </conditionalFormatting>
  <conditionalFormatting sqref="E262">
    <cfRule type="cellIs" dxfId="14953" priority="14910" operator="equal">
      <formula>"غياب"</formula>
    </cfRule>
    <cfRule type="cellIs" dxfId="14952" priority="14911" operator="equal">
      <formula>#N/A</formula>
    </cfRule>
  </conditionalFormatting>
  <conditionalFormatting sqref="E262">
    <cfRule type="cellIs" dxfId="14951" priority="14908" operator="equal">
      <formula>"غياب"</formula>
    </cfRule>
    <cfRule type="cellIs" dxfId="14950" priority="14909" operator="equal">
      <formula>#N/A</formula>
    </cfRule>
  </conditionalFormatting>
  <conditionalFormatting sqref="E262">
    <cfRule type="cellIs" dxfId="14949" priority="14906" operator="equal">
      <formula>"غياب"</formula>
    </cfRule>
    <cfRule type="cellIs" dxfId="14948" priority="14907" operator="equal">
      <formula>#N/A</formula>
    </cfRule>
  </conditionalFormatting>
  <conditionalFormatting sqref="E262">
    <cfRule type="cellIs" dxfId="14947" priority="14904" operator="equal">
      <formula>"غياب"</formula>
    </cfRule>
    <cfRule type="cellIs" dxfId="14946" priority="14905" operator="equal">
      <formula>#N/A</formula>
    </cfRule>
  </conditionalFormatting>
  <conditionalFormatting sqref="E262">
    <cfRule type="cellIs" dxfId="14945" priority="14902" operator="equal">
      <formula>"غياب"</formula>
    </cfRule>
    <cfRule type="cellIs" dxfId="14944" priority="14903" operator="equal">
      <formula>#N/A</formula>
    </cfRule>
  </conditionalFormatting>
  <conditionalFormatting sqref="E262">
    <cfRule type="cellIs" dxfId="14943" priority="14900" operator="equal">
      <formula>"غياب"</formula>
    </cfRule>
    <cfRule type="cellIs" dxfId="14942" priority="14901" operator="equal">
      <formula>#N/A</formula>
    </cfRule>
  </conditionalFormatting>
  <conditionalFormatting sqref="E262">
    <cfRule type="cellIs" dxfId="14941" priority="14898" operator="equal">
      <formula>"غياب"</formula>
    </cfRule>
    <cfRule type="cellIs" dxfId="14940" priority="14899" operator="equal">
      <formula>#N/A</formula>
    </cfRule>
  </conditionalFormatting>
  <conditionalFormatting sqref="E262">
    <cfRule type="cellIs" dxfId="14939" priority="14896" operator="equal">
      <formula>"غياب"</formula>
    </cfRule>
    <cfRule type="cellIs" dxfId="14938" priority="14897" operator="equal">
      <formula>#N/A</formula>
    </cfRule>
  </conditionalFormatting>
  <conditionalFormatting sqref="E262">
    <cfRule type="cellIs" dxfId="14937" priority="14894" operator="equal">
      <formula>"غياب"</formula>
    </cfRule>
    <cfRule type="cellIs" dxfId="14936" priority="14895" operator="equal">
      <formula>#N/A</formula>
    </cfRule>
  </conditionalFormatting>
  <conditionalFormatting sqref="E262">
    <cfRule type="cellIs" dxfId="14935" priority="14892" operator="equal">
      <formula>"غياب"</formula>
    </cfRule>
    <cfRule type="cellIs" dxfId="14934" priority="14893" operator="equal">
      <formula>#N/A</formula>
    </cfRule>
  </conditionalFormatting>
  <conditionalFormatting sqref="E262">
    <cfRule type="cellIs" dxfId="14933" priority="14890" operator="equal">
      <formula>"غياب"</formula>
    </cfRule>
    <cfRule type="cellIs" dxfId="14932" priority="14891" operator="equal">
      <formula>#N/A</formula>
    </cfRule>
  </conditionalFormatting>
  <conditionalFormatting sqref="E262">
    <cfRule type="cellIs" dxfId="14931" priority="14888" operator="equal">
      <formula>"غياب"</formula>
    </cfRule>
    <cfRule type="cellIs" dxfId="14930" priority="14889" operator="equal">
      <formula>#N/A</formula>
    </cfRule>
  </conditionalFormatting>
  <conditionalFormatting sqref="E262">
    <cfRule type="cellIs" dxfId="14929" priority="14886" operator="equal">
      <formula>"غياب"</formula>
    </cfRule>
    <cfRule type="cellIs" dxfId="14928" priority="14887" operator="equal">
      <formula>#N/A</formula>
    </cfRule>
  </conditionalFormatting>
  <conditionalFormatting sqref="E262">
    <cfRule type="cellIs" dxfId="14927" priority="14884" operator="equal">
      <formula>"غياب"</formula>
    </cfRule>
    <cfRule type="cellIs" dxfId="14926" priority="14885" operator="equal">
      <formula>#N/A</formula>
    </cfRule>
  </conditionalFormatting>
  <conditionalFormatting sqref="E262">
    <cfRule type="cellIs" dxfId="14925" priority="14882" operator="equal">
      <formula>"غياب"</formula>
    </cfRule>
    <cfRule type="cellIs" dxfId="14924" priority="14883" operator="equal">
      <formula>#N/A</formula>
    </cfRule>
  </conditionalFormatting>
  <conditionalFormatting sqref="E262">
    <cfRule type="cellIs" dxfId="14923" priority="14880" operator="equal">
      <formula>"غياب"</formula>
    </cfRule>
    <cfRule type="cellIs" dxfId="14922" priority="14881" operator="equal">
      <formula>#N/A</formula>
    </cfRule>
  </conditionalFormatting>
  <conditionalFormatting sqref="E262">
    <cfRule type="cellIs" dxfId="14921" priority="14878" operator="equal">
      <formula>"غياب"</formula>
    </cfRule>
    <cfRule type="cellIs" dxfId="14920" priority="14879" operator="equal">
      <formula>#N/A</formula>
    </cfRule>
  </conditionalFormatting>
  <conditionalFormatting sqref="E262">
    <cfRule type="cellIs" dxfId="14919" priority="14876" operator="equal">
      <formula>"غياب"</formula>
    </cfRule>
    <cfRule type="cellIs" dxfId="14918" priority="14877" operator="equal">
      <formula>#N/A</formula>
    </cfRule>
  </conditionalFormatting>
  <conditionalFormatting sqref="E262">
    <cfRule type="cellIs" dxfId="14917" priority="14874" operator="equal">
      <formula>"غياب"</formula>
    </cfRule>
    <cfRule type="cellIs" dxfId="14916" priority="14875" operator="equal">
      <formula>#N/A</formula>
    </cfRule>
  </conditionalFormatting>
  <conditionalFormatting sqref="E262">
    <cfRule type="cellIs" dxfId="14915" priority="14872" operator="equal">
      <formula>"غياب"</formula>
    </cfRule>
    <cfRule type="cellIs" dxfId="14914" priority="14873" operator="equal">
      <formula>#N/A</formula>
    </cfRule>
  </conditionalFormatting>
  <conditionalFormatting sqref="E262">
    <cfRule type="cellIs" dxfId="14913" priority="14870" operator="equal">
      <formula>"غياب"</formula>
    </cfRule>
    <cfRule type="cellIs" dxfId="14912" priority="14871" operator="equal">
      <formula>#N/A</formula>
    </cfRule>
  </conditionalFormatting>
  <conditionalFormatting sqref="E262">
    <cfRule type="cellIs" dxfId="14911" priority="14868" operator="equal">
      <formula>"غياب"</formula>
    </cfRule>
    <cfRule type="cellIs" dxfId="14910" priority="14869" operator="equal">
      <formula>#N/A</formula>
    </cfRule>
  </conditionalFormatting>
  <conditionalFormatting sqref="E262">
    <cfRule type="cellIs" dxfId="14909" priority="14866" operator="equal">
      <formula>"غياب"</formula>
    </cfRule>
    <cfRule type="cellIs" dxfId="14908" priority="14867" operator="equal">
      <formula>#N/A</formula>
    </cfRule>
  </conditionalFormatting>
  <conditionalFormatting sqref="E262">
    <cfRule type="cellIs" dxfId="14907" priority="14864" operator="equal">
      <formula>"غياب"</formula>
    </cfRule>
    <cfRule type="cellIs" dxfId="14906" priority="14865" operator="equal">
      <formula>#N/A</formula>
    </cfRule>
  </conditionalFormatting>
  <conditionalFormatting sqref="E262">
    <cfRule type="cellIs" dxfId="14905" priority="14862" operator="equal">
      <formula>"غياب"</formula>
    </cfRule>
    <cfRule type="cellIs" dxfId="14904" priority="14863" operator="equal">
      <formula>#N/A</formula>
    </cfRule>
  </conditionalFormatting>
  <conditionalFormatting sqref="E262">
    <cfRule type="cellIs" dxfId="14903" priority="14860" operator="equal">
      <formula>"غياب"</formula>
    </cfRule>
    <cfRule type="cellIs" dxfId="14902" priority="14861" operator="equal">
      <formula>#N/A</formula>
    </cfRule>
  </conditionalFormatting>
  <conditionalFormatting sqref="E262">
    <cfRule type="cellIs" dxfId="14901" priority="14859" operator="equal">
      <formula>"غياب"</formula>
    </cfRule>
  </conditionalFormatting>
  <conditionalFormatting sqref="E262">
    <cfRule type="cellIs" dxfId="14900" priority="14857" operator="equal">
      <formula>"غياب"</formula>
    </cfRule>
    <cfRule type="cellIs" dxfId="14899" priority="14858" operator="equal">
      <formula>#N/A</formula>
    </cfRule>
  </conditionalFormatting>
  <conditionalFormatting sqref="E262">
    <cfRule type="cellIs" dxfId="14898" priority="14855" operator="equal">
      <formula>"غياب"</formula>
    </cfRule>
    <cfRule type="cellIs" dxfId="14897" priority="14856" operator="equal">
      <formula>#N/A</formula>
    </cfRule>
  </conditionalFormatting>
  <conditionalFormatting sqref="E262">
    <cfRule type="cellIs" dxfId="14896" priority="14853" operator="equal">
      <formula>"غياب"</formula>
    </cfRule>
    <cfRule type="cellIs" dxfId="14895" priority="14854" operator="equal">
      <formula>#N/A</formula>
    </cfRule>
  </conditionalFormatting>
  <conditionalFormatting sqref="E262">
    <cfRule type="cellIs" dxfId="14894" priority="14851" operator="equal">
      <formula>"غياب"</formula>
    </cfRule>
    <cfRule type="cellIs" dxfId="14893" priority="14852" operator="equal">
      <formula>#N/A</formula>
    </cfRule>
  </conditionalFormatting>
  <conditionalFormatting sqref="E262">
    <cfRule type="cellIs" dxfId="14892" priority="14849" operator="equal">
      <formula>"غياب"</formula>
    </cfRule>
    <cfRule type="cellIs" dxfId="14891" priority="14850" operator="equal">
      <formula>#N/A</formula>
    </cfRule>
  </conditionalFormatting>
  <conditionalFormatting sqref="E262">
    <cfRule type="cellIs" dxfId="14890" priority="14847" operator="equal">
      <formula>"غياب"</formula>
    </cfRule>
    <cfRule type="cellIs" dxfId="14889" priority="14848" operator="equal">
      <formula>#N/A</formula>
    </cfRule>
  </conditionalFormatting>
  <conditionalFormatting sqref="E262">
    <cfRule type="cellIs" dxfId="14888" priority="14845" operator="equal">
      <formula>"غياب"</formula>
    </cfRule>
    <cfRule type="cellIs" dxfId="14887" priority="14846" operator="equal">
      <formula>#N/A</formula>
    </cfRule>
  </conditionalFormatting>
  <conditionalFormatting sqref="E262">
    <cfRule type="cellIs" dxfId="14886" priority="14843" operator="equal">
      <formula>"غياب"</formula>
    </cfRule>
    <cfRule type="cellIs" dxfId="14885" priority="14844" operator="equal">
      <formula>#N/A</formula>
    </cfRule>
  </conditionalFormatting>
  <conditionalFormatting sqref="E262">
    <cfRule type="cellIs" dxfId="14884" priority="14841" operator="equal">
      <formula>"غياب"</formula>
    </cfRule>
    <cfRule type="cellIs" dxfId="14883" priority="14842" operator="equal">
      <formula>#N/A</formula>
    </cfRule>
  </conditionalFormatting>
  <conditionalFormatting sqref="E262">
    <cfRule type="cellIs" dxfId="14882" priority="14839" operator="equal">
      <formula>"غياب"</formula>
    </cfRule>
    <cfRule type="cellIs" dxfId="14881" priority="14840" operator="equal">
      <formula>#N/A</formula>
    </cfRule>
  </conditionalFormatting>
  <conditionalFormatting sqref="E262">
    <cfRule type="cellIs" dxfId="14880" priority="14837" operator="equal">
      <formula>"غياب"</formula>
    </cfRule>
    <cfRule type="cellIs" dxfId="14879" priority="14838" operator="equal">
      <formula>#N/A</formula>
    </cfRule>
  </conditionalFormatting>
  <conditionalFormatting sqref="E262">
    <cfRule type="cellIs" dxfId="14878" priority="14835" operator="equal">
      <formula>"غياب"</formula>
    </cfRule>
    <cfRule type="cellIs" dxfId="14877" priority="14836" operator="equal">
      <formula>#N/A</formula>
    </cfRule>
  </conditionalFormatting>
  <conditionalFormatting sqref="E262">
    <cfRule type="cellIs" dxfId="14876" priority="14833" operator="equal">
      <formula>"غياب"</formula>
    </cfRule>
    <cfRule type="cellIs" dxfId="14875" priority="14834" operator="equal">
      <formula>#N/A</formula>
    </cfRule>
  </conditionalFormatting>
  <conditionalFormatting sqref="E262">
    <cfRule type="cellIs" dxfId="14874" priority="14831" operator="equal">
      <formula>"غياب"</formula>
    </cfRule>
    <cfRule type="cellIs" dxfId="14873" priority="14832" operator="equal">
      <formula>#N/A</formula>
    </cfRule>
  </conditionalFormatting>
  <conditionalFormatting sqref="E262">
    <cfRule type="cellIs" dxfId="14872" priority="14829" operator="equal">
      <formula>"غياب"</formula>
    </cfRule>
    <cfRule type="cellIs" dxfId="14871" priority="14830" operator="equal">
      <formula>#N/A</formula>
    </cfRule>
  </conditionalFormatting>
  <conditionalFormatting sqref="E262">
    <cfRule type="cellIs" dxfId="14870" priority="14827" operator="equal">
      <formula>"غياب"</formula>
    </cfRule>
    <cfRule type="cellIs" dxfId="14869" priority="14828" operator="equal">
      <formula>#N/A</formula>
    </cfRule>
  </conditionalFormatting>
  <conditionalFormatting sqref="E262">
    <cfRule type="cellIs" dxfId="14868" priority="14825" operator="equal">
      <formula>"غياب"</formula>
    </cfRule>
    <cfRule type="cellIs" dxfId="14867" priority="14826" operator="equal">
      <formula>#N/A</formula>
    </cfRule>
  </conditionalFormatting>
  <conditionalFormatting sqref="E262">
    <cfRule type="cellIs" dxfId="14866" priority="14823" operator="equal">
      <formula>"غياب"</formula>
    </cfRule>
    <cfRule type="cellIs" dxfId="14865" priority="14824" operator="equal">
      <formula>#N/A</formula>
    </cfRule>
  </conditionalFormatting>
  <conditionalFormatting sqref="E262">
    <cfRule type="cellIs" dxfId="14864" priority="14821" operator="equal">
      <formula>"غياب"</formula>
    </cfRule>
    <cfRule type="cellIs" dxfId="14863" priority="14822" operator="equal">
      <formula>#N/A</formula>
    </cfRule>
  </conditionalFormatting>
  <conditionalFormatting sqref="E262">
    <cfRule type="cellIs" dxfId="14862" priority="14819" operator="equal">
      <formula>"غياب"</formula>
    </cfRule>
    <cfRule type="cellIs" dxfId="14861" priority="14820" operator="equal">
      <formula>#N/A</formula>
    </cfRule>
  </conditionalFormatting>
  <conditionalFormatting sqref="E262">
    <cfRule type="cellIs" dxfId="14860" priority="14817" operator="equal">
      <formula>"غياب"</formula>
    </cfRule>
    <cfRule type="cellIs" dxfId="14859" priority="14818" operator="equal">
      <formula>#N/A</formula>
    </cfRule>
  </conditionalFormatting>
  <conditionalFormatting sqref="E262">
    <cfRule type="cellIs" dxfId="14858" priority="14816" operator="equal">
      <formula>"غياب"</formula>
    </cfRule>
  </conditionalFormatting>
  <conditionalFormatting sqref="E262">
    <cfRule type="cellIs" dxfId="14857" priority="14814" operator="equal">
      <formula>"غياب"</formula>
    </cfRule>
    <cfRule type="cellIs" dxfId="14856" priority="14815" operator="equal">
      <formula>#N/A</formula>
    </cfRule>
  </conditionalFormatting>
  <conditionalFormatting sqref="E262">
    <cfRule type="cellIs" dxfId="14855" priority="14812" operator="equal">
      <formula>"غياب"</formula>
    </cfRule>
    <cfRule type="cellIs" dxfId="14854" priority="14813" operator="equal">
      <formula>#N/A</formula>
    </cfRule>
  </conditionalFormatting>
  <conditionalFormatting sqref="E262">
    <cfRule type="cellIs" dxfId="14853" priority="14810" operator="equal">
      <formula>"غياب"</formula>
    </cfRule>
    <cfRule type="cellIs" dxfId="14852" priority="14811" operator="equal">
      <formula>#N/A</formula>
    </cfRule>
  </conditionalFormatting>
  <conditionalFormatting sqref="E262">
    <cfRule type="cellIs" dxfId="14851" priority="14808" operator="equal">
      <formula>"غياب"</formula>
    </cfRule>
    <cfRule type="cellIs" dxfId="14850" priority="14809" operator="equal">
      <formula>#N/A</formula>
    </cfRule>
  </conditionalFormatting>
  <conditionalFormatting sqref="E262">
    <cfRule type="cellIs" dxfId="14849" priority="14806" operator="equal">
      <formula>"غياب"</formula>
    </cfRule>
    <cfRule type="cellIs" dxfId="14848" priority="14807" operator="equal">
      <formula>#N/A</formula>
    </cfRule>
  </conditionalFormatting>
  <conditionalFormatting sqref="E262">
    <cfRule type="cellIs" dxfId="14847" priority="14804" operator="equal">
      <formula>"غياب"</formula>
    </cfRule>
    <cfRule type="cellIs" dxfId="14846" priority="14805" operator="equal">
      <formula>#N/A</formula>
    </cfRule>
  </conditionalFormatting>
  <conditionalFormatting sqref="E262">
    <cfRule type="cellIs" dxfId="14845" priority="14802" operator="equal">
      <formula>"غياب"</formula>
    </cfRule>
    <cfRule type="cellIs" dxfId="14844" priority="14803" operator="equal">
      <formula>#N/A</formula>
    </cfRule>
  </conditionalFormatting>
  <conditionalFormatting sqref="E262">
    <cfRule type="cellIs" dxfId="14843" priority="14800" operator="equal">
      <formula>"غياب"</formula>
    </cfRule>
    <cfRule type="cellIs" dxfId="14842" priority="14801" operator="equal">
      <formula>#N/A</formula>
    </cfRule>
  </conditionalFormatting>
  <conditionalFormatting sqref="E262">
    <cfRule type="cellIs" dxfId="14841" priority="14798" operator="equal">
      <formula>"غياب"</formula>
    </cfRule>
    <cfRule type="cellIs" dxfId="14840" priority="14799" operator="equal">
      <formula>#N/A</formula>
    </cfRule>
  </conditionalFormatting>
  <conditionalFormatting sqref="E262">
    <cfRule type="cellIs" dxfId="14839" priority="14796" operator="equal">
      <formula>"غياب"</formula>
    </cfRule>
    <cfRule type="cellIs" dxfId="14838" priority="14797" operator="equal">
      <formula>#N/A</formula>
    </cfRule>
  </conditionalFormatting>
  <conditionalFormatting sqref="E262">
    <cfRule type="cellIs" dxfId="14837" priority="14794" operator="equal">
      <formula>"غياب"</formula>
    </cfRule>
    <cfRule type="cellIs" dxfId="14836" priority="14795" operator="equal">
      <formula>#N/A</formula>
    </cfRule>
  </conditionalFormatting>
  <conditionalFormatting sqref="E262">
    <cfRule type="cellIs" dxfId="14835" priority="14792" operator="equal">
      <formula>"غياب"</formula>
    </cfRule>
    <cfRule type="cellIs" dxfId="14834" priority="14793" operator="equal">
      <formula>#N/A</formula>
    </cfRule>
  </conditionalFormatting>
  <conditionalFormatting sqref="E262">
    <cfRule type="cellIs" dxfId="14833" priority="14790" operator="equal">
      <formula>"غياب"</formula>
    </cfRule>
    <cfRule type="cellIs" dxfId="14832" priority="14791" operator="equal">
      <formula>#N/A</formula>
    </cfRule>
  </conditionalFormatting>
  <conditionalFormatting sqref="E262">
    <cfRule type="cellIs" dxfId="14831" priority="14788" operator="equal">
      <formula>"غياب"</formula>
    </cfRule>
    <cfRule type="cellIs" dxfId="14830" priority="14789" operator="equal">
      <formula>#N/A</formula>
    </cfRule>
  </conditionalFormatting>
  <conditionalFormatting sqref="E262">
    <cfRule type="cellIs" dxfId="14829" priority="14786" operator="equal">
      <formula>"غياب"</formula>
    </cfRule>
    <cfRule type="cellIs" dxfId="14828" priority="14787" operator="equal">
      <formula>#N/A</formula>
    </cfRule>
  </conditionalFormatting>
  <conditionalFormatting sqref="E262">
    <cfRule type="cellIs" dxfId="14827" priority="14784" operator="equal">
      <formula>"غياب"</formula>
    </cfRule>
    <cfRule type="cellIs" dxfId="14826" priority="14785" operator="equal">
      <formula>#N/A</formula>
    </cfRule>
  </conditionalFormatting>
  <conditionalFormatting sqref="E262">
    <cfRule type="cellIs" dxfId="14825" priority="14782" operator="equal">
      <formula>"غياب"</formula>
    </cfRule>
    <cfRule type="cellIs" dxfId="14824" priority="14783" operator="equal">
      <formula>#N/A</formula>
    </cfRule>
  </conditionalFormatting>
  <conditionalFormatting sqref="E262">
    <cfRule type="cellIs" dxfId="14823" priority="14780" operator="equal">
      <formula>"غياب"</formula>
    </cfRule>
    <cfRule type="cellIs" dxfId="14822" priority="14781" operator="equal">
      <formula>#N/A</formula>
    </cfRule>
  </conditionalFormatting>
  <conditionalFormatting sqref="E262">
    <cfRule type="cellIs" dxfId="14821" priority="14778" operator="equal">
      <formula>"غياب"</formula>
    </cfRule>
    <cfRule type="cellIs" dxfId="14820" priority="14779" operator="equal">
      <formula>#N/A</formula>
    </cfRule>
  </conditionalFormatting>
  <conditionalFormatting sqref="E262">
    <cfRule type="cellIs" dxfId="14819" priority="14776" operator="equal">
      <formula>"غياب"</formula>
    </cfRule>
    <cfRule type="cellIs" dxfId="14818" priority="14777" operator="equal">
      <formula>#N/A</formula>
    </cfRule>
  </conditionalFormatting>
  <conditionalFormatting sqref="E262">
    <cfRule type="cellIs" dxfId="14817" priority="14774" operator="equal">
      <formula>"غياب"</formula>
    </cfRule>
    <cfRule type="cellIs" dxfId="14816" priority="14775" operator="equal">
      <formula>#N/A</formula>
    </cfRule>
  </conditionalFormatting>
  <conditionalFormatting sqref="E262">
    <cfRule type="cellIs" dxfId="14815" priority="14773" operator="equal">
      <formula>"غياب"</formula>
    </cfRule>
  </conditionalFormatting>
  <conditionalFormatting sqref="E262">
    <cfRule type="cellIs" dxfId="14814" priority="14771" operator="equal">
      <formula>"غياب"</formula>
    </cfRule>
    <cfRule type="cellIs" dxfId="14813" priority="14772" operator="equal">
      <formula>#N/A</formula>
    </cfRule>
  </conditionalFormatting>
  <conditionalFormatting sqref="E262">
    <cfRule type="cellIs" dxfId="14812" priority="14769" operator="equal">
      <formula>"غياب"</formula>
    </cfRule>
    <cfRule type="cellIs" dxfId="14811" priority="14770" operator="equal">
      <formula>#N/A</formula>
    </cfRule>
  </conditionalFormatting>
  <conditionalFormatting sqref="E262">
    <cfRule type="cellIs" dxfId="14810" priority="14767" operator="equal">
      <formula>"غياب"</formula>
    </cfRule>
    <cfRule type="cellIs" dxfId="14809" priority="14768" operator="equal">
      <formula>#N/A</formula>
    </cfRule>
  </conditionalFormatting>
  <conditionalFormatting sqref="E262">
    <cfRule type="cellIs" dxfId="14808" priority="14765" operator="equal">
      <formula>"غياب"</formula>
    </cfRule>
    <cfRule type="cellIs" dxfId="14807" priority="14766" operator="equal">
      <formula>#N/A</formula>
    </cfRule>
  </conditionalFormatting>
  <conditionalFormatting sqref="E262">
    <cfRule type="cellIs" dxfId="14806" priority="14763" operator="equal">
      <formula>"غياب"</formula>
    </cfRule>
    <cfRule type="cellIs" dxfId="14805" priority="14764" operator="equal">
      <formula>#N/A</formula>
    </cfRule>
  </conditionalFormatting>
  <conditionalFormatting sqref="E262">
    <cfRule type="cellIs" dxfId="14804" priority="14761" operator="equal">
      <formula>"غياب"</formula>
    </cfRule>
    <cfRule type="cellIs" dxfId="14803" priority="14762" operator="equal">
      <formula>#N/A</formula>
    </cfRule>
  </conditionalFormatting>
  <conditionalFormatting sqref="E262">
    <cfRule type="cellIs" dxfId="14802" priority="14759" operator="equal">
      <formula>"غياب"</formula>
    </cfRule>
    <cfRule type="cellIs" dxfId="14801" priority="14760" operator="equal">
      <formula>#N/A</formula>
    </cfRule>
  </conditionalFormatting>
  <conditionalFormatting sqref="E262">
    <cfRule type="cellIs" dxfId="14800" priority="14757" operator="equal">
      <formula>"غياب"</formula>
    </cfRule>
    <cfRule type="cellIs" dxfId="14799" priority="14758" operator="equal">
      <formula>#N/A</formula>
    </cfRule>
  </conditionalFormatting>
  <conditionalFormatting sqref="E262">
    <cfRule type="cellIs" dxfId="14798" priority="14755" operator="equal">
      <formula>"غياب"</formula>
    </cfRule>
    <cfRule type="cellIs" dxfId="14797" priority="14756" operator="equal">
      <formula>#N/A</formula>
    </cfRule>
  </conditionalFormatting>
  <conditionalFormatting sqref="E262">
    <cfRule type="cellIs" dxfId="14796" priority="14753" operator="equal">
      <formula>"غياب"</formula>
    </cfRule>
    <cfRule type="cellIs" dxfId="14795" priority="14754" operator="equal">
      <formula>#N/A</formula>
    </cfRule>
  </conditionalFormatting>
  <conditionalFormatting sqref="E262">
    <cfRule type="cellIs" dxfId="14794" priority="14751" operator="equal">
      <formula>"غياب"</formula>
    </cfRule>
    <cfRule type="cellIs" dxfId="14793" priority="14752" operator="equal">
      <formula>#N/A</formula>
    </cfRule>
  </conditionalFormatting>
  <conditionalFormatting sqref="E262">
    <cfRule type="cellIs" dxfId="14792" priority="14749" operator="equal">
      <formula>"غياب"</formula>
    </cfRule>
    <cfRule type="cellIs" dxfId="14791" priority="14750" operator="equal">
      <formula>#N/A</formula>
    </cfRule>
  </conditionalFormatting>
  <conditionalFormatting sqref="E262">
    <cfRule type="cellIs" dxfId="14790" priority="14747" operator="equal">
      <formula>"غياب"</formula>
    </cfRule>
    <cfRule type="cellIs" dxfId="14789" priority="14748" operator="equal">
      <formula>#N/A</formula>
    </cfRule>
  </conditionalFormatting>
  <conditionalFormatting sqref="E262">
    <cfRule type="cellIs" dxfId="14788" priority="14745" operator="equal">
      <formula>"غياب"</formula>
    </cfRule>
    <cfRule type="cellIs" dxfId="14787" priority="14746" operator="equal">
      <formula>#N/A</formula>
    </cfRule>
  </conditionalFormatting>
  <conditionalFormatting sqref="E262">
    <cfRule type="cellIs" dxfId="14786" priority="14743" operator="equal">
      <formula>"غياب"</formula>
    </cfRule>
    <cfRule type="cellIs" dxfId="14785" priority="14744" operator="equal">
      <formula>#N/A</formula>
    </cfRule>
  </conditionalFormatting>
  <conditionalFormatting sqref="E262">
    <cfRule type="cellIs" dxfId="14784" priority="14741" operator="equal">
      <formula>"غياب"</formula>
    </cfRule>
    <cfRule type="cellIs" dxfId="14783" priority="14742" operator="equal">
      <formula>#N/A</formula>
    </cfRule>
  </conditionalFormatting>
  <conditionalFormatting sqref="E262">
    <cfRule type="cellIs" dxfId="14782" priority="14739" operator="equal">
      <formula>"غياب"</formula>
    </cfRule>
    <cfRule type="cellIs" dxfId="14781" priority="14740" operator="equal">
      <formula>#N/A</formula>
    </cfRule>
  </conditionalFormatting>
  <conditionalFormatting sqref="E262">
    <cfRule type="cellIs" dxfId="14780" priority="14737" operator="equal">
      <formula>"غياب"</formula>
    </cfRule>
    <cfRule type="cellIs" dxfId="14779" priority="14738" operator="equal">
      <formula>#N/A</formula>
    </cfRule>
  </conditionalFormatting>
  <conditionalFormatting sqref="E262">
    <cfRule type="cellIs" dxfId="14778" priority="14735" operator="equal">
      <formula>"غياب"</formula>
    </cfRule>
    <cfRule type="cellIs" dxfId="14777" priority="14736" operator="equal">
      <formula>#N/A</formula>
    </cfRule>
  </conditionalFormatting>
  <conditionalFormatting sqref="E262">
    <cfRule type="cellIs" dxfId="14776" priority="14733" operator="equal">
      <formula>"غياب"</formula>
    </cfRule>
    <cfRule type="cellIs" dxfId="14775" priority="14734" operator="equal">
      <formula>#N/A</formula>
    </cfRule>
  </conditionalFormatting>
  <conditionalFormatting sqref="E262">
    <cfRule type="cellIs" dxfId="14774" priority="14731" operator="equal">
      <formula>"غياب"</formula>
    </cfRule>
    <cfRule type="cellIs" dxfId="14773" priority="14732" operator="equal">
      <formula>#N/A</formula>
    </cfRule>
  </conditionalFormatting>
  <conditionalFormatting sqref="E262">
    <cfRule type="cellIs" dxfId="14772" priority="14730" operator="equal">
      <formula>"غياب"</formula>
    </cfRule>
  </conditionalFormatting>
  <conditionalFormatting sqref="E262">
    <cfRule type="cellIs" dxfId="14771" priority="14728" operator="equal">
      <formula>"غياب"</formula>
    </cfRule>
    <cfRule type="cellIs" dxfId="14770" priority="14729" operator="equal">
      <formula>#N/A</formula>
    </cfRule>
  </conditionalFormatting>
  <conditionalFormatting sqref="E262">
    <cfRule type="cellIs" dxfId="14769" priority="14726" operator="equal">
      <formula>"غياب"</formula>
    </cfRule>
    <cfRule type="cellIs" dxfId="14768" priority="14727" operator="equal">
      <formula>#N/A</formula>
    </cfRule>
  </conditionalFormatting>
  <conditionalFormatting sqref="E262">
    <cfRule type="cellIs" dxfId="14767" priority="14724" operator="equal">
      <formula>"غياب"</formula>
    </cfRule>
    <cfRule type="cellIs" dxfId="14766" priority="14725" operator="equal">
      <formula>#N/A</formula>
    </cfRule>
  </conditionalFormatting>
  <conditionalFormatting sqref="E262">
    <cfRule type="cellIs" dxfId="14765" priority="14722" operator="equal">
      <formula>"غياب"</formula>
    </cfRule>
    <cfRule type="cellIs" dxfId="14764" priority="14723" operator="equal">
      <formula>#N/A</formula>
    </cfRule>
  </conditionalFormatting>
  <conditionalFormatting sqref="E262">
    <cfRule type="cellIs" dxfId="14763" priority="14720" operator="equal">
      <formula>"غياب"</formula>
    </cfRule>
    <cfRule type="cellIs" dxfId="14762" priority="14721" operator="equal">
      <formula>#N/A</formula>
    </cfRule>
  </conditionalFormatting>
  <conditionalFormatting sqref="E262">
    <cfRule type="cellIs" dxfId="14761" priority="14718" operator="equal">
      <formula>"غياب"</formula>
    </cfRule>
    <cfRule type="cellIs" dxfId="14760" priority="14719" operator="equal">
      <formula>#N/A</formula>
    </cfRule>
  </conditionalFormatting>
  <conditionalFormatting sqref="E262">
    <cfRule type="cellIs" dxfId="14759" priority="14716" operator="equal">
      <formula>"غياب"</formula>
    </cfRule>
    <cfRule type="cellIs" dxfId="14758" priority="14717" operator="equal">
      <formula>#N/A</formula>
    </cfRule>
  </conditionalFormatting>
  <conditionalFormatting sqref="E262">
    <cfRule type="cellIs" dxfId="14757" priority="14714" operator="equal">
      <formula>"غياب"</formula>
    </cfRule>
    <cfRule type="cellIs" dxfId="14756" priority="14715" operator="equal">
      <formula>#N/A</formula>
    </cfRule>
  </conditionalFormatting>
  <conditionalFormatting sqref="E262">
    <cfRule type="cellIs" dxfId="14755" priority="14712" operator="equal">
      <formula>"غياب"</formula>
    </cfRule>
    <cfRule type="cellIs" dxfId="14754" priority="14713" operator="equal">
      <formula>#N/A</formula>
    </cfRule>
  </conditionalFormatting>
  <conditionalFormatting sqref="E262">
    <cfRule type="cellIs" dxfId="14753" priority="14710" operator="equal">
      <formula>"غياب"</formula>
    </cfRule>
    <cfRule type="cellIs" dxfId="14752" priority="14711" operator="equal">
      <formula>#N/A</formula>
    </cfRule>
  </conditionalFormatting>
  <conditionalFormatting sqref="E262">
    <cfRule type="cellIs" dxfId="14751" priority="14708" operator="equal">
      <formula>"غياب"</formula>
    </cfRule>
    <cfRule type="cellIs" dxfId="14750" priority="14709" operator="equal">
      <formula>#N/A</formula>
    </cfRule>
  </conditionalFormatting>
  <conditionalFormatting sqref="E262">
    <cfRule type="cellIs" dxfId="14749" priority="14706" operator="equal">
      <formula>"غياب"</formula>
    </cfRule>
    <cfRule type="cellIs" dxfId="14748" priority="14707" operator="equal">
      <formula>#N/A</formula>
    </cfRule>
  </conditionalFormatting>
  <conditionalFormatting sqref="E262">
    <cfRule type="cellIs" dxfId="14747" priority="14704" operator="equal">
      <formula>"غياب"</formula>
    </cfRule>
    <cfRule type="cellIs" dxfId="14746" priority="14705" operator="equal">
      <formula>#N/A</formula>
    </cfRule>
  </conditionalFormatting>
  <conditionalFormatting sqref="E262">
    <cfRule type="cellIs" dxfId="14745" priority="14702" operator="equal">
      <formula>"غياب"</formula>
    </cfRule>
    <cfRule type="cellIs" dxfId="14744" priority="14703" operator="equal">
      <formula>#N/A</formula>
    </cfRule>
  </conditionalFormatting>
  <conditionalFormatting sqref="E262">
    <cfRule type="cellIs" dxfId="14743" priority="14700" operator="equal">
      <formula>"غياب"</formula>
    </cfRule>
    <cfRule type="cellIs" dxfId="14742" priority="14701" operator="equal">
      <formula>#N/A</formula>
    </cfRule>
  </conditionalFormatting>
  <conditionalFormatting sqref="E262">
    <cfRule type="cellIs" dxfId="14741" priority="14698" operator="equal">
      <formula>"غياب"</formula>
    </cfRule>
    <cfRule type="cellIs" dxfId="14740" priority="14699" operator="equal">
      <formula>#N/A</formula>
    </cfRule>
  </conditionalFormatting>
  <conditionalFormatting sqref="E262">
    <cfRule type="cellIs" dxfId="14739" priority="14696" operator="equal">
      <formula>"غياب"</formula>
    </cfRule>
    <cfRule type="cellIs" dxfId="14738" priority="14697" operator="equal">
      <formula>#N/A</formula>
    </cfRule>
  </conditionalFormatting>
  <conditionalFormatting sqref="E262">
    <cfRule type="cellIs" dxfId="14737" priority="14694" operator="equal">
      <formula>"غياب"</formula>
    </cfRule>
    <cfRule type="cellIs" dxfId="14736" priority="14695" operator="equal">
      <formula>#N/A</formula>
    </cfRule>
  </conditionalFormatting>
  <conditionalFormatting sqref="E262">
    <cfRule type="cellIs" dxfId="14735" priority="14692" operator="equal">
      <formula>"غياب"</formula>
    </cfRule>
    <cfRule type="cellIs" dxfId="14734" priority="14693" operator="equal">
      <formula>#N/A</formula>
    </cfRule>
  </conditionalFormatting>
  <conditionalFormatting sqref="E262">
    <cfRule type="cellIs" dxfId="14733" priority="14690" operator="equal">
      <formula>"غياب"</formula>
    </cfRule>
    <cfRule type="cellIs" dxfId="14732" priority="14691" operator="equal">
      <formula>#N/A</formula>
    </cfRule>
  </conditionalFormatting>
  <conditionalFormatting sqref="E262">
    <cfRule type="cellIs" dxfId="14731" priority="14688" operator="equal">
      <formula>"غياب"</formula>
    </cfRule>
    <cfRule type="cellIs" dxfId="14730" priority="14689" operator="equal">
      <formula>#N/A</formula>
    </cfRule>
  </conditionalFormatting>
  <conditionalFormatting sqref="E262">
    <cfRule type="cellIs" dxfId="14729" priority="14686" operator="equal">
      <formula>"غياب"</formula>
    </cfRule>
    <cfRule type="cellIs" dxfId="14728" priority="14687" operator="equal">
      <formula>#N/A</formula>
    </cfRule>
  </conditionalFormatting>
  <conditionalFormatting sqref="E262">
    <cfRule type="cellIs" dxfId="14727" priority="14684" operator="equal">
      <formula>"غياب"</formula>
    </cfRule>
    <cfRule type="cellIs" dxfId="14726" priority="14685" operator="equal">
      <formula>#N/A</formula>
    </cfRule>
  </conditionalFormatting>
  <conditionalFormatting sqref="E262">
    <cfRule type="cellIs" dxfId="14725" priority="14682" operator="equal">
      <formula>"غياب"</formula>
    </cfRule>
    <cfRule type="cellIs" dxfId="14724" priority="14683" operator="equal">
      <formula>#N/A</formula>
    </cfRule>
  </conditionalFormatting>
  <conditionalFormatting sqref="E262">
    <cfRule type="cellIs" dxfId="14723" priority="14680" operator="equal">
      <formula>"غياب"</formula>
    </cfRule>
    <cfRule type="cellIs" dxfId="14722" priority="14681" operator="equal">
      <formula>#N/A</formula>
    </cfRule>
  </conditionalFormatting>
  <conditionalFormatting sqref="E262">
    <cfRule type="cellIs" dxfId="14721" priority="14678" operator="equal">
      <formula>"غياب"</formula>
    </cfRule>
    <cfRule type="cellIs" dxfId="14720" priority="14679" operator="equal">
      <formula>#N/A</formula>
    </cfRule>
  </conditionalFormatting>
  <conditionalFormatting sqref="E262">
    <cfRule type="cellIs" dxfId="14719" priority="14676" operator="equal">
      <formula>"غياب"</formula>
    </cfRule>
    <cfRule type="cellIs" dxfId="14718" priority="14677" operator="equal">
      <formula>#N/A</formula>
    </cfRule>
  </conditionalFormatting>
  <conditionalFormatting sqref="E262">
    <cfRule type="cellIs" dxfId="14717" priority="14674" operator="equal">
      <formula>"غياب"</formula>
    </cfRule>
    <cfRule type="cellIs" dxfId="14716" priority="14675" operator="equal">
      <formula>#N/A</formula>
    </cfRule>
  </conditionalFormatting>
  <conditionalFormatting sqref="E262">
    <cfRule type="cellIs" dxfId="14715" priority="14672" operator="equal">
      <formula>"غياب"</formula>
    </cfRule>
    <cfRule type="cellIs" dxfId="14714" priority="14673" operator="equal">
      <formula>#N/A</formula>
    </cfRule>
  </conditionalFormatting>
  <conditionalFormatting sqref="E262">
    <cfRule type="cellIs" dxfId="14713" priority="14670" operator="equal">
      <formula>"غياب"</formula>
    </cfRule>
    <cfRule type="cellIs" dxfId="14712" priority="14671" operator="equal">
      <formula>#N/A</formula>
    </cfRule>
  </conditionalFormatting>
  <conditionalFormatting sqref="E262">
    <cfRule type="cellIs" dxfId="14711" priority="14668" operator="equal">
      <formula>"غياب"</formula>
    </cfRule>
    <cfRule type="cellIs" dxfId="14710" priority="14669" operator="equal">
      <formula>#N/A</formula>
    </cfRule>
  </conditionalFormatting>
  <conditionalFormatting sqref="E262">
    <cfRule type="cellIs" dxfId="14709" priority="14666" operator="equal">
      <formula>"غياب"</formula>
    </cfRule>
    <cfRule type="cellIs" dxfId="14708" priority="14667" operator="equal">
      <formula>#N/A</formula>
    </cfRule>
  </conditionalFormatting>
  <conditionalFormatting sqref="E262">
    <cfRule type="cellIs" dxfId="14707" priority="14664" operator="equal">
      <formula>"غياب"</formula>
    </cfRule>
    <cfRule type="cellIs" dxfId="14706" priority="14665" operator="equal">
      <formula>#N/A</formula>
    </cfRule>
  </conditionalFormatting>
  <conditionalFormatting sqref="E262">
    <cfRule type="cellIs" dxfId="14705" priority="14662" operator="equal">
      <formula>"غياب"</formula>
    </cfRule>
    <cfRule type="cellIs" dxfId="14704" priority="14663" operator="equal">
      <formula>#N/A</formula>
    </cfRule>
  </conditionalFormatting>
  <conditionalFormatting sqref="E262">
    <cfRule type="cellIs" dxfId="14703" priority="14660" operator="equal">
      <formula>"غياب"</formula>
    </cfRule>
    <cfRule type="cellIs" dxfId="14702" priority="14661" operator="equal">
      <formula>#N/A</formula>
    </cfRule>
  </conditionalFormatting>
  <conditionalFormatting sqref="E262">
    <cfRule type="cellIs" dxfId="14701" priority="14658" operator="equal">
      <formula>"غياب"</formula>
    </cfRule>
    <cfRule type="cellIs" dxfId="14700" priority="14659" operator="equal">
      <formula>#N/A</formula>
    </cfRule>
  </conditionalFormatting>
  <conditionalFormatting sqref="E262">
    <cfRule type="cellIs" dxfId="14699" priority="14657" operator="equal">
      <formula>"غياب"</formula>
    </cfRule>
  </conditionalFormatting>
  <conditionalFormatting sqref="E262">
    <cfRule type="cellIs" dxfId="14698" priority="14655" operator="equal">
      <formula>"غياب"</formula>
    </cfRule>
    <cfRule type="cellIs" dxfId="14697" priority="14656" operator="equal">
      <formula>#N/A</formula>
    </cfRule>
  </conditionalFormatting>
  <conditionalFormatting sqref="E262">
    <cfRule type="cellIs" dxfId="14696" priority="14653" operator="equal">
      <formula>"غياب"</formula>
    </cfRule>
    <cfRule type="cellIs" dxfId="14695" priority="14654" operator="equal">
      <formula>#N/A</formula>
    </cfRule>
  </conditionalFormatting>
  <conditionalFormatting sqref="E262">
    <cfRule type="cellIs" dxfId="14694" priority="14651" operator="equal">
      <formula>"غياب"</formula>
    </cfRule>
    <cfRule type="cellIs" dxfId="14693" priority="14652" operator="equal">
      <formula>#N/A</formula>
    </cfRule>
  </conditionalFormatting>
  <conditionalFormatting sqref="E262">
    <cfRule type="cellIs" dxfId="14692" priority="14649" operator="equal">
      <formula>"غياب"</formula>
    </cfRule>
    <cfRule type="cellIs" dxfId="14691" priority="14650" operator="equal">
      <formula>#N/A</formula>
    </cfRule>
  </conditionalFormatting>
  <conditionalFormatting sqref="E262">
    <cfRule type="cellIs" dxfId="14690" priority="14647" operator="equal">
      <formula>"غياب"</formula>
    </cfRule>
    <cfRule type="cellIs" dxfId="14689" priority="14648" operator="equal">
      <formula>#N/A</formula>
    </cfRule>
  </conditionalFormatting>
  <conditionalFormatting sqref="E262">
    <cfRule type="cellIs" dxfId="14688" priority="14645" operator="equal">
      <formula>"غياب"</formula>
    </cfRule>
    <cfRule type="cellIs" dxfId="14687" priority="14646" operator="equal">
      <formula>#N/A</formula>
    </cfRule>
  </conditionalFormatting>
  <conditionalFormatting sqref="E262">
    <cfRule type="cellIs" dxfId="14686" priority="14643" operator="equal">
      <formula>"غياب"</formula>
    </cfRule>
    <cfRule type="cellIs" dxfId="14685" priority="14644" operator="equal">
      <formula>#N/A</formula>
    </cfRule>
  </conditionalFormatting>
  <conditionalFormatting sqref="E262">
    <cfRule type="cellIs" dxfId="14684" priority="14641" operator="equal">
      <formula>"غياب"</formula>
    </cfRule>
    <cfRule type="cellIs" dxfId="14683" priority="14642" operator="equal">
      <formula>#N/A</formula>
    </cfRule>
  </conditionalFormatting>
  <conditionalFormatting sqref="E262">
    <cfRule type="cellIs" dxfId="14682" priority="14639" operator="equal">
      <formula>"غياب"</formula>
    </cfRule>
    <cfRule type="cellIs" dxfId="14681" priority="14640" operator="equal">
      <formula>#N/A</formula>
    </cfRule>
  </conditionalFormatting>
  <conditionalFormatting sqref="E262">
    <cfRule type="cellIs" dxfId="14680" priority="14637" operator="equal">
      <formula>"غياب"</formula>
    </cfRule>
    <cfRule type="cellIs" dxfId="14679" priority="14638" operator="equal">
      <formula>#N/A</formula>
    </cfRule>
  </conditionalFormatting>
  <conditionalFormatting sqref="E262">
    <cfRule type="cellIs" dxfId="14678" priority="14635" operator="equal">
      <formula>"غياب"</formula>
    </cfRule>
    <cfRule type="cellIs" dxfId="14677" priority="14636" operator="equal">
      <formula>#N/A</formula>
    </cfRule>
  </conditionalFormatting>
  <conditionalFormatting sqref="E262">
    <cfRule type="cellIs" dxfId="14676" priority="14633" operator="equal">
      <formula>"غياب"</formula>
    </cfRule>
    <cfRule type="cellIs" dxfId="14675" priority="14634" operator="equal">
      <formula>#N/A</formula>
    </cfRule>
  </conditionalFormatting>
  <conditionalFormatting sqref="E262">
    <cfRule type="cellIs" dxfId="14674" priority="14631" operator="equal">
      <formula>"غياب"</formula>
    </cfRule>
    <cfRule type="cellIs" dxfId="14673" priority="14632" operator="equal">
      <formula>#N/A</formula>
    </cfRule>
  </conditionalFormatting>
  <conditionalFormatting sqref="E262">
    <cfRule type="cellIs" dxfId="14672" priority="14629" operator="equal">
      <formula>"غياب"</formula>
    </cfRule>
    <cfRule type="cellIs" dxfId="14671" priority="14630" operator="equal">
      <formula>#N/A</formula>
    </cfRule>
  </conditionalFormatting>
  <conditionalFormatting sqref="E262">
    <cfRule type="cellIs" dxfId="14670" priority="14627" operator="equal">
      <formula>"غياب"</formula>
    </cfRule>
    <cfRule type="cellIs" dxfId="14669" priority="14628" operator="equal">
      <formula>#N/A</formula>
    </cfRule>
  </conditionalFormatting>
  <conditionalFormatting sqref="E262">
    <cfRule type="cellIs" dxfId="14668" priority="14625" operator="equal">
      <formula>"غياب"</formula>
    </cfRule>
    <cfRule type="cellIs" dxfId="14667" priority="14626" operator="equal">
      <formula>#N/A</formula>
    </cfRule>
  </conditionalFormatting>
  <conditionalFormatting sqref="E262">
    <cfRule type="cellIs" dxfId="14666" priority="14623" operator="equal">
      <formula>"غياب"</formula>
    </cfRule>
    <cfRule type="cellIs" dxfId="14665" priority="14624" operator="equal">
      <formula>#N/A</formula>
    </cfRule>
  </conditionalFormatting>
  <conditionalFormatting sqref="E262">
    <cfRule type="cellIs" dxfId="14664" priority="14621" operator="equal">
      <formula>"غياب"</formula>
    </cfRule>
    <cfRule type="cellIs" dxfId="14663" priority="14622" operator="equal">
      <formula>#N/A</formula>
    </cfRule>
  </conditionalFormatting>
  <conditionalFormatting sqref="E262">
    <cfRule type="cellIs" dxfId="14662" priority="14619" operator="equal">
      <formula>"غياب"</formula>
    </cfRule>
    <cfRule type="cellIs" dxfId="14661" priority="14620" operator="equal">
      <formula>#N/A</formula>
    </cfRule>
  </conditionalFormatting>
  <conditionalFormatting sqref="E262">
    <cfRule type="cellIs" dxfId="14660" priority="14617" operator="equal">
      <formula>"غياب"</formula>
    </cfRule>
    <cfRule type="cellIs" dxfId="14659" priority="14618" operator="equal">
      <formula>#N/A</formula>
    </cfRule>
  </conditionalFormatting>
  <conditionalFormatting sqref="E262">
    <cfRule type="cellIs" dxfId="14658" priority="14615" operator="equal">
      <formula>"غياب"</formula>
    </cfRule>
    <cfRule type="cellIs" dxfId="14657" priority="14616" operator="equal">
      <formula>#N/A</formula>
    </cfRule>
  </conditionalFormatting>
  <conditionalFormatting sqref="E262">
    <cfRule type="cellIs" dxfId="14656" priority="14614" operator="equal">
      <formula>"غياب"</formula>
    </cfRule>
  </conditionalFormatting>
  <conditionalFormatting sqref="E262">
    <cfRule type="cellIs" dxfId="14655" priority="14612" operator="equal">
      <formula>"غياب"</formula>
    </cfRule>
    <cfRule type="cellIs" dxfId="14654" priority="14613" operator="equal">
      <formula>#N/A</formula>
    </cfRule>
  </conditionalFormatting>
  <conditionalFormatting sqref="E262">
    <cfRule type="cellIs" dxfId="14653" priority="14610" operator="equal">
      <formula>"غياب"</formula>
    </cfRule>
    <cfRule type="cellIs" dxfId="14652" priority="14611" operator="equal">
      <formula>#N/A</formula>
    </cfRule>
  </conditionalFormatting>
  <conditionalFormatting sqref="E262">
    <cfRule type="cellIs" dxfId="14651" priority="14608" operator="equal">
      <formula>"غياب"</formula>
    </cfRule>
    <cfRule type="cellIs" dxfId="14650" priority="14609" operator="equal">
      <formula>#N/A</formula>
    </cfRule>
  </conditionalFormatting>
  <conditionalFormatting sqref="E262">
    <cfRule type="cellIs" dxfId="14649" priority="14606" operator="equal">
      <formula>"غياب"</formula>
    </cfRule>
    <cfRule type="cellIs" dxfId="14648" priority="14607" operator="equal">
      <formula>#N/A</formula>
    </cfRule>
  </conditionalFormatting>
  <conditionalFormatting sqref="E262">
    <cfRule type="cellIs" dxfId="14647" priority="14604" operator="equal">
      <formula>"غياب"</formula>
    </cfRule>
    <cfRule type="cellIs" dxfId="14646" priority="14605" operator="equal">
      <formula>#N/A</formula>
    </cfRule>
  </conditionalFormatting>
  <conditionalFormatting sqref="E262">
    <cfRule type="cellIs" dxfId="14645" priority="14602" operator="equal">
      <formula>"غياب"</formula>
    </cfRule>
    <cfRule type="cellIs" dxfId="14644" priority="14603" operator="equal">
      <formula>#N/A</formula>
    </cfRule>
  </conditionalFormatting>
  <conditionalFormatting sqref="E262">
    <cfRule type="cellIs" dxfId="14643" priority="14600" operator="equal">
      <formula>"غياب"</formula>
    </cfRule>
    <cfRule type="cellIs" dxfId="14642" priority="14601" operator="equal">
      <formula>#N/A</formula>
    </cfRule>
  </conditionalFormatting>
  <conditionalFormatting sqref="E262">
    <cfRule type="cellIs" dxfId="14641" priority="14598" operator="equal">
      <formula>"غياب"</formula>
    </cfRule>
    <cfRule type="cellIs" dxfId="14640" priority="14599" operator="equal">
      <formula>#N/A</formula>
    </cfRule>
  </conditionalFormatting>
  <conditionalFormatting sqref="E262">
    <cfRule type="cellIs" dxfId="14639" priority="14596" operator="equal">
      <formula>"غياب"</formula>
    </cfRule>
    <cfRule type="cellIs" dxfId="14638" priority="14597" operator="equal">
      <formula>#N/A</formula>
    </cfRule>
  </conditionalFormatting>
  <conditionalFormatting sqref="E262">
    <cfRule type="cellIs" dxfId="14637" priority="14594" operator="equal">
      <formula>"غياب"</formula>
    </cfRule>
    <cfRule type="cellIs" dxfId="14636" priority="14595" operator="equal">
      <formula>#N/A</formula>
    </cfRule>
  </conditionalFormatting>
  <conditionalFormatting sqref="E262">
    <cfRule type="cellIs" dxfId="14635" priority="14592" operator="equal">
      <formula>"غياب"</formula>
    </cfRule>
    <cfRule type="cellIs" dxfId="14634" priority="14593" operator="equal">
      <formula>#N/A</formula>
    </cfRule>
  </conditionalFormatting>
  <conditionalFormatting sqref="E262">
    <cfRule type="cellIs" dxfId="14633" priority="14590" operator="equal">
      <formula>"غياب"</formula>
    </cfRule>
    <cfRule type="cellIs" dxfId="14632" priority="14591" operator="equal">
      <formula>#N/A</formula>
    </cfRule>
  </conditionalFormatting>
  <conditionalFormatting sqref="E262">
    <cfRule type="cellIs" dxfId="14631" priority="14588" operator="equal">
      <formula>"غياب"</formula>
    </cfRule>
    <cfRule type="cellIs" dxfId="14630" priority="14589" operator="equal">
      <formula>#N/A</formula>
    </cfRule>
  </conditionalFormatting>
  <conditionalFormatting sqref="E262">
    <cfRule type="cellIs" dxfId="14629" priority="14586" operator="equal">
      <formula>"غياب"</formula>
    </cfRule>
    <cfRule type="cellIs" dxfId="14628" priority="14587" operator="equal">
      <formula>#N/A</formula>
    </cfRule>
  </conditionalFormatting>
  <conditionalFormatting sqref="E262">
    <cfRule type="cellIs" dxfId="14627" priority="14584" operator="equal">
      <formula>"غياب"</formula>
    </cfRule>
    <cfRule type="cellIs" dxfId="14626" priority="14585" operator="equal">
      <formula>#N/A</formula>
    </cfRule>
  </conditionalFormatting>
  <conditionalFormatting sqref="E262">
    <cfRule type="cellIs" dxfId="14625" priority="14582" operator="equal">
      <formula>"غياب"</formula>
    </cfRule>
    <cfRule type="cellIs" dxfId="14624" priority="14583" operator="equal">
      <formula>#N/A</formula>
    </cfRule>
  </conditionalFormatting>
  <conditionalFormatting sqref="E262">
    <cfRule type="cellIs" dxfId="14623" priority="14580" operator="equal">
      <formula>"غياب"</formula>
    </cfRule>
    <cfRule type="cellIs" dxfId="14622" priority="14581" operator="equal">
      <formula>#N/A</formula>
    </cfRule>
  </conditionalFormatting>
  <conditionalFormatting sqref="E262">
    <cfRule type="cellIs" dxfId="14621" priority="14578" operator="equal">
      <formula>"غياب"</formula>
    </cfRule>
    <cfRule type="cellIs" dxfId="14620" priority="14579" operator="equal">
      <formula>#N/A</formula>
    </cfRule>
  </conditionalFormatting>
  <conditionalFormatting sqref="E262">
    <cfRule type="cellIs" dxfId="14619" priority="14576" operator="equal">
      <formula>"غياب"</formula>
    </cfRule>
    <cfRule type="cellIs" dxfId="14618" priority="14577" operator="equal">
      <formula>#N/A</formula>
    </cfRule>
  </conditionalFormatting>
  <conditionalFormatting sqref="E262">
    <cfRule type="cellIs" dxfId="14617" priority="14574" operator="equal">
      <formula>"غياب"</formula>
    </cfRule>
    <cfRule type="cellIs" dxfId="14616" priority="14575" operator="equal">
      <formula>#N/A</formula>
    </cfRule>
  </conditionalFormatting>
  <conditionalFormatting sqref="E262">
    <cfRule type="cellIs" dxfId="14615" priority="14572" operator="equal">
      <formula>"غياب"</formula>
    </cfRule>
    <cfRule type="cellIs" dxfId="14614" priority="14573" operator="equal">
      <formula>#N/A</formula>
    </cfRule>
  </conditionalFormatting>
  <conditionalFormatting sqref="E262">
    <cfRule type="cellIs" dxfId="14613" priority="14571" operator="equal">
      <formula>"غياب"</formula>
    </cfRule>
  </conditionalFormatting>
  <conditionalFormatting sqref="E262">
    <cfRule type="cellIs" dxfId="14612" priority="14569" operator="equal">
      <formula>"غياب"</formula>
    </cfRule>
    <cfRule type="cellIs" dxfId="14611" priority="14570" operator="equal">
      <formula>#N/A</formula>
    </cfRule>
  </conditionalFormatting>
  <conditionalFormatting sqref="E262">
    <cfRule type="cellIs" dxfId="14610" priority="14567" operator="equal">
      <formula>"غياب"</formula>
    </cfRule>
    <cfRule type="cellIs" dxfId="14609" priority="14568" operator="equal">
      <formula>#N/A</formula>
    </cfRule>
  </conditionalFormatting>
  <conditionalFormatting sqref="E262">
    <cfRule type="cellIs" dxfId="14608" priority="14565" operator="equal">
      <formula>"غياب"</formula>
    </cfRule>
    <cfRule type="cellIs" dxfId="14607" priority="14566" operator="equal">
      <formula>#N/A</formula>
    </cfRule>
  </conditionalFormatting>
  <conditionalFormatting sqref="E262">
    <cfRule type="cellIs" dxfId="14606" priority="14563" operator="equal">
      <formula>"غياب"</formula>
    </cfRule>
    <cfRule type="cellIs" dxfId="14605" priority="14564" operator="equal">
      <formula>#N/A</formula>
    </cfRule>
  </conditionalFormatting>
  <conditionalFormatting sqref="E262">
    <cfRule type="cellIs" dxfId="14604" priority="14561" operator="equal">
      <formula>"غياب"</formula>
    </cfRule>
    <cfRule type="cellIs" dxfId="14603" priority="14562" operator="equal">
      <formula>#N/A</formula>
    </cfRule>
  </conditionalFormatting>
  <conditionalFormatting sqref="E262">
    <cfRule type="cellIs" dxfId="14602" priority="14559" operator="equal">
      <formula>"غياب"</formula>
    </cfRule>
    <cfRule type="cellIs" dxfId="14601" priority="14560" operator="equal">
      <formula>#N/A</formula>
    </cfRule>
  </conditionalFormatting>
  <conditionalFormatting sqref="E262">
    <cfRule type="cellIs" dxfId="14600" priority="14557" operator="equal">
      <formula>"غياب"</formula>
    </cfRule>
    <cfRule type="cellIs" dxfId="14599" priority="14558" operator="equal">
      <formula>#N/A</formula>
    </cfRule>
  </conditionalFormatting>
  <conditionalFormatting sqref="E262">
    <cfRule type="cellIs" dxfId="14598" priority="14555" operator="equal">
      <formula>"غياب"</formula>
    </cfRule>
    <cfRule type="cellIs" dxfId="14597" priority="14556" operator="equal">
      <formula>#N/A</formula>
    </cfRule>
  </conditionalFormatting>
  <conditionalFormatting sqref="E262">
    <cfRule type="cellIs" dxfId="14596" priority="14553" operator="equal">
      <formula>"غياب"</formula>
    </cfRule>
    <cfRule type="cellIs" dxfId="14595" priority="14554" operator="equal">
      <formula>#N/A</formula>
    </cfRule>
  </conditionalFormatting>
  <conditionalFormatting sqref="E262">
    <cfRule type="cellIs" dxfId="14594" priority="14551" operator="equal">
      <formula>"غياب"</formula>
    </cfRule>
    <cfRule type="cellIs" dxfId="14593" priority="14552" operator="equal">
      <formula>#N/A</formula>
    </cfRule>
  </conditionalFormatting>
  <conditionalFormatting sqref="E262">
    <cfRule type="cellIs" dxfId="14592" priority="14549" operator="equal">
      <formula>"غياب"</formula>
    </cfRule>
    <cfRule type="cellIs" dxfId="14591" priority="14550" operator="equal">
      <formula>#N/A</formula>
    </cfRule>
  </conditionalFormatting>
  <conditionalFormatting sqref="E262">
    <cfRule type="cellIs" dxfId="14590" priority="14547" operator="equal">
      <formula>"غياب"</formula>
    </cfRule>
    <cfRule type="cellIs" dxfId="14589" priority="14548" operator="equal">
      <formula>#N/A</formula>
    </cfRule>
  </conditionalFormatting>
  <conditionalFormatting sqref="E262">
    <cfRule type="cellIs" dxfId="14588" priority="14545" operator="equal">
      <formula>"غياب"</formula>
    </cfRule>
    <cfRule type="cellIs" dxfId="14587" priority="14546" operator="equal">
      <formula>#N/A</formula>
    </cfRule>
  </conditionalFormatting>
  <conditionalFormatting sqref="E262">
    <cfRule type="cellIs" dxfId="14586" priority="14543" operator="equal">
      <formula>"غياب"</formula>
    </cfRule>
    <cfRule type="cellIs" dxfId="14585" priority="14544" operator="equal">
      <formula>#N/A</formula>
    </cfRule>
  </conditionalFormatting>
  <conditionalFormatting sqref="E262">
    <cfRule type="cellIs" dxfId="14584" priority="14541" operator="equal">
      <formula>"غياب"</formula>
    </cfRule>
    <cfRule type="cellIs" dxfId="14583" priority="14542" operator="equal">
      <formula>#N/A</formula>
    </cfRule>
  </conditionalFormatting>
  <conditionalFormatting sqref="E262">
    <cfRule type="cellIs" dxfId="14582" priority="14539" operator="equal">
      <formula>"غياب"</formula>
    </cfRule>
    <cfRule type="cellIs" dxfId="14581" priority="14540" operator="equal">
      <formula>#N/A</formula>
    </cfRule>
  </conditionalFormatting>
  <conditionalFormatting sqref="E262">
    <cfRule type="cellIs" dxfId="14580" priority="14537" operator="equal">
      <formula>"غياب"</formula>
    </cfRule>
    <cfRule type="cellIs" dxfId="14579" priority="14538" operator="equal">
      <formula>#N/A</formula>
    </cfRule>
  </conditionalFormatting>
  <conditionalFormatting sqref="E262">
    <cfRule type="cellIs" dxfId="14578" priority="14535" operator="equal">
      <formula>"غياب"</formula>
    </cfRule>
    <cfRule type="cellIs" dxfId="14577" priority="14536" operator="equal">
      <formula>#N/A</formula>
    </cfRule>
  </conditionalFormatting>
  <conditionalFormatting sqref="E262">
    <cfRule type="cellIs" dxfId="14576" priority="14533" operator="equal">
      <formula>"غياب"</formula>
    </cfRule>
    <cfRule type="cellIs" dxfId="14575" priority="14534" operator="equal">
      <formula>#N/A</formula>
    </cfRule>
  </conditionalFormatting>
  <conditionalFormatting sqref="E262">
    <cfRule type="cellIs" dxfId="14574" priority="14531" operator="equal">
      <formula>"غياب"</formula>
    </cfRule>
    <cfRule type="cellIs" dxfId="14573" priority="14532" operator="equal">
      <formula>#N/A</formula>
    </cfRule>
  </conditionalFormatting>
  <conditionalFormatting sqref="E262">
    <cfRule type="cellIs" dxfId="14572" priority="14529" operator="equal">
      <formula>"غياب"</formula>
    </cfRule>
    <cfRule type="cellIs" dxfId="14571" priority="14530" operator="equal">
      <formula>#N/A</formula>
    </cfRule>
  </conditionalFormatting>
  <conditionalFormatting sqref="E262">
    <cfRule type="cellIs" dxfId="14570" priority="14528" operator="equal">
      <formula>"غياب"</formula>
    </cfRule>
  </conditionalFormatting>
  <conditionalFormatting sqref="E262">
    <cfRule type="cellIs" dxfId="14569" priority="14526" operator="equal">
      <formula>"غياب"</formula>
    </cfRule>
    <cfRule type="cellIs" dxfId="14568" priority="14527" operator="equal">
      <formula>#N/A</formula>
    </cfRule>
  </conditionalFormatting>
  <conditionalFormatting sqref="E262">
    <cfRule type="cellIs" dxfId="14567" priority="14524" operator="equal">
      <formula>"غياب"</formula>
    </cfRule>
    <cfRule type="cellIs" dxfId="14566" priority="14525" operator="equal">
      <formula>#N/A</formula>
    </cfRule>
  </conditionalFormatting>
  <conditionalFormatting sqref="E262">
    <cfRule type="cellIs" dxfId="14565" priority="14522" operator="equal">
      <formula>"غياب"</formula>
    </cfRule>
    <cfRule type="cellIs" dxfId="14564" priority="14523" operator="equal">
      <formula>#N/A</formula>
    </cfRule>
  </conditionalFormatting>
  <conditionalFormatting sqref="E262">
    <cfRule type="cellIs" dxfId="14563" priority="14520" operator="equal">
      <formula>"غياب"</formula>
    </cfRule>
    <cfRule type="cellIs" dxfId="14562" priority="14521" operator="equal">
      <formula>#N/A</formula>
    </cfRule>
  </conditionalFormatting>
  <conditionalFormatting sqref="E262">
    <cfRule type="cellIs" dxfId="14561" priority="14518" operator="equal">
      <formula>"غياب"</formula>
    </cfRule>
    <cfRule type="cellIs" dxfId="14560" priority="14519" operator="equal">
      <formula>#N/A</formula>
    </cfRule>
  </conditionalFormatting>
  <conditionalFormatting sqref="E262">
    <cfRule type="cellIs" dxfId="14559" priority="14516" operator="equal">
      <formula>"غياب"</formula>
    </cfRule>
    <cfRule type="cellIs" dxfId="14558" priority="14517" operator="equal">
      <formula>#N/A</formula>
    </cfRule>
  </conditionalFormatting>
  <conditionalFormatting sqref="E262">
    <cfRule type="cellIs" dxfId="14557" priority="14514" operator="equal">
      <formula>"غياب"</formula>
    </cfRule>
    <cfRule type="cellIs" dxfId="14556" priority="14515" operator="equal">
      <formula>#N/A</formula>
    </cfRule>
  </conditionalFormatting>
  <conditionalFormatting sqref="E262">
    <cfRule type="cellIs" dxfId="14555" priority="14512" operator="equal">
      <formula>"غياب"</formula>
    </cfRule>
    <cfRule type="cellIs" dxfId="14554" priority="14513" operator="equal">
      <formula>#N/A</formula>
    </cfRule>
  </conditionalFormatting>
  <conditionalFormatting sqref="E262">
    <cfRule type="cellIs" dxfId="14553" priority="14510" operator="equal">
      <formula>"غياب"</formula>
    </cfRule>
    <cfRule type="cellIs" dxfId="14552" priority="14511" operator="equal">
      <formula>#N/A</formula>
    </cfRule>
  </conditionalFormatting>
  <conditionalFormatting sqref="E262">
    <cfRule type="cellIs" dxfId="14551" priority="14508" operator="equal">
      <formula>"غياب"</formula>
    </cfRule>
    <cfRule type="cellIs" dxfId="14550" priority="14509" operator="equal">
      <formula>#N/A</formula>
    </cfRule>
  </conditionalFormatting>
  <conditionalFormatting sqref="E262">
    <cfRule type="cellIs" dxfId="14549" priority="14506" operator="equal">
      <formula>"غياب"</formula>
    </cfRule>
    <cfRule type="cellIs" dxfId="14548" priority="14507" operator="equal">
      <formula>#N/A</formula>
    </cfRule>
  </conditionalFormatting>
  <conditionalFormatting sqref="E262">
    <cfRule type="cellIs" dxfId="14547" priority="14504" operator="equal">
      <formula>"غياب"</formula>
    </cfRule>
    <cfRule type="cellIs" dxfId="14546" priority="14505" operator="equal">
      <formula>#N/A</formula>
    </cfRule>
  </conditionalFormatting>
  <conditionalFormatting sqref="E262">
    <cfRule type="cellIs" dxfId="14545" priority="14502" operator="equal">
      <formula>"غياب"</formula>
    </cfRule>
    <cfRule type="cellIs" dxfId="14544" priority="14503" operator="equal">
      <formula>#N/A</formula>
    </cfRule>
  </conditionalFormatting>
  <conditionalFormatting sqref="E262">
    <cfRule type="cellIs" dxfId="14543" priority="14500" operator="equal">
      <formula>"غياب"</formula>
    </cfRule>
    <cfRule type="cellIs" dxfId="14542" priority="14501" operator="equal">
      <formula>#N/A</formula>
    </cfRule>
  </conditionalFormatting>
  <conditionalFormatting sqref="E262">
    <cfRule type="cellIs" dxfId="14541" priority="14498" operator="equal">
      <formula>"غياب"</formula>
    </cfRule>
    <cfRule type="cellIs" dxfId="14540" priority="14499" operator="equal">
      <formula>#N/A</formula>
    </cfRule>
  </conditionalFormatting>
  <conditionalFormatting sqref="E262">
    <cfRule type="cellIs" dxfId="14539" priority="14496" operator="equal">
      <formula>"غياب"</formula>
    </cfRule>
    <cfRule type="cellIs" dxfId="14538" priority="14497" operator="equal">
      <formula>#N/A</formula>
    </cfRule>
  </conditionalFormatting>
  <conditionalFormatting sqref="E262">
    <cfRule type="cellIs" dxfId="14537" priority="14494" operator="equal">
      <formula>"غياب"</formula>
    </cfRule>
    <cfRule type="cellIs" dxfId="14536" priority="14495" operator="equal">
      <formula>#N/A</formula>
    </cfRule>
  </conditionalFormatting>
  <conditionalFormatting sqref="E262">
    <cfRule type="cellIs" dxfId="14535" priority="14492" operator="equal">
      <formula>"غياب"</formula>
    </cfRule>
    <cfRule type="cellIs" dxfId="14534" priority="14493" operator="equal">
      <formula>#N/A</formula>
    </cfRule>
  </conditionalFormatting>
  <conditionalFormatting sqref="E262">
    <cfRule type="cellIs" dxfId="14533" priority="14490" operator="equal">
      <formula>"غياب"</formula>
    </cfRule>
    <cfRule type="cellIs" dxfId="14532" priority="14491" operator="equal">
      <formula>#N/A</formula>
    </cfRule>
  </conditionalFormatting>
  <conditionalFormatting sqref="E262">
    <cfRule type="cellIs" dxfId="14531" priority="14488" operator="equal">
      <formula>"غياب"</formula>
    </cfRule>
    <cfRule type="cellIs" dxfId="14530" priority="14489" operator="equal">
      <formula>#N/A</formula>
    </cfRule>
  </conditionalFormatting>
  <conditionalFormatting sqref="E262">
    <cfRule type="cellIs" dxfId="14529" priority="14486" operator="equal">
      <formula>"غياب"</formula>
    </cfRule>
    <cfRule type="cellIs" dxfId="14528" priority="14487" operator="equal">
      <formula>#N/A</formula>
    </cfRule>
  </conditionalFormatting>
  <conditionalFormatting sqref="E262">
    <cfRule type="cellIs" dxfId="14527" priority="14484" operator="equal">
      <formula>"غياب"</formula>
    </cfRule>
    <cfRule type="cellIs" dxfId="14526" priority="14485" operator="equal">
      <formula>#N/A</formula>
    </cfRule>
  </conditionalFormatting>
  <conditionalFormatting sqref="E262">
    <cfRule type="cellIs" dxfId="14525" priority="14482" operator="equal">
      <formula>"غياب"</formula>
    </cfRule>
    <cfRule type="cellIs" dxfId="14524" priority="14483" operator="equal">
      <formula>#N/A</formula>
    </cfRule>
  </conditionalFormatting>
  <conditionalFormatting sqref="E262">
    <cfRule type="cellIs" dxfId="14523" priority="14480" operator="equal">
      <formula>"غياب"</formula>
    </cfRule>
    <cfRule type="cellIs" dxfId="14522" priority="14481" operator="equal">
      <formula>#N/A</formula>
    </cfRule>
  </conditionalFormatting>
  <conditionalFormatting sqref="E262">
    <cfRule type="cellIs" dxfId="14521" priority="14478" operator="equal">
      <formula>"غياب"</formula>
    </cfRule>
    <cfRule type="cellIs" dxfId="14520" priority="14479" operator="equal">
      <formula>#N/A</formula>
    </cfRule>
  </conditionalFormatting>
  <conditionalFormatting sqref="E262">
    <cfRule type="cellIs" dxfId="14519" priority="14476" operator="equal">
      <formula>"غياب"</formula>
    </cfRule>
    <cfRule type="cellIs" dxfId="14518" priority="14477" operator="equal">
      <formula>#N/A</formula>
    </cfRule>
  </conditionalFormatting>
  <conditionalFormatting sqref="E262">
    <cfRule type="cellIs" dxfId="14517" priority="14474" operator="equal">
      <formula>"غياب"</formula>
    </cfRule>
    <cfRule type="cellIs" dxfId="14516" priority="14475" operator="equal">
      <formula>#N/A</formula>
    </cfRule>
  </conditionalFormatting>
  <conditionalFormatting sqref="E262">
    <cfRule type="cellIs" dxfId="14515" priority="14472" operator="equal">
      <formula>"غياب"</formula>
    </cfRule>
    <cfRule type="cellIs" dxfId="14514" priority="14473" operator="equal">
      <formula>#N/A</formula>
    </cfRule>
  </conditionalFormatting>
  <conditionalFormatting sqref="E262">
    <cfRule type="cellIs" dxfId="14513" priority="14470" operator="equal">
      <formula>"غياب"</formula>
    </cfRule>
    <cfRule type="cellIs" dxfId="14512" priority="14471" operator="equal">
      <formula>#N/A</formula>
    </cfRule>
  </conditionalFormatting>
  <conditionalFormatting sqref="E282:F282">
    <cfRule type="cellIs" dxfId="14511" priority="14468" operator="equal">
      <formula>"غياب"</formula>
    </cfRule>
    <cfRule type="cellIs" dxfId="14510" priority="14469" operator="equal">
      <formula>#N/A</formula>
    </cfRule>
  </conditionalFormatting>
  <conditionalFormatting sqref="E282:F282">
    <cfRule type="cellIs" dxfId="14509" priority="14467" operator="equal">
      <formula>"غياب"</formula>
    </cfRule>
  </conditionalFormatting>
  <conditionalFormatting sqref="E282:F282">
    <cfRule type="cellIs" dxfId="14508" priority="14465" operator="equal">
      <formula>"غياب"</formula>
    </cfRule>
    <cfRule type="cellIs" dxfId="14507" priority="14466" operator="equal">
      <formula>#N/A</formula>
    </cfRule>
  </conditionalFormatting>
  <conditionalFormatting sqref="E282:F282">
    <cfRule type="cellIs" dxfId="14506" priority="14463" operator="equal">
      <formula>"غياب"</formula>
    </cfRule>
    <cfRule type="cellIs" dxfId="14505" priority="14464" operator="equal">
      <formula>#N/A</formula>
    </cfRule>
  </conditionalFormatting>
  <conditionalFormatting sqref="E282:F282">
    <cfRule type="cellIs" dxfId="14504" priority="14461" operator="equal">
      <formula>"غياب"</formula>
    </cfRule>
    <cfRule type="cellIs" dxfId="14503" priority="14462" operator="equal">
      <formula>#N/A</formula>
    </cfRule>
  </conditionalFormatting>
  <conditionalFormatting sqref="E282:F282">
    <cfRule type="cellIs" dxfId="14502" priority="14459" operator="equal">
      <formula>"غياب"</formula>
    </cfRule>
    <cfRule type="cellIs" dxfId="14501" priority="14460" operator="equal">
      <formula>#N/A</formula>
    </cfRule>
  </conditionalFormatting>
  <conditionalFormatting sqref="E282:F282">
    <cfRule type="cellIs" dxfId="14500" priority="14457" operator="equal">
      <formula>"غياب"</formula>
    </cfRule>
    <cfRule type="cellIs" dxfId="14499" priority="14458" operator="equal">
      <formula>#N/A</formula>
    </cfRule>
  </conditionalFormatting>
  <conditionalFormatting sqref="E282:F282">
    <cfRule type="cellIs" dxfId="14498" priority="14455" operator="equal">
      <formula>"غياب"</formula>
    </cfRule>
    <cfRule type="cellIs" dxfId="14497" priority="14456" operator="equal">
      <formula>#N/A</formula>
    </cfRule>
  </conditionalFormatting>
  <conditionalFormatting sqref="E282:F282">
    <cfRule type="cellIs" dxfId="14496" priority="14453" operator="equal">
      <formula>"غياب"</formula>
    </cfRule>
    <cfRule type="cellIs" dxfId="14495" priority="14454" operator="equal">
      <formula>#N/A</formula>
    </cfRule>
  </conditionalFormatting>
  <conditionalFormatting sqref="E282:F282">
    <cfRule type="cellIs" dxfId="14494" priority="14451" operator="equal">
      <formula>"غياب"</formula>
    </cfRule>
    <cfRule type="cellIs" dxfId="14493" priority="14452" operator="equal">
      <formula>#N/A</formula>
    </cfRule>
  </conditionalFormatting>
  <conditionalFormatting sqref="E282:F282">
    <cfRule type="cellIs" dxfId="14492" priority="14449" operator="equal">
      <formula>"غياب"</formula>
    </cfRule>
    <cfRule type="cellIs" dxfId="14491" priority="14450" operator="equal">
      <formula>#N/A</formula>
    </cfRule>
  </conditionalFormatting>
  <conditionalFormatting sqref="E282:F282">
    <cfRule type="cellIs" dxfId="14490" priority="14447" operator="equal">
      <formula>"غياب"</formula>
    </cfRule>
    <cfRule type="cellIs" dxfId="14489" priority="14448" operator="equal">
      <formula>#N/A</formula>
    </cfRule>
  </conditionalFormatting>
  <conditionalFormatting sqref="E282:F282">
    <cfRule type="cellIs" dxfId="14488" priority="14445" operator="equal">
      <formula>"غياب"</formula>
    </cfRule>
    <cfRule type="cellIs" dxfId="14487" priority="14446" operator="equal">
      <formula>#N/A</formula>
    </cfRule>
  </conditionalFormatting>
  <conditionalFormatting sqref="E282:F282">
    <cfRule type="cellIs" dxfId="14486" priority="14443" operator="equal">
      <formula>"غياب"</formula>
    </cfRule>
    <cfRule type="cellIs" dxfId="14485" priority="14444" operator="equal">
      <formula>#N/A</formula>
    </cfRule>
  </conditionalFormatting>
  <conditionalFormatting sqref="E282:F282">
    <cfRule type="cellIs" dxfId="14484" priority="14441" operator="equal">
      <formula>"غياب"</formula>
    </cfRule>
    <cfRule type="cellIs" dxfId="14483" priority="14442" operator="equal">
      <formula>#N/A</formula>
    </cfRule>
  </conditionalFormatting>
  <conditionalFormatting sqref="E282:F282">
    <cfRule type="cellIs" dxfId="14482" priority="14439" operator="equal">
      <formula>"غياب"</formula>
    </cfRule>
    <cfRule type="cellIs" dxfId="14481" priority="14440" operator="equal">
      <formula>#N/A</formula>
    </cfRule>
  </conditionalFormatting>
  <conditionalFormatting sqref="E282:F282">
    <cfRule type="cellIs" dxfId="14480" priority="14437" operator="equal">
      <formula>"غياب"</formula>
    </cfRule>
    <cfRule type="cellIs" dxfId="14479" priority="14438" operator="equal">
      <formula>#N/A</formula>
    </cfRule>
  </conditionalFormatting>
  <conditionalFormatting sqref="E282:F282">
    <cfRule type="cellIs" dxfId="14478" priority="14435" operator="equal">
      <formula>"غياب"</formula>
    </cfRule>
    <cfRule type="cellIs" dxfId="14477" priority="14436" operator="equal">
      <formula>#N/A</formula>
    </cfRule>
  </conditionalFormatting>
  <conditionalFormatting sqref="E282:F282">
    <cfRule type="cellIs" dxfId="14476" priority="14433" operator="equal">
      <formula>"غياب"</formula>
    </cfRule>
    <cfRule type="cellIs" dxfId="14475" priority="14434" operator="equal">
      <formula>#N/A</formula>
    </cfRule>
  </conditionalFormatting>
  <conditionalFormatting sqref="E282:F282">
    <cfRule type="cellIs" dxfId="14474" priority="14431" operator="equal">
      <formula>"غياب"</formula>
    </cfRule>
    <cfRule type="cellIs" dxfId="14473" priority="14432" operator="equal">
      <formula>#N/A</formula>
    </cfRule>
  </conditionalFormatting>
  <conditionalFormatting sqref="E282:F282">
    <cfRule type="cellIs" dxfId="14472" priority="14429" operator="equal">
      <formula>"غياب"</formula>
    </cfRule>
    <cfRule type="cellIs" dxfId="14471" priority="14430" operator="equal">
      <formula>#N/A</formula>
    </cfRule>
  </conditionalFormatting>
  <conditionalFormatting sqref="E282:F282">
    <cfRule type="cellIs" dxfId="14470" priority="14427" operator="equal">
      <formula>"غياب"</formula>
    </cfRule>
    <cfRule type="cellIs" dxfId="14469" priority="14428" operator="equal">
      <formula>#N/A</formula>
    </cfRule>
  </conditionalFormatting>
  <conditionalFormatting sqref="E282:F282">
    <cfRule type="cellIs" dxfId="14468" priority="14425" operator="equal">
      <formula>"غياب"</formula>
    </cfRule>
    <cfRule type="cellIs" dxfId="14467" priority="14426" operator="equal">
      <formula>#N/A</formula>
    </cfRule>
  </conditionalFormatting>
  <conditionalFormatting sqref="E282:F282">
    <cfRule type="cellIs" dxfId="14466" priority="14423" operator="equal">
      <formula>"غياب"</formula>
    </cfRule>
    <cfRule type="cellIs" dxfId="14465" priority="14424" operator="equal">
      <formula>#N/A</formula>
    </cfRule>
  </conditionalFormatting>
  <conditionalFormatting sqref="E282:F282">
    <cfRule type="cellIs" dxfId="14464" priority="14421" operator="equal">
      <formula>"غياب"</formula>
    </cfRule>
    <cfRule type="cellIs" dxfId="14463" priority="14422" operator="equal">
      <formula>#N/A</formula>
    </cfRule>
  </conditionalFormatting>
  <conditionalFormatting sqref="E282:F282">
    <cfRule type="cellIs" dxfId="14462" priority="14419" operator="equal">
      <formula>"غياب"</formula>
    </cfRule>
    <cfRule type="cellIs" dxfId="14461" priority="14420" operator="equal">
      <formula>#N/A</formula>
    </cfRule>
  </conditionalFormatting>
  <conditionalFormatting sqref="E282:F282">
    <cfRule type="cellIs" dxfId="14460" priority="14417" operator="equal">
      <formula>"غياب"</formula>
    </cfRule>
    <cfRule type="cellIs" dxfId="14459" priority="14418" operator="equal">
      <formula>#N/A</formula>
    </cfRule>
  </conditionalFormatting>
  <conditionalFormatting sqref="E282:F282">
    <cfRule type="cellIs" dxfId="14458" priority="14415" operator="equal">
      <formula>"غياب"</formula>
    </cfRule>
    <cfRule type="cellIs" dxfId="14457" priority="14416" operator="equal">
      <formula>#N/A</formula>
    </cfRule>
  </conditionalFormatting>
  <conditionalFormatting sqref="E282:F282">
    <cfRule type="cellIs" dxfId="14456" priority="14413" operator="equal">
      <formula>"غياب"</formula>
    </cfRule>
    <cfRule type="cellIs" dxfId="14455" priority="14414" operator="equal">
      <formula>#N/A</formula>
    </cfRule>
  </conditionalFormatting>
  <conditionalFormatting sqref="E282:F282">
    <cfRule type="cellIs" dxfId="14454" priority="14411" operator="equal">
      <formula>"غياب"</formula>
    </cfRule>
    <cfRule type="cellIs" dxfId="14453" priority="14412" operator="equal">
      <formula>#N/A</formula>
    </cfRule>
  </conditionalFormatting>
  <conditionalFormatting sqref="E282:F282">
    <cfRule type="cellIs" dxfId="14452" priority="14409" operator="equal">
      <formula>"غياب"</formula>
    </cfRule>
    <cfRule type="cellIs" dxfId="14451" priority="14410" operator="equal">
      <formula>#N/A</formula>
    </cfRule>
  </conditionalFormatting>
  <conditionalFormatting sqref="E282:F282">
    <cfRule type="cellIs" dxfId="14450" priority="14407" operator="equal">
      <formula>"غياب"</formula>
    </cfRule>
    <cfRule type="cellIs" dxfId="14449" priority="14408" operator="equal">
      <formula>#N/A</formula>
    </cfRule>
  </conditionalFormatting>
  <conditionalFormatting sqref="E282:F282">
    <cfRule type="cellIs" dxfId="14448" priority="14405" operator="equal">
      <formula>"غياب"</formula>
    </cfRule>
    <cfRule type="cellIs" dxfId="14447" priority="14406" operator="equal">
      <formula>#N/A</formula>
    </cfRule>
  </conditionalFormatting>
  <conditionalFormatting sqref="E282:F282">
    <cfRule type="cellIs" dxfId="14446" priority="14403" operator="equal">
      <formula>"غياب"</formula>
    </cfRule>
    <cfRule type="cellIs" dxfId="14445" priority="14404" operator="equal">
      <formula>#N/A</formula>
    </cfRule>
  </conditionalFormatting>
  <conditionalFormatting sqref="E282:F282">
    <cfRule type="cellIs" dxfId="14444" priority="14402" operator="equal">
      <formula>"غياب"</formula>
    </cfRule>
  </conditionalFormatting>
  <conditionalFormatting sqref="E282:F282">
    <cfRule type="cellIs" dxfId="14443" priority="14400" operator="equal">
      <formula>"غياب"</formula>
    </cfRule>
    <cfRule type="cellIs" dxfId="14442" priority="14401" operator="equal">
      <formula>#N/A</formula>
    </cfRule>
  </conditionalFormatting>
  <conditionalFormatting sqref="E282:F282">
    <cfRule type="cellIs" dxfId="14441" priority="14398" operator="equal">
      <formula>"غياب"</formula>
    </cfRule>
    <cfRule type="cellIs" dxfId="14440" priority="14399" operator="equal">
      <formula>#N/A</formula>
    </cfRule>
  </conditionalFormatting>
  <conditionalFormatting sqref="E282:F282">
    <cfRule type="cellIs" dxfId="14439" priority="14396" operator="equal">
      <formula>"غياب"</formula>
    </cfRule>
    <cfRule type="cellIs" dxfId="14438" priority="14397" operator="equal">
      <formula>#N/A</formula>
    </cfRule>
  </conditionalFormatting>
  <conditionalFormatting sqref="E282:F282">
    <cfRule type="cellIs" dxfId="14437" priority="14394" operator="equal">
      <formula>"غياب"</formula>
    </cfRule>
    <cfRule type="cellIs" dxfId="14436" priority="14395" operator="equal">
      <formula>#N/A</formula>
    </cfRule>
  </conditionalFormatting>
  <conditionalFormatting sqref="E282:F282">
    <cfRule type="cellIs" dxfId="14435" priority="14392" operator="equal">
      <formula>"غياب"</formula>
    </cfRule>
    <cfRule type="cellIs" dxfId="14434" priority="14393" operator="equal">
      <formula>#N/A</formula>
    </cfRule>
  </conditionalFormatting>
  <conditionalFormatting sqref="E282:F282">
    <cfRule type="cellIs" dxfId="14433" priority="14390" operator="equal">
      <formula>"غياب"</formula>
    </cfRule>
    <cfRule type="cellIs" dxfId="14432" priority="14391" operator="equal">
      <formula>#N/A</formula>
    </cfRule>
  </conditionalFormatting>
  <conditionalFormatting sqref="E282:F282">
    <cfRule type="cellIs" dxfId="14431" priority="14388" operator="equal">
      <formula>"غياب"</formula>
    </cfRule>
    <cfRule type="cellIs" dxfId="14430" priority="14389" operator="equal">
      <formula>#N/A</formula>
    </cfRule>
  </conditionalFormatting>
  <conditionalFormatting sqref="E282:F282">
    <cfRule type="cellIs" dxfId="14429" priority="14386" operator="equal">
      <formula>"غياب"</formula>
    </cfRule>
    <cfRule type="cellIs" dxfId="14428" priority="14387" operator="equal">
      <formula>#N/A</formula>
    </cfRule>
  </conditionalFormatting>
  <conditionalFormatting sqref="E282:F282">
    <cfRule type="cellIs" dxfId="14427" priority="14384" operator="equal">
      <formula>"غياب"</formula>
    </cfRule>
    <cfRule type="cellIs" dxfId="14426" priority="14385" operator="equal">
      <formula>#N/A</formula>
    </cfRule>
  </conditionalFormatting>
  <conditionalFormatting sqref="E282:F282">
    <cfRule type="cellIs" dxfId="14425" priority="14382" operator="equal">
      <formula>"غياب"</formula>
    </cfRule>
    <cfRule type="cellIs" dxfId="14424" priority="14383" operator="equal">
      <formula>#N/A</formula>
    </cfRule>
  </conditionalFormatting>
  <conditionalFormatting sqref="E282:F282">
    <cfRule type="cellIs" dxfId="14423" priority="14380" operator="equal">
      <formula>"غياب"</formula>
    </cfRule>
    <cfRule type="cellIs" dxfId="14422" priority="14381" operator="equal">
      <formula>#N/A</formula>
    </cfRule>
  </conditionalFormatting>
  <conditionalFormatting sqref="E282:F282">
    <cfRule type="cellIs" dxfId="14421" priority="14378" operator="equal">
      <formula>"غياب"</formula>
    </cfRule>
    <cfRule type="cellIs" dxfId="14420" priority="14379" operator="equal">
      <formula>#N/A</formula>
    </cfRule>
  </conditionalFormatting>
  <conditionalFormatting sqref="E282:F282">
    <cfRule type="cellIs" dxfId="14419" priority="14376" operator="equal">
      <formula>"غياب"</formula>
    </cfRule>
    <cfRule type="cellIs" dxfId="14418" priority="14377" operator="equal">
      <formula>#N/A</formula>
    </cfRule>
  </conditionalFormatting>
  <conditionalFormatting sqref="E282:F282">
    <cfRule type="cellIs" dxfId="14417" priority="14374" operator="equal">
      <formula>"غياب"</formula>
    </cfRule>
    <cfRule type="cellIs" dxfId="14416" priority="14375" operator="equal">
      <formula>#N/A</formula>
    </cfRule>
  </conditionalFormatting>
  <conditionalFormatting sqref="E282:F282">
    <cfRule type="cellIs" dxfId="14415" priority="14372" operator="equal">
      <formula>"غياب"</formula>
    </cfRule>
    <cfRule type="cellIs" dxfId="14414" priority="14373" operator="equal">
      <formula>#N/A</formula>
    </cfRule>
  </conditionalFormatting>
  <conditionalFormatting sqref="E282:F282">
    <cfRule type="cellIs" dxfId="14413" priority="14370" operator="equal">
      <formula>"غياب"</formula>
    </cfRule>
    <cfRule type="cellIs" dxfId="14412" priority="14371" operator="equal">
      <formula>#N/A</formula>
    </cfRule>
  </conditionalFormatting>
  <conditionalFormatting sqref="E282:F282">
    <cfRule type="cellIs" dxfId="14411" priority="14368" operator="equal">
      <formula>"غياب"</formula>
    </cfRule>
    <cfRule type="cellIs" dxfId="14410" priority="14369" operator="equal">
      <formula>#N/A</formula>
    </cfRule>
  </conditionalFormatting>
  <conditionalFormatting sqref="E282:F282">
    <cfRule type="cellIs" dxfId="14409" priority="14366" operator="equal">
      <formula>"غياب"</formula>
    </cfRule>
    <cfRule type="cellIs" dxfId="14408" priority="14367" operator="equal">
      <formula>#N/A</formula>
    </cfRule>
  </conditionalFormatting>
  <conditionalFormatting sqref="E282:F282">
    <cfRule type="cellIs" dxfId="14407" priority="14364" operator="equal">
      <formula>"غياب"</formula>
    </cfRule>
    <cfRule type="cellIs" dxfId="14406" priority="14365" operator="equal">
      <formula>#N/A</formula>
    </cfRule>
  </conditionalFormatting>
  <conditionalFormatting sqref="E282:F282">
    <cfRule type="cellIs" dxfId="14405" priority="14362" operator="equal">
      <formula>"غياب"</formula>
    </cfRule>
    <cfRule type="cellIs" dxfId="14404" priority="14363" operator="equal">
      <formula>#N/A</formula>
    </cfRule>
  </conditionalFormatting>
  <conditionalFormatting sqref="E282:F282">
    <cfRule type="cellIs" dxfId="14403" priority="14360" operator="equal">
      <formula>"غياب"</formula>
    </cfRule>
    <cfRule type="cellIs" dxfId="14402" priority="14361" operator="equal">
      <formula>#N/A</formula>
    </cfRule>
  </conditionalFormatting>
  <conditionalFormatting sqref="E282:F282">
    <cfRule type="cellIs" dxfId="14401" priority="14358" operator="equal">
      <formula>"غياب"</formula>
    </cfRule>
    <cfRule type="cellIs" dxfId="14400" priority="14359" operator="equal">
      <formula>#N/A</formula>
    </cfRule>
  </conditionalFormatting>
  <conditionalFormatting sqref="E282:F282">
    <cfRule type="cellIs" dxfId="14399" priority="14356" operator="equal">
      <formula>"غياب"</formula>
    </cfRule>
    <cfRule type="cellIs" dxfId="14398" priority="14357" operator="equal">
      <formula>#N/A</formula>
    </cfRule>
  </conditionalFormatting>
  <conditionalFormatting sqref="E282:F282">
    <cfRule type="cellIs" dxfId="14397" priority="14354" operator="equal">
      <formula>"غياب"</formula>
    </cfRule>
    <cfRule type="cellIs" dxfId="14396" priority="14355" operator="equal">
      <formula>#N/A</formula>
    </cfRule>
  </conditionalFormatting>
  <conditionalFormatting sqref="E282:F282">
    <cfRule type="cellIs" dxfId="14395" priority="14352" operator="equal">
      <formula>"غياب"</formula>
    </cfRule>
    <cfRule type="cellIs" dxfId="14394" priority="14353" operator="equal">
      <formula>#N/A</formula>
    </cfRule>
  </conditionalFormatting>
  <conditionalFormatting sqref="E282:F282">
    <cfRule type="cellIs" dxfId="14393" priority="14350" operator="equal">
      <formula>"غياب"</formula>
    </cfRule>
    <cfRule type="cellIs" dxfId="14392" priority="14351" operator="equal">
      <formula>#N/A</formula>
    </cfRule>
  </conditionalFormatting>
  <conditionalFormatting sqref="E282:F282">
    <cfRule type="cellIs" dxfId="14391" priority="14348" operator="equal">
      <formula>"غياب"</formula>
    </cfRule>
    <cfRule type="cellIs" dxfId="14390" priority="14349" operator="equal">
      <formula>#N/A</formula>
    </cfRule>
  </conditionalFormatting>
  <conditionalFormatting sqref="E282:F282">
    <cfRule type="cellIs" dxfId="14389" priority="14346" operator="equal">
      <formula>"غياب"</formula>
    </cfRule>
    <cfRule type="cellIs" dxfId="14388" priority="14347" operator="equal">
      <formula>#N/A</formula>
    </cfRule>
  </conditionalFormatting>
  <conditionalFormatting sqref="E282:F282">
    <cfRule type="cellIs" dxfId="14387" priority="14344" operator="equal">
      <formula>"غياب"</formula>
    </cfRule>
    <cfRule type="cellIs" dxfId="14386" priority="14345" operator="equal">
      <formula>#N/A</formula>
    </cfRule>
  </conditionalFormatting>
  <conditionalFormatting sqref="E282:F282">
    <cfRule type="cellIs" dxfId="14385" priority="14342" operator="equal">
      <formula>"غياب"</formula>
    </cfRule>
    <cfRule type="cellIs" dxfId="14384" priority="14343" operator="equal">
      <formula>#N/A</formula>
    </cfRule>
  </conditionalFormatting>
  <conditionalFormatting sqref="E282:F282">
    <cfRule type="cellIs" dxfId="14383" priority="14340" operator="equal">
      <formula>"غياب"</formula>
    </cfRule>
    <cfRule type="cellIs" dxfId="14382" priority="14341" operator="equal">
      <formula>#N/A</formula>
    </cfRule>
  </conditionalFormatting>
  <conditionalFormatting sqref="E282:F282">
    <cfRule type="cellIs" dxfId="14381" priority="14338" operator="equal">
      <formula>"غياب"</formula>
    </cfRule>
    <cfRule type="cellIs" dxfId="14380" priority="14339" operator="equal">
      <formula>#N/A</formula>
    </cfRule>
  </conditionalFormatting>
  <conditionalFormatting sqref="E282:F282">
    <cfRule type="cellIs" dxfId="14379" priority="14336" operator="equal">
      <formula>"غياب"</formula>
    </cfRule>
    <cfRule type="cellIs" dxfId="14378" priority="14337" operator="equal">
      <formula>#N/A</formula>
    </cfRule>
  </conditionalFormatting>
  <conditionalFormatting sqref="E282:F282">
    <cfRule type="cellIs" dxfId="14377" priority="14334" operator="equal">
      <formula>"غياب"</formula>
    </cfRule>
    <cfRule type="cellIs" dxfId="14376" priority="14335" operator="equal">
      <formula>#N/A</formula>
    </cfRule>
  </conditionalFormatting>
  <conditionalFormatting sqref="E282:F282">
    <cfRule type="cellIs" dxfId="14375" priority="14332" operator="equal">
      <formula>"غياب"</formula>
    </cfRule>
    <cfRule type="cellIs" dxfId="14374" priority="14333" operator="equal">
      <formula>#N/A</formula>
    </cfRule>
  </conditionalFormatting>
  <conditionalFormatting sqref="E282:F282">
    <cfRule type="cellIs" dxfId="14373" priority="14330" operator="equal">
      <formula>"غياب"</formula>
    </cfRule>
    <cfRule type="cellIs" dxfId="14372" priority="14331" operator="equal">
      <formula>#N/A</formula>
    </cfRule>
  </conditionalFormatting>
  <conditionalFormatting sqref="E282:F282">
    <cfRule type="cellIs" dxfId="14371" priority="14328" operator="equal">
      <formula>"غياب"</formula>
    </cfRule>
    <cfRule type="cellIs" dxfId="14370" priority="14329" operator="equal">
      <formula>#N/A</formula>
    </cfRule>
  </conditionalFormatting>
  <conditionalFormatting sqref="E282:F282">
    <cfRule type="cellIs" dxfId="14369" priority="14326" operator="equal">
      <formula>"غياب"</formula>
    </cfRule>
    <cfRule type="cellIs" dxfId="14368" priority="14327" operator="equal">
      <formula>#N/A</formula>
    </cfRule>
  </conditionalFormatting>
  <conditionalFormatting sqref="E282:F282">
    <cfRule type="cellIs" dxfId="14367" priority="14324" operator="equal">
      <formula>"غياب"</formula>
    </cfRule>
    <cfRule type="cellIs" dxfId="14366" priority="14325" operator="equal">
      <formula>#N/A</formula>
    </cfRule>
  </conditionalFormatting>
  <conditionalFormatting sqref="E282:F282">
    <cfRule type="cellIs" dxfId="14365" priority="14322" operator="equal">
      <formula>"غياب"</formula>
    </cfRule>
    <cfRule type="cellIs" dxfId="14364" priority="14323" operator="equal">
      <formula>#N/A</formula>
    </cfRule>
  </conditionalFormatting>
  <conditionalFormatting sqref="E282:F282">
    <cfRule type="cellIs" dxfId="14363" priority="14320" operator="equal">
      <formula>"غياب"</formula>
    </cfRule>
    <cfRule type="cellIs" dxfId="14362" priority="14321" operator="equal">
      <formula>#N/A</formula>
    </cfRule>
  </conditionalFormatting>
  <conditionalFormatting sqref="E282:F282">
    <cfRule type="cellIs" dxfId="14361" priority="14318" operator="equal">
      <formula>"غياب"</formula>
    </cfRule>
    <cfRule type="cellIs" dxfId="14360" priority="14319" operator="equal">
      <formula>#N/A</formula>
    </cfRule>
  </conditionalFormatting>
  <conditionalFormatting sqref="E282:F282">
    <cfRule type="cellIs" dxfId="14359" priority="14316" operator="equal">
      <formula>"غياب"</formula>
    </cfRule>
    <cfRule type="cellIs" dxfId="14358" priority="14317" operator="equal">
      <formula>#N/A</formula>
    </cfRule>
  </conditionalFormatting>
  <conditionalFormatting sqref="E282:F282">
    <cfRule type="cellIs" dxfId="14357" priority="14314" operator="equal">
      <formula>"غياب"</formula>
    </cfRule>
    <cfRule type="cellIs" dxfId="14356" priority="14315" operator="equal">
      <formula>#N/A</formula>
    </cfRule>
  </conditionalFormatting>
  <conditionalFormatting sqref="E282:F282">
    <cfRule type="cellIs" dxfId="14355" priority="14312" operator="equal">
      <formula>"غياب"</formula>
    </cfRule>
    <cfRule type="cellIs" dxfId="14354" priority="14313" operator="equal">
      <formula>#N/A</formula>
    </cfRule>
  </conditionalFormatting>
  <conditionalFormatting sqref="E282:F282">
    <cfRule type="cellIs" dxfId="14353" priority="14310" operator="equal">
      <formula>"غياب"</formula>
    </cfRule>
    <cfRule type="cellIs" dxfId="14352" priority="14311" operator="equal">
      <formula>#N/A</formula>
    </cfRule>
  </conditionalFormatting>
  <conditionalFormatting sqref="E282:F282">
    <cfRule type="cellIs" dxfId="14351" priority="14308" operator="equal">
      <formula>"غياب"</formula>
    </cfRule>
    <cfRule type="cellIs" dxfId="14350" priority="14309" operator="equal">
      <formula>#N/A</formula>
    </cfRule>
  </conditionalFormatting>
  <conditionalFormatting sqref="E282:F282">
    <cfRule type="cellIs" dxfId="14349" priority="14306" operator="equal">
      <formula>"غياب"</formula>
    </cfRule>
    <cfRule type="cellIs" dxfId="14348" priority="14307" operator="equal">
      <formula>#N/A</formula>
    </cfRule>
  </conditionalFormatting>
  <conditionalFormatting sqref="E282:F282">
    <cfRule type="cellIs" dxfId="14347" priority="14304" operator="equal">
      <formula>"غياب"</formula>
    </cfRule>
    <cfRule type="cellIs" dxfId="14346" priority="14305" operator="equal">
      <formula>#N/A</formula>
    </cfRule>
  </conditionalFormatting>
  <conditionalFormatting sqref="E282:F282">
    <cfRule type="cellIs" dxfId="14345" priority="14302" operator="equal">
      <formula>"غياب"</formula>
    </cfRule>
    <cfRule type="cellIs" dxfId="14344" priority="14303" operator="equal">
      <formula>#N/A</formula>
    </cfRule>
  </conditionalFormatting>
  <conditionalFormatting sqref="E282:F282">
    <cfRule type="cellIs" dxfId="14343" priority="14300" operator="equal">
      <formula>"غياب"</formula>
    </cfRule>
    <cfRule type="cellIs" dxfId="14342" priority="14301" operator="equal">
      <formula>#N/A</formula>
    </cfRule>
  </conditionalFormatting>
  <conditionalFormatting sqref="E282:F282">
    <cfRule type="cellIs" dxfId="14341" priority="14298" operator="equal">
      <formula>"غياب"</formula>
    </cfRule>
    <cfRule type="cellIs" dxfId="14340" priority="14299" operator="equal">
      <formula>#N/A</formula>
    </cfRule>
  </conditionalFormatting>
  <conditionalFormatting sqref="E282:F282">
    <cfRule type="cellIs" dxfId="14339" priority="14296" operator="equal">
      <formula>"غياب"</formula>
    </cfRule>
    <cfRule type="cellIs" dxfId="14338" priority="14297" operator="equal">
      <formula>#N/A</formula>
    </cfRule>
  </conditionalFormatting>
  <conditionalFormatting sqref="E282:F282">
    <cfRule type="cellIs" dxfId="14337" priority="14294" operator="equal">
      <formula>"غياب"</formula>
    </cfRule>
    <cfRule type="cellIs" dxfId="14336" priority="14295" operator="equal">
      <formula>#N/A</formula>
    </cfRule>
  </conditionalFormatting>
  <conditionalFormatting sqref="E282:F282">
    <cfRule type="cellIs" dxfId="14335" priority="14292" operator="equal">
      <formula>"غياب"</formula>
    </cfRule>
    <cfRule type="cellIs" dxfId="14334" priority="14293" operator="equal">
      <formula>#N/A</formula>
    </cfRule>
  </conditionalFormatting>
  <conditionalFormatting sqref="E282:F282">
    <cfRule type="cellIs" dxfId="14333" priority="14290" operator="equal">
      <formula>"غياب"</formula>
    </cfRule>
    <cfRule type="cellIs" dxfId="14332" priority="14291" operator="equal">
      <formula>#N/A</formula>
    </cfRule>
  </conditionalFormatting>
  <conditionalFormatting sqref="E282:F282">
    <cfRule type="cellIs" dxfId="14331" priority="14288" operator="equal">
      <formula>"غياب"</formula>
    </cfRule>
    <cfRule type="cellIs" dxfId="14330" priority="14289" operator="equal">
      <formula>#N/A</formula>
    </cfRule>
  </conditionalFormatting>
  <conditionalFormatting sqref="E282:F282">
    <cfRule type="cellIs" dxfId="14329" priority="14286" operator="equal">
      <formula>"غياب"</formula>
    </cfRule>
    <cfRule type="cellIs" dxfId="14328" priority="14287" operator="equal">
      <formula>#N/A</formula>
    </cfRule>
  </conditionalFormatting>
  <conditionalFormatting sqref="E282:F282">
    <cfRule type="cellIs" dxfId="14327" priority="14284" operator="equal">
      <formula>"غياب"</formula>
    </cfRule>
    <cfRule type="cellIs" dxfId="14326" priority="14285" operator="equal">
      <formula>#N/A</formula>
    </cfRule>
  </conditionalFormatting>
  <conditionalFormatting sqref="E282:F282">
    <cfRule type="cellIs" dxfId="14325" priority="14282" operator="equal">
      <formula>"غياب"</formula>
    </cfRule>
    <cfRule type="cellIs" dxfId="14324" priority="14283" operator="equal">
      <formula>#N/A</formula>
    </cfRule>
  </conditionalFormatting>
  <conditionalFormatting sqref="E282:F282">
    <cfRule type="cellIs" dxfId="14323" priority="14280" operator="equal">
      <formula>"غياب"</formula>
    </cfRule>
    <cfRule type="cellIs" dxfId="14322" priority="14281" operator="equal">
      <formula>#N/A</formula>
    </cfRule>
  </conditionalFormatting>
  <conditionalFormatting sqref="E282:F282">
    <cfRule type="cellIs" dxfId="14321" priority="14278" operator="equal">
      <formula>"غياب"</formula>
    </cfRule>
    <cfRule type="cellIs" dxfId="14320" priority="14279" operator="equal">
      <formula>#N/A</formula>
    </cfRule>
  </conditionalFormatting>
  <conditionalFormatting sqref="E282:F282">
    <cfRule type="cellIs" dxfId="14319" priority="14276" operator="equal">
      <formula>"غياب"</formula>
    </cfRule>
    <cfRule type="cellIs" dxfId="14318" priority="14277" operator="equal">
      <formula>#N/A</formula>
    </cfRule>
  </conditionalFormatting>
  <conditionalFormatting sqref="E282:F282">
    <cfRule type="cellIs" dxfId="14317" priority="14274" operator="equal">
      <formula>"غياب"</formula>
    </cfRule>
    <cfRule type="cellIs" dxfId="14316" priority="14275" operator="equal">
      <formula>#N/A</formula>
    </cfRule>
  </conditionalFormatting>
  <conditionalFormatting sqref="E282:F282">
    <cfRule type="cellIs" dxfId="14315" priority="14272" operator="equal">
      <formula>"غياب"</formula>
    </cfRule>
    <cfRule type="cellIs" dxfId="14314" priority="14273" operator="equal">
      <formula>#N/A</formula>
    </cfRule>
  </conditionalFormatting>
  <conditionalFormatting sqref="E282:F282">
    <cfRule type="cellIs" dxfId="14313" priority="14270" operator="equal">
      <formula>"غياب"</formula>
    </cfRule>
    <cfRule type="cellIs" dxfId="14312" priority="14271" operator="equal">
      <formula>#N/A</formula>
    </cfRule>
  </conditionalFormatting>
  <conditionalFormatting sqref="E282:F282">
    <cfRule type="cellIs" dxfId="14311" priority="14268" operator="equal">
      <formula>"غياب"</formula>
    </cfRule>
    <cfRule type="cellIs" dxfId="14310" priority="14269" operator="equal">
      <formula>#N/A</formula>
    </cfRule>
  </conditionalFormatting>
  <conditionalFormatting sqref="E282:F282">
    <cfRule type="cellIs" dxfId="14309" priority="14266" operator="equal">
      <formula>"غياب"</formula>
    </cfRule>
    <cfRule type="cellIs" dxfId="14308" priority="14267" operator="equal">
      <formula>#N/A</formula>
    </cfRule>
  </conditionalFormatting>
  <conditionalFormatting sqref="E282:F282">
    <cfRule type="cellIs" dxfId="14307" priority="14264" operator="equal">
      <formula>"غياب"</formula>
    </cfRule>
    <cfRule type="cellIs" dxfId="14306" priority="14265" operator="equal">
      <formula>#N/A</formula>
    </cfRule>
  </conditionalFormatting>
  <conditionalFormatting sqref="E282:F282">
    <cfRule type="cellIs" dxfId="14305" priority="14262" operator="equal">
      <formula>"غياب"</formula>
    </cfRule>
    <cfRule type="cellIs" dxfId="14304" priority="14263" operator="equal">
      <formula>#N/A</formula>
    </cfRule>
  </conditionalFormatting>
  <conditionalFormatting sqref="E282:F282">
    <cfRule type="cellIs" dxfId="14303" priority="14260" operator="equal">
      <formula>"غياب"</formula>
    </cfRule>
    <cfRule type="cellIs" dxfId="14302" priority="14261" operator="equal">
      <formula>#N/A</formula>
    </cfRule>
  </conditionalFormatting>
  <conditionalFormatting sqref="E282:F282">
    <cfRule type="cellIs" dxfId="14301" priority="14258" operator="equal">
      <formula>"غياب"</formula>
    </cfRule>
    <cfRule type="cellIs" dxfId="14300" priority="14259" operator="equal">
      <formula>#N/A</formula>
    </cfRule>
  </conditionalFormatting>
  <conditionalFormatting sqref="E282:F282">
    <cfRule type="cellIs" dxfId="14299" priority="14256" operator="equal">
      <formula>"غياب"</formula>
    </cfRule>
    <cfRule type="cellIs" dxfId="14298" priority="14257" operator="equal">
      <formula>#N/A</formula>
    </cfRule>
  </conditionalFormatting>
  <conditionalFormatting sqref="E282:F282">
    <cfRule type="cellIs" dxfId="14297" priority="14254" operator="equal">
      <formula>"غياب"</formula>
    </cfRule>
    <cfRule type="cellIs" dxfId="14296" priority="14255" operator="equal">
      <formula>#N/A</formula>
    </cfRule>
  </conditionalFormatting>
  <conditionalFormatting sqref="E282:F282">
    <cfRule type="cellIs" dxfId="14295" priority="14252" operator="equal">
      <formula>"غياب"</formula>
    </cfRule>
    <cfRule type="cellIs" dxfId="14294" priority="14253" operator="equal">
      <formula>#N/A</formula>
    </cfRule>
  </conditionalFormatting>
  <conditionalFormatting sqref="E282:F282">
    <cfRule type="cellIs" dxfId="14293" priority="14250" operator="equal">
      <formula>"غياب"</formula>
    </cfRule>
    <cfRule type="cellIs" dxfId="14292" priority="14251" operator="equal">
      <formula>#N/A</formula>
    </cfRule>
  </conditionalFormatting>
  <conditionalFormatting sqref="E282:F282">
    <cfRule type="cellIs" dxfId="14291" priority="14248" operator="equal">
      <formula>"غياب"</formula>
    </cfRule>
    <cfRule type="cellIs" dxfId="14290" priority="14249" operator="equal">
      <formula>#N/A</formula>
    </cfRule>
  </conditionalFormatting>
  <conditionalFormatting sqref="E282:F282">
    <cfRule type="cellIs" dxfId="14289" priority="14246" operator="equal">
      <formula>"غياب"</formula>
    </cfRule>
    <cfRule type="cellIs" dxfId="14288" priority="14247" operator="equal">
      <formula>#N/A</formula>
    </cfRule>
  </conditionalFormatting>
  <conditionalFormatting sqref="E282:F282">
    <cfRule type="cellIs" dxfId="14287" priority="14244" operator="equal">
      <formula>"غياب"</formula>
    </cfRule>
    <cfRule type="cellIs" dxfId="14286" priority="14245" operator="equal">
      <formula>#N/A</formula>
    </cfRule>
  </conditionalFormatting>
  <conditionalFormatting sqref="E282:F282">
    <cfRule type="cellIs" dxfId="14285" priority="14242" operator="equal">
      <formula>"غياب"</formula>
    </cfRule>
    <cfRule type="cellIs" dxfId="14284" priority="14243" operator="equal">
      <formula>#N/A</formula>
    </cfRule>
  </conditionalFormatting>
  <conditionalFormatting sqref="E282:F282">
    <cfRule type="cellIs" dxfId="14283" priority="14240" operator="equal">
      <formula>"غياب"</formula>
    </cfRule>
    <cfRule type="cellIs" dxfId="14282" priority="14241" operator="equal">
      <formula>#N/A</formula>
    </cfRule>
  </conditionalFormatting>
  <conditionalFormatting sqref="E282:F282">
    <cfRule type="cellIs" dxfId="14281" priority="14238" operator="equal">
      <formula>"غياب"</formula>
    </cfRule>
    <cfRule type="cellIs" dxfId="14280" priority="14239" operator="equal">
      <formula>#N/A</formula>
    </cfRule>
  </conditionalFormatting>
  <conditionalFormatting sqref="E282:F282">
    <cfRule type="cellIs" dxfId="14279" priority="14237" operator="equal">
      <formula>"غياب"</formula>
    </cfRule>
  </conditionalFormatting>
  <conditionalFormatting sqref="E282:F282">
    <cfRule type="cellIs" dxfId="14278" priority="14235" operator="equal">
      <formula>"غياب"</formula>
    </cfRule>
    <cfRule type="cellIs" dxfId="14277" priority="14236" operator="equal">
      <formula>#N/A</formula>
    </cfRule>
  </conditionalFormatting>
  <conditionalFormatting sqref="E282:F282">
    <cfRule type="cellIs" dxfId="14276" priority="14233" operator="equal">
      <formula>"غياب"</formula>
    </cfRule>
    <cfRule type="cellIs" dxfId="14275" priority="14234" operator="equal">
      <formula>#N/A</formula>
    </cfRule>
  </conditionalFormatting>
  <conditionalFormatting sqref="E282:F282">
    <cfRule type="cellIs" dxfId="14274" priority="14231" operator="equal">
      <formula>"غياب"</formula>
    </cfRule>
    <cfRule type="cellIs" dxfId="14273" priority="14232" operator="equal">
      <formula>#N/A</formula>
    </cfRule>
  </conditionalFormatting>
  <conditionalFormatting sqref="E282:F282">
    <cfRule type="cellIs" dxfId="14272" priority="14229" operator="equal">
      <formula>"غياب"</formula>
    </cfRule>
    <cfRule type="cellIs" dxfId="14271" priority="14230" operator="equal">
      <formula>#N/A</formula>
    </cfRule>
  </conditionalFormatting>
  <conditionalFormatting sqref="E282:F282">
    <cfRule type="cellIs" dxfId="14270" priority="14227" operator="equal">
      <formula>"غياب"</formula>
    </cfRule>
    <cfRule type="cellIs" dxfId="14269" priority="14228" operator="equal">
      <formula>#N/A</formula>
    </cfRule>
  </conditionalFormatting>
  <conditionalFormatting sqref="E282:F282">
    <cfRule type="cellIs" dxfId="14268" priority="14225" operator="equal">
      <formula>"غياب"</formula>
    </cfRule>
    <cfRule type="cellIs" dxfId="14267" priority="14226" operator="equal">
      <formula>#N/A</formula>
    </cfRule>
  </conditionalFormatting>
  <conditionalFormatting sqref="E282:F282">
    <cfRule type="cellIs" dxfId="14266" priority="14223" operator="equal">
      <formula>"غياب"</formula>
    </cfRule>
    <cfRule type="cellIs" dxfId="14265" priority="14224" operator="equal">
      <formula>#N/A</formula>
    </cfRule>
  </conditionalFormatting>
  <conditionalFormatting sqref="E282:F282">
    <cfRule type="cellIs" dxfId="14264" priority="14221" operator="equal">
      <formula>"غياب"</formula>
    </cfRule>
    <cfRule type="cellIs" dxfId="14263" priority="14222" operator="equal">
      <formula>#N/A</formula>
    </cfRule>
  </conditionalFormatting>
  <conditionalFormatting sqref="E282:F282">
    <cfRule type="cellIs" dxfId="14262" priority="14219" operator="equal">
      <formula>"غياب"</formula>
    </cfRule>
    <cfRule type="cellIs" dxfId="14261" priority="14220" operator="equal">
      <formula>#N/A</formula>
    </cfRule>
  </conditionalFormatting>
  <conditionalFormatting sqref="E282:F282">
    <cfRule type="cellIs" dxfId="14260" priority="14217" operator="equal">
      <formula>"غياب"</formula>
    </cfRule>
    <cfRule type="cellIs" dxfId="14259" priority="14218" operator="equal">
      <formula>#N/A</formula>
    </cfRule>
  </conditionalFormatting>
  <conditionalFormatting sqref="E282:F282">
    <cfRule type="cellIs" dxfId="14258" priority="14215" operator="equal">
      <formula>"غياب"</formula>
    </cfRule>
    <cfRule type="cellIs" dxfId="14257" priority="14216" operator="equal">
      <formula>#N/A</formula>
    </cfRule>
  </conditionalFormatting>
  <conditionalFormatting sqref="E282:F282">
    <cfRule type="cellIs" dxfId="14256" priority="14213" operator="equal">
      <formula>"غياب"</formula>
    </cfRule>
    <cfRule type="cellIs" dxfId="14255" priority="14214" operator="equal">
      <formula>#N/A</formula>
    </cfRule>
  </conditionalFormatting>
  <conditionalFormatting sqref="E282:F282">
    <cfRule type="cellIs" dxfId="14254" priority="14211" operator="equal">
      <formula>"غياب"</formula>
    </cfRule>
    <cfRule type="cellIs" dxfId="14253" priority="14212" operator="equal">
      <formula>#N/A</formula>
    </cfRule>
  </conditionalFormatting>
  <conditionalFormatting sqref="E282:F282">
    <cfRule type="cellIs" dxfId="14252" priority="14209" operator="equal">
      <formula>"غياب"</formula>
    </cfRule>
    <cfRule type="cellIs" dxfId="14251" priority="14210" operator="equal">
      <formula>#N/A</formula>
    </cfRule>
  </conditionalFormatting>
  <conditionalFormatting sqref="E282:F282">
    <cfRule type="cellIs" dxfId="14250" priority="14207" operator="equal">
      <formula>"غياب"</formula>
    </cfRule>
    <cfRule type="cellIs" dxfId="14249" priority="14208" operator="equal">
      <formula>#N/A</formula>
    </cfRule>
  </conditionalFormatting>
  <conditionalFormatting sqref="E282:F282">
    <cfRule type="cellIs" dxfId="14248" priority="14205" operator="equal">
      <formula>"غياب"</formula>
    </cfRule>
    <cfRule type="cellIs" dxfId="14247" priority="14206" operator="equal">
      <formula>#N/A</formula>
    </cfRule>
  </conditionalFormatting>
  <conditionalFormatting sqref="E282:F282">
    <cfRule type="cellIs" dxfId="14246" priority="14203" operator="equal">
      <formula>"غياب"</formula>
    </cfRule>
    <cfRule type="cellIs" dxfId="14245" priority="14204" operator="equal">
      <formula>#N/A</formula>
    </cfRule>
  </conditionalFormatting>
  <conditionalFormatting sqref="E282:F282">
    <cfRule type="cellIs" dxfId="14244" priority="14201" operator="equal">
      <formula>"غياب"</formula>
    </cfRule>
    <cfRule type="cellIs" dxfId="14243" priority="14202" operator="equal">
      <formula>#N/A</formula>
    </cfRule>
  </conditionalFormatting>
  <conditionalFormatting sqref="E282:F282">
    <cfRule type="cellIs" dxfId="14242" priority="14199" operator="equal">
      <formula>"غياب"</formula>
    </cfRule>
    <cfRule type="cellIs" dxfId="14241" priority="14200" operator="equal">
      <formula>#N/A</formula>
    </cfRule>
  </conditionalFormatting>
  <conditionalFormatting sqref="E282:F282">
    <cfRule type="cellIs" dxfId="14240" priority="14197" operator="equal">
      <formula>"غياب"</formula>
    </cfRule>
    <cfRule type="cellIs" dxfId="14239" priority="14198" operator="equal">
      <formula>#N/A</formula>
    </cfRule>
  </conditionalFormatting>
  <conditionalFormatting sqref="E282:F282">
    <cfRule type="cellIs" dxfId="14238" priority="14195" operator="equal">
      <formula>"غياب"</formula>
    </cfRule>
    <cfRule type="cellIs" dxfId="14237" priority="14196" operator="equal">
      <formula>#N/A</formula>
    </cfRule>
  </conditionalFormatting>
  <conditionalFormatting sqref="E282:F282">
    <cfRule type="cellIs" dxfId="14236" priority="14193" operator="equal">
      <formula>"غياب"</formula>
    </cfRule>
    <cfRule type="cellIs" dxfId="14235" priority="14194" operator="equal">
      <formula>#N/A</formula>
    </cfRule>
  </conditionalFormatting>
  <conditionalFormatting sqref="E282:F282">
    <cfRule type="cellIs" dxfId="14234" priority="14191" operator="equal">
      <formula>"غياب"</formula>
    </cfRule>
    <cfRule type="cellIs" dxfId="14233" priority="14192" operator="equal">
      <formula>#N/A</formula>
    </cfRule>
  </conditionalFormatting>
  <conditionalFormatting sqref="E282:F282">
    <cfRule type="cellIs" dxfId="14232" priority="14189" operator="equal">
      <formula>"غياب"</formula>
    </cfRule>
    <cfRule type="cellIs" dxfId="14231" priority="14190" operator="equal">
      <formula>#N/A</formula>
    </cfRule>
  </conditionalFormatting>
  <conditionalFormatting sqref="E282:F282">
    <cfRule type="cellIs" dxfId="14230" priority="14187" operator="equal">
      <formula>"غياب"</formula>
    </cfRule>
    <cfRule type="cellIs" dxfId="14229" priority="14188" operator="equal">
      <formula>#N/A</formula>
    </cfRule>
  </conditionalFormatting>
  <conditionalFormatting sqref="E282:F282">
    <cfRule type="cellIs" dxfId="14228" priority="14185" operator="equal">
      <formula>"غياب"</formula>
    </cfRule>
    <cfRule type="cellIs" dxfId="14227" priority="14186" operator="equal">
      <formula>#N/A</formula>
    </cfRule>
  </conditionalFormatting>
  <conditionalFormatting sqref="E282:F282">
    <cfRule type="cellIs" dxfId="14226" priority="14183" operator="equal">
      <formula>"غياب"</formula>
    </cfRule>
    <cfRule type="cellIs" dxfId="14225" priority="14184" operator="equal">
      <formula>#N/A</formula>
    </cfRule>
  </conditionalFormatting>
  <conditionalFormatting sqref="E282:F282">
    <cfRule type="cellIs" dxfId="14224" priority="14181" operator="equal">
      <formula>"غياب"</formula>
    </cfRule>
    <cfRule type="cellIs" dxfId="14223" priority="14182" operator="equal">
      <formula>#N/A</formula>
    </cfRule>
  </conditionalFormatting>
  <conditionalFormatting sqref="E282:F282">
    <cfRule type="cellIs" dxfId="14222" priority="14179" operator="equal">
      <formula>"غياب"</formula>
    </cfRule>
    <cfRule type="cellIs" dxfId="14221" priority="14180" operator="equal">
      <formula>#N/A</formula>
    </cfRule>
  </conditionalFormatting>
  <conditionalFormatting sqref="E282:F282">
    <cfRule type="cellIs" dxfId="14220" priority="14177" operator="equal">
      <formula>"غياب"</formula>
    </cfRule>
    <cfRule type="cellIs" dxfId="14219" priority="14178" operator="equal">
      <formula>#N/A</formula>
    </cfRule>
  </conditionalFormatting>
  <conditionalFormatting sqref="E282:F282">
    <cfRule type="cellIs" dxfId="14218" priority="14175" operator="equal">
      <formula>"غياب"</formula>
    </cfRule>
    <cfRule type="cellIs" dxfId="14217" priority="14176" operator="equal">
      <formula>#N/A</formula>
    </cfRule>
  </conditionalFormatting>
  <conditionalFormatting sqref="E282:F282">
    <cfRule type="cellIs" dxfId="14216" priority="14173" operator="equal">
      <formula>"غياب"</formula>
    </cfRule>
    <cfRule type="cellIs" dxfId="14215" priority="14174" operator="equal">
      <formula>#N/A</formula>
    </cfRule>
  </conditionalFormatting>
  <conditionalFormatting sqref="E282:F282">
    <cfRule type="cellIs" dxfId="14214" priority="14171" operator="equal">
      <formula>"غياب"</formula>
    </cfRule>
    <cfRule type="cellIs" dxfId="14213" priority="14172" operator="equal">
      <formula>#N/A</formula>
    </cfRule>
  </conditionalFormatting>
  <conditionalFormatting sqref="E282:F282">
    <cfRule type="cellIs" dxfId="14212" priority="14170" operator="equal">
      <formula>"غياب"</formula>
    </cfRule>
  </conditionalFormatting>
  <conditionalFormatting sqref="E282:F282">
    <cfRule type="cellIs" dxfId="14211" priority="14168" operator="equal">
      <formula>"غياب"</formula>
    </cfRule>
    <cfRule type="cellIs" dxfId="14210" priority="14169" operator="equal">
      <formula>#N/A</formula>
    </cfRule>
  </conditionalFormatting>
  <conditionalFormatting sqref="E282:F282">
    <cfRule type="cellIs" dxfId="14209" priority="14166" operator="equal">
      <formula>"غياب"</formula>
    </cfRule>
    <cfRule type="cellIs" dxfId="14208" priority="14167" operator="equal">
      <formula>#N/A</formula>
    </cfRule>
  </conditionalFormatting>
  <conditionalFormatting sqref="E282:F282">
    <cfRule type="cellIs" dxfId="14207" priority="14164" operator="equal">
      <formula>"غياب"</formula>
    </cfRule>
    <cfRule type="cellIs" dxfId="14206" priority="14165" operator="equal">
      <formula>#N/A</formula>
    </cfRule>
  </conditionalFormatting>
  <conditionalFormatting sqref="E282:F282">
    <cfRule type="cellIs" dxfId="14205" priority="14162" operator="equal">
      <formula>"غياب"</formula>
    </cfRule>
    <cfRule type="cellIs" dxfId="14204" priority="14163" operator="equal">
      <formula>#N/A</formula>
    </cfRule>
  </conditionalFormatting>
  <conditionalFormatting sqref="E282:F282">
    <cfRule type="cellIs" dxfId="14203" priority="14160" operator="equal">
      <formula>"غياب"</formula>
    </cfRule>
    <cfRule type="cellIs" dxfId="14202" priority="14161" operator="equal">
      <formula>#N/A</formula>
    </cfRule>
  </conditionalFormatting>
  <conditionalFormatting sqref="E282:F282">
    <cfRule type="cellIs" dxfId="14201" priority="14158" operator="equal">
      <formula>"غياب"</formula>
    </cfRule>
    <cfRule type="cellIs" dxfId="14200" priority="14159" operator="equal">
      <formula>#N/A</formula>
    </cfRule>
  </conditionalFormatting>
  <conditionalFormatting sqref="E282:F282">
    <cfRule type="cellIs" dxfId="14199" priority="14156" operator="equal">
      <formula>"غياب"</formula>
    </cfRule>
    <cfRule type="cellIs" dxfId="14198" priority="14157" operator="equal">
      <formula>#N/A</formula>
    </cfRule>
  </conditionalFormatting>
  <conditionalFormatting sqref="E282:F282">
    <cfRule type="cellIs" dxfId="14197" priority="14154" operator="equal">
      <formula>"غياب"</formula>
    </cfRule>
    <cfRule type="cellIs" dxfId="14196" priority="14155" operator="equal">
      <formula>#N/A</formula>
    </cfRule>
  </conditionalFormatting>
  <conditionalFormatting sqref="E282:F282">
    <cfRule type="cellIs" dxfId="14195" priority="14152" operator="equal">
      <formula>"غياب"</formula>
    </cfRule>
    <cfRule type="cellIs" dxfId="14194" priority="14153" operator="equal">
      <formula>#N/A</formula>
    </cfRule>
  </conditionalFormatting>
  <conditionalFormatting sqref="E282:F282">
    <cfRule type="cellIs" dxfId="14193" priority="14150" operator="equal">
      <formula>"غياب"</formula>
    </cfRule>
    <cfRule type="cellIs" dxfId="14192" priority="14151" operator="equal">
      <formula>#N/A</formula>
    </cfRule>
  </conditionalFormatting>
  <conditionalFormatting sqref="E282:F282">
    <cfRule type="cellIs" dxfId="14191" priority="14148" operator="equal">
      <formula>"غياب"</formula>
    </cfRule>
    <cfRule type="cellIs" dxfId="14190" priority="14149" operator="equal">
      <formula>#N/A</formula>
    </cfRule>
  </conditionalFormatting>
  <conditionalFormatting sqref="E282:F282">
    <cfRule type="cellIs" dxfId="14189" priority="14146" operator="equal">
      <formula>"غياب"</formula>
    </cfRule>
    <cfRule type="cellIs" dxfId="14188" priority="14147" operator="equal">
      <formula>#N/A</formula>
    </cfRule>
  </conditionalFormatting>
  <conditionalFormatting sqref="E282:F282">
    <cfRule type="cellIs" dxfId="14187" priority="14144" operator="equal">
      <formula>"غياب"</formula>
    </cfRule>
    <cfRule type="cellIs" dxfId="14186" priority="14145" operator="equal">
      <formula>#N/A</formula>
    </cfRule>
  </conditionalFormatting>
  <conditionalFormatting sqref="E282:F282">
    <cfRule type="cellIs" dxfId="14185" priority="14142" operator="equal">
      <formula>"غياب"</formula>
    </cfRule>
    <cfRule type="cellIs" dxfId="14184" priority="14143" operator="equal">
      <formula>#N/A</formula>
    </cfRule>
  </conditionalFormatting>
  <conditionalFormatting sqref="E282:F282">
    <cfRule type="cellIs" dxfId="14183" priority="14140" operator="equal">
      <formula>"غياب"</formula>
    </cfRule>
    <cfRule type="cellIs" dxfId="14182" priority="14141" operator="equal">
      <formula>#N/A</formula>
    </cfRule>
  </conditionalFormatting>
  <conditionalFormatting sqref="E282:F282">
    <cfRule type="cellIs" dxfId="14181" priority="14138" operator="equal">
      <formula>"غياب"</formula>
    </cfRule>
    <cfRule type="cellIs" dxfId="14180" priority="14139" operator="equal">
      <formula>#N/A</formula>
    </cfRule>
  </conditionalFormatting>
  <conditionalFormatting sqref="E282:F282">
    <cfRule type="cellIs" dxfId="14179" priority="14136" operator="equal">
      <formula>"غياب"</formula>
    </cfRule>
    <cfRule type="cellIs" dxfId="14178" priority="14137" operator="equal">
      <formula>#N/A</formula>
    </cfRule>
  </conditionalFormatting>
  <conditionalFormatting sqref="E282:F282">
    <cfRule type="cellIs" dxfId="14177" priority="14134" operator="equal">
      <formula>"غياب"</formula>
    </cfRule>
    <cfRule type="cellIs" dxfId="14176" priority="14135" operator="equal">
      <formula>#N/A</formula>
    </cfRule>
  </conditionalFormatting>
  <conditionalFormatting sqref="E282:F282">
    <cfRule type="cellIs" dxfId="14175" priority="14132" operator="equal">
      <formula>"غياب"</formula>
    </cfRule>
    <cfRule type="cellIs" dxfId="14174" priority="14133" operator="equal">
      <formula>#N/A</formula>
    </cfRule>
  </conditionalFormatting>
  <conditionalFormatting sqref="E282:F282">
    <cfRule type="cellIs" dxfId="14173" priority="14130" operator="equal">
      <formula>"غياب"</formula>
    </cfRule>
    <cfRule type="cellIs" dxfId="14172" priority="14131" operator="equal">
      <formula>#N/A</formula>
    </cfRule>
  </conditionalFormatting>
  <conditionalFormatting sqref="E282:F282">
    <cfRule type="cellIs" dxfId="14171" priority="14128" operator="equal">
      <formula>"غياب"</formula>
    </cfRule>
    <cfRule type="cellIs" dxfId="14170" priority="14129" operator="equal">
      <formula>#N/A</formula>
    </cfRule>
  </conditionalFormatting>
  <conditionalFormatting sqref="E282:F282">
    <cfRule type="cellIs" dxfId="14169" priority="14127" operator="equal">
      <formula>"غياب"</formula>
    </cfRule>
  </conditionalFormatting>
  <conditionalFormatting sqref="E282:F282">
    <cfRule type="cellIs" dxfId="14168" priority="14125" operator="equal">
      <formula>"غياب"</formula>
    </cfRule>
    <cfRule type="cellIs" dxfId="14167" priority="14126" operator="equal">
      <formula>#N/A</formula>
    </cfRule>
  </conditionalFormatting>
  <conditionalFormatting sqref="E282:F282">
    <cfRule type="cellIs" dxfId="14166" priority="14123" operator="equal">
      <formula>"غياب"</formula>
    </cfRule>
    <cfRule type="cellIs" dxfId="14165" priority="14124" operator="equal">
      <formula>#N/A</formula>
    </cfRule>
  </conditionalFormatting>
  <conditionalFormatting sqref="E282:F282">
    <cfRule type="cellIs" dxfId="14164" priority="14121" operator="equal">
      <formula>"غياب"</formula>
    </cfRule>
    <cfRule type="cellIs" dxfId="14163" priority="14122" operator="equal">
      <formula>#N/A</formula>
    </cfRule>
  </conditionalFormatting>
  <conditionalFormatting sqref="E282:F282">
    <cfRule type="cellIs" dxfId="14162" priority="14119" operator="equal">
      <formula>"غياب"</formula>
    </cfRule>
    <cfRule type="cellIs" dxfId="14161" priority="14120" operator="equal">
      <formula>#N/A</formula>
    </cfRule>
  </conditionalFormatting>
  <conditionalFormatting sqref="E282:F282">
    <cfRule type="cellIs" dxfId="14160" priority="14117" operator="equal">
      <formula>"غياب"</formula>
    </cfRule>
    <cfRule type="cellIs" dxfId="14159" priority="14118" operator="equal">
      <formula>#N/A</formula>
    </cfRule>
  </conditionalFormatting>
  <conditionalFormatting sqref="E282:F282">
    <cfRule type="cellIs" dxfId="14158" priority="14115" operator="equal">
      <formula>"غياب"</formula>
    </cfRule>
    <cfRule type="cellIs" dxfId="14157" priority="14116" operator="equal">
      <formula>#N/A</formula>
    </cfRule>
  </conditionalFormatting>
  <conditionalFormatting sqref="E282:F282">
    <cfRule type="cellIs" dxfId="14156" priority="14113" operator="equal">
      <formula>"غياب"</formula>
    </cfRule>
    <cfRule type="cellIs" dxfId="14155" priority="14114" operator="equal">
      <formula>#N/A</formula>
    </cfRule>
  </conditionalFormatting>
  <conditionalFormatting sqref="E282:F282">
    <cfRule type="cellIs" dxfId="14154" priority="14111" operator="equal">
      <formula>"غياب"</formula>
    </cfRule>
    <cfRule type="cellIs" dxfId="14153" priority="14112" operator="equal">
      <formula>#N/A</formula>
    </cfRule>
  </conditionalFormatting>
  <conditionalFormatting sqref="E282:F282">
    <cfRule type="cellIs" dxfId="14152" priority="14109" operator="equal">
      <formula>"غياب"</formula>
    </cfRule>
    <cfRule type="cellIs" dxfId="14151" priority="14110" operator="equal">
      <formula>#N/A</formula>
    </cfRule>
  </conditionalFormatting>
  <conditionalFormatting sqref="E282:F282">
    <cfRule type="cellIs" dxfId="14150" priority="14107" operator="equal">
      <formula>"غياب"</formula>
    </cfRule>
    <cfRule type="cellIs" dxfId="14149" priority="14108" operator="equal">
      <formula>#N/A</formula>
    </cfRule>
  </conditionalFormatting>
  <conditionalFormatting sqref="E282:F282">
    <cfRule type="cellIs" dxfId="14148" priority="14105" operator="equal">
      <formula>"غياب"</formula>
    </cfRule>
    <cfRule type="cellIs" dxfId="14147" priority="14106" operator="equal">
      <formula>#N/A</formula>
    </cfRule>
  </conditionalFormatting>
  <conditionalFormatting sqref="E282:F282">
    <cfRule type="cellIs" dxfId="14146" priority="14103" operator="equal">
      <formula>"غياب"</formula>
    </cfRule>
    <cfRule type="cellIs" dxfId="14145" priority="14104" operator="equal">
      <formula>#N/A</formula>
    </cfRule>
  </conditionalFormatting>
  <conditionalFormatting sqref="E282:F282">
    <cfRule type="cellIs" dxfId="14144" priority="14101" operator="equal">
      <formula>"غياب"</formula>
    </cfRule>
    <cfRule type="cellIs" dxfId="14143" priority="14102" operator="equal">
      <formula>#N/A</formula>
    </cfRule>
  </conditionalFormatting>
  <conditionalFormatting sqref="E282:F282">
    <cfRule type="cellIs" dxfId="14142" priority="14099" operator="equal">
      <formula>"غياب"</formula>
    </cfRule>
    <cfRule type="cellIs" dxfId="14141" priority="14100" operator="equal">
      <formula>#N/A</formula>
    </cfRule>
  </conditionalFormatting>
  <conditionalFormatting sqref="E282:F282">
    <cfRule type="cellIs" dxfId="14140" priority="14097" operator="equal">
      <formula>"غياب"</formula>
    </cfRule>
    <cfRule type="cellIs" dxfId="14139" priority="14098" operator="equal">
      <formula>#N/A</formula>
    </cfRule>
  </conditionalFormatting>
  <conditionalFormatting sqref="E282:F282">
    <cfRule type="cellIs" dxfId="14138" priority="14095" operator="equal">
      <formula>"غياب"</formula>
    </cfRule>
    <cfRule type="cellIs" dxfId="14137" priority="14096" operator="equal">
      <formula>#N/A</formula>
    </cfRule>
  </conditionalFormatting>
  <conditionalFormatting sqref="E282:F282">
    <cfRule type="cellIs" dxfId="14136" priority="14093" operator="equal">
      <formula>"غياب"</formula>
    </cfRule>
    <cfRule type="cellIs" dxfId="14135" priority="14094" operator="equal">
      <formula>#N/A</formula>
    </cfRule>
  </conditionalFormatting>
  <conditionalFormatting sqref="E282:F282">
    <cfRule type="cellIs" dxfId="14134" priority="14091" operator="equal">
      <formula>"غياب"</formula>
    </cfRule>
    <cfRule type="cellIs" dxfId="14133" priority="14092" operator="equal">
      <formula>#N/A</formula>
    </cfRule>
  </conditionalFormatting>
  <conditionalFormatting sqref="E282:F282">
    <cfRule type="cellIs" dxfId="14132" priority="14089" operator="equal">
      <formula>"غياب"</formula>
    </cfRule>
    <cfRule type="cellIs" dxfId="14131" priority="14090" operator="equal">
      <formula>#N/A</formula>
    </cfRule>
  </conditionalFormatting>
  <conditionalFormatting sqref="E282:F282">
    <cfRule type="cellIs" dxfId="14130" priority="14087" operator="equal">
      <formula>"غياب"</formula>
    </cfRule>
    <cfRule type="cellIs" dxfId="14129" priority="14088" operator="equal">
      <formula>#N/A</formula>
    </cfRule>
  </conditionalFormatting>
  <conditionalFormatting sqref="E282:F282">
    <cfRule type="cellIs" dxfId="14128" priority="14085" operator="equal">
      <formula>"غياب"</formula>
    </cfRule>
    <cfRule type="cellIs" dxfId="14127" priority="14086" operator="equal">
      <formula>#N/A</formula>
    </cfRule>
  </conditionalFormatting>
  <conditionalFormatting sqref="E282:F282">
    <cfRule type="cellIs" dxfId="14126" priority="14084" operator="equal">
      <formula>"غياب"</formula>
    </cfRule>
  </conditionalFormatting>
  <conditionalFormatting sqref="E282:F282">
    <cfRule type="cellIs" dxfId="14125" priority="14082" operator="equal">
      <formula>"غياب"</formula>
    </cfRule>
    <cfRule type="cellIs" dxfId="14124" priority="14083" operator="equal">
      <formula>#N/A</formula>
    </cfRule>
  </conditionalFormatting>
  <conditionalFormatting sqref="E282:F282">
    <cfRule type="cellIs" dxfId="14123" priority="14080" operator="equal">
      <formula>"غياب"</formula>
    </cfRule>
    <cfRule type="cellIs" dxfId="14122" priority="14081" operator="equal">
      <formula>#N/A</formula>
    </cfRule>
  </conditionalFormatting>
  <conditionalFormatting sqref="E282:F282">
    <cfRule type="cellIs" dxfId="14121" priority="14078" operator="equal">
      <formula>"غياب"</formula>
    </cfRule>
    <cfRule type="cellIs" dxfId="14120" priority="14079" operator="equal">
      <formula>#N/A</formula>
    </cfRule>
  </conditionalFormatting>
  <conditionalFormatting sqref="E282:F282">
    <cfRule type="cellIs" dxfId="14119" priority="14076" operator="equal">
      <formula>"غياب"</formula>
    </cfRule>
    <cfRule type="cellIs" dxfId="14118" priority="14077" operator="equal">
      <formula>#N/A</formula>
    </cfRule>
  </conditionalFormatting>
  <conditionalFormatting sqref="E282:F282">
    <cfRule type="cellIs" dxfId="14117" priority="14074" operator="equal">
      <formula>"غياب"</formula>
    </cfRule>
    <cfRule type="cellIs" dxfId="14116" priority="14075" operator="equal">
      <formula>#N/A</formula>
    </cfRule>
  </conditionalFormatting>
  <conditionalFormatting sqref="E282:F282">
    <cfRule type="cellIs" dxfId="14115" priority="14072" operator="equal">
      <formula>"غياب"</formula>
    </cfRule>
    <cfRule type="cellIs" dxfId="14114" priority="14073" operator="equal">
      <formula>#N/A</formula>
    </cfRule>
  </conditionalFormatting>
  <conditionalFormatting sqref="E282:F282">
    <cfRule type="cellIs" dxfId="14113" priority="14070" operator="equal">
      <formula>"غياب"</formula>
    </cfRule>
    <cfRule type="cellIs" dxfId="14112" priority="14071" operator="equal">
      <formula>#N/A</formula>
    </cfRule>
  </conditionalFormatting>
  <conditionalFormatting sqref="E282:F282">
    <cfRule type="cellIs" dxfId="14111" priority="14068" operator="equal">
      <formula>"غياب"</formula>
    </cfRule>
    <cfRule type="cellIs" dxfId="14110" priority="14069" operator="equal">
      <formula>#N/A</formula>
    </cfRule>
  </conditionalFormatting>
  <conditionalFormatting sqref="E282:F282">
    <cfRule type="cellIs" dxfId="14109" priority="14066" operator="equal">
      <formula>"غياب"</formula>
    </cfRule>
    <cfRule type="cellIs" dxfId="14108" priority="14067" operator="equal">
      <formula>#N/A</formula>
    </cfRule>
  </conditionalFormatting>
  <conditionalFormatting sqref="E282:F282">
    <cfRule type="cellIs" dxfId="14107" priority="14064" operator="equal">
      <formula>"غياب"</formula>
    </cfRule>
    <cfRule type="cellIs" dxfId="14106" priority="14065" operator="equal">
      <formula>#N/A</formula>
    </cfRule>
  </conditionalFormatting>
  <conditionalFormatting sqref="E282:F282">
    <cfRule type="cellIs" dxfId="14105" priority="14062" operator="equal">
      <formula>"غياب"</formula>
    </cfRule>
    <cfRule type="cellIs" dxfId="14104" priority="14063" operator="equal">
      <formula>#N/A</formula>
    </cfRule>
  </conditionalFormatting>
  <conditionalFormatting sqref="E282:F282">
    <cfRule type="cellIs" dxfId="14103" priority="14060" operator="equal">
      <formula>"غياب"</formula>
    </cfRule>
    <cfRule type="cellIs" dxfId="14102" priority="14061" operator="equal">
      <formula>#N/A</formula>
    </cfRule>
  </conditionalFormatting>
  <conditionalFormatting sqref="E282:F282">
    <cfRule type="cellIs" dxfId="14101" priority="14058" operator="equal">
      <formula>"غياب"</formula>
    </cfRule>
    <cfRule type="cellIs" dxfId="14100" priority="14059" operator="equal">
      <formula>#N/A</formula>
    </cfRule>
  </conditionalFormatting>
  <conditionalFormatting sqref="E282:F282">
    <cfRule type="cellIs" dxfId="14099" priority="14056" operator="equal">
      <formula>"غياب"</formula>
    </cfRule>
    <cfRule type="cellIs" dxfId="14098" priority="14057" operator="equal">
      <formula>#N/A</formula>
    </cfRule>
  </conditionalFormatting>
  <conditionalFormatting sqref="E282:F282">
    <cfRule type="cellIs" dxfId="14097" priority="14054" operator="equal">
      <formula>"غياب"</formula>
    </cfRule>
    <cfRule type="cellIs" dxfId="14096" priority="14055" operator="equal">
      <formula>#N/A</formula>
    </cfRule>
  </conditionalFormatting>
  <conditionalFormatting sqref="E282:F282">
    <cfRule type="cellIs" dxfId="14095" priority="14052" operator="equal">
      <formula>"غياب"</formula>
    </cfRule>
    <cfRule type="cellIs" dxfId="14094" priority="14053" operator="equal">
      <formula>#N/A</formula>
    </cfRule>
  </conditionalFormatting>
  <conditionalFormatting sqref="E282:F282">
    <cfRule type="cellIs" dxfId="14093" priority="14050" operator="equal">
      <formula>"غياب"</formula>
    </cfRule>
    <cfRule type="cellIs" dxfId="14092" priority="14051" operator="equal">
      <formula>#N/A</formula>
    </cfRule>
  </conditionalFormatting>
  <conditionalFormatting sqref="E282:F282">
    <cfRule type="cellIs" dxfId="14091" priority="14048" operator="equal">
      <formula>"غياب"</formula>
    </cfRule>
    <cfRule type="cellIs" dxfId="14090" priority="14049" operator="equal">
      <formula>#N/A</formula>
    </cfRule>
  </conditionalFormatting>
  <conditionalFormatting sqref="E282:F282">
    <cfRule type="cellIs" dxfId="14089" priority="14046" operator="equal">
      <formula>"غياب"</formula>
    </cfRule>
    <cfRule type="cellIs" dxfId="14088" priority="14047" operator="equal">
      <formula>#N/A</formula>
    </cfRule>
  </conditionalFormatting>
  <conditionalFormatting sqref="E282:F282">
    <cfRule type="cellIs" dxfId="14087" priority="14044" operator="equal">
      <formula>"غياب"</formula>
    </cfRule>
    <cfRule type="cellIs" dxfId="14086" priority="14045" operator="equal">
      <formula>#N/A</formula>
    </cfRule>
  </conditionalFormatting>
  <conditionalFormatting sqref="E282:F282">
    <cfRule type="cellIs" dxfId="14085" priority="14042" operator="equal">
      <formula>"غياب"</formula>
    </cfRule>
    <cfRule type="cellIs" dxfId="14084" priority="14043" operator="equal">
      <formula>#N/A</formula>
    </cfRule>
  </conditionalFormatting>
  <conditionalFormatting sqref="E282:F282">
    <cfRule type="cellIs" dxfId="14083" priority="14041" operator="equal">
      <formula>"غياب"</formula>
    </cfRule>
  </conditionalFormatting>
  <conditionalFormatting sqref="E282:F282">
    <cfRule type="cellIs" dxfId="14082" priority="14039" operator="equal">
      <formula>"غياب"</formula>
    </cfRule>
    <cfRule type="cellIs" dxfId="14081" priority="14040" operator="equal">
      <formula>#N/A</formula>
    </cfRule>
  </conditionalFormatting>
  <conditionalFormatting sqref="E282:F282">
    <cfRule type="cellIs" dxfId="14080" priority="14037" operator="equal">
      <formula>"غياب"</formula>
    </cfRule>
    <cfRule type="cellIs" dxfId="14079" priority="14038" operator="equal">
      <formula>#N/A</formula>
    </cfRule>
  </conditionalFormatting>
  <conditionalFormatting sqref="E282:F282">
    <cfRule type="cellIs" dxfId="14078" priority="14035" operator="equal">
      <formula>"غياب"</formula>
    </cfRule>
    <cfRule type="cellIs" dxfId="14077" priority="14036" operator="equal">
      <formula>#N/A</formula>
    </cfRule>
  </conditionalFormatting>
  <conditionalFormatting sqref="E282:F282">
    <cfRule type="cellIs" dxfId="14076" priority="14033" operator="equal">
      <formula>"غياب"</formula>
    </cfRule>
    <cfRule type="cellIs" dxfId="14075" priority="14034" operator="equal">
      <formula>#N/A</formula>
    </cfRule>
  </conditionalFormatting>
  <conditionalFormatting sqref="E282:F282">
    <cfRule type="cellIs" dxfId="14074" priority="14031" operator="equal">
      <formula>"غياب"</formula>
    </cfRule>
    <cfRule type="cellIs" dxfId="14073" priority="14032" operator="equal">
      <formula>#N/A</formula>
    </cfRule>
  </conditionalFormatting>
  <conditionalFormatting sqref="E282:F282">
    <cfRule type="cellIs" dxfId="14072" priority="14029" operator="equal">
      <formula>"غياب"</formula>
    </cfRule>
    <cfRule type="cellIs" dxfId="14071" priority="14030" operator="equal">
      <formula>#N/A</formula>
    </cfRule>
  </conditionalFormatting>
  <conditionalFormatting sqref="E282:F282">
    <cfRule type="cellIs" dxfId="14070" priority="14027" operator="equal">
      <formula>"غياب"</formula>
    </cfRule>
    <cfRule type="cellIs" dxfId="14069" priority="14028" operator="equal">
      <formula>#N/A</formula>
    </cfRule>
  </conditionalFormatting>
  <conditionalFormatting sqref="E282:F282">
    <cfRule type="cellIs" dxfId="14068" priority="14025" operator="equal">
      <formula>"غياب"</formula>
    </cfRule>
    <cfRule type="cellIs" dxfId="14067" priority="14026" operator="equal">
      <formula>#N/A</formula>
    </cfRule>
  </conditionalFormatting>
  <conditionalFormatting sqref="E282:F282">
    <cfRule type="cellIs" dxfId="14066" priority="14023" operator="equal">
      <formula>"غياب"</formula>
    </cfRule>
    <cfRule type="cellIs" dxfId="14065" priority="14024" operator="equal">
      <formula>#N/A</formula>
    </cfRule>
  </conditionalFormatting>
  <conditionalFormatting sqref="E282:F282">
    <cfRule type="cellIs" dxfId="14064" priority="14021" operator="equal">
      <formula>"غياب"</formula>
    </cfRule>
    <cfRule type="cellIs" dxfId="14063" priority="14022" operator="equal">
      <formula>#N/A</formula>
    </cfRule>
  </conditionalFormatting>
  <conditionalFormatting sqref="E282:F282">
    <cfRule type="cellIs" dxfId="14062" priority="14019" operator="equal">
      <formula>"غياب"</formula>
    </cfRule>
    <cfRule type="cellIs" dxfId="14061" priority="14020" operator="equal">
      <formula>#N/A</formula>
    </cfRule>
  </conditionalFormatting>
  <conditionalFormatting sqref="E282:F282">
    <cfRule type="cellIs" dxfId="14060" priority="14017" operator="equal">
      <formula>"غياب"</formula>
    </cfRule>
    <cfRule type="cellIs" dxfId="14059" priority="14018" operator="equal">
      <formula>#N/A</formula>
    </cfRule>
  </conditionalFormatting>
  <conditionalFormatting sqref="E282:F282">
    <cfRule type="cellIs" dxfId="14058" priority="14015" operator="equal">
      <formula>"غياب"</formula>
    </cfRule>
    <cfRule type="cellIs" dxfId="14057" priority="14016" operator="equal">
      <formula>#N/A</formula>
    </cfRule>
  </conditionalFormatting>
  <conditionalFormatting sqref="E282:F282">
    <cfRule type="cellIs" dxfId="14056" priority="14013" operator="equal">
      <formula>"غياب"</formula>
    </cfRule>
    <cfRule type="cellIs" dxfId="14055" priority="14014" operator="equal">
      <formula>#N/A</formula>
    </cfRule>
  </conditionalFormatting>
  <conditionalFormatting sqref="E282:F282">
    <cfRule type="cellIs" dxfId="14054" priority="14011" operator="equal">
      <formula>"غياب"</formula>
    </cfRule>
    <cfRule type="cellIs" dxfId="14053" priority="14012" operator="equal">
      <formula>#N/A</formula>
    </cfRule>
  </conditionalFormatting>
  <conditionalFormatting sqref="E282:F282">
    <cfRule type="cellIs" dxfId="14052" priority="14009" operator="equal">
      <formula>"غياب"</formula>
    </cfRule>
    <cfRule type="cellIs" dxfId="14051" priority="14010" operator="equal">
      <formula>#N/A</formula>
    </cfRule>
  </conditionalFormatting>
  <conditionalFormatting sqref="E282:F282">
    <cfRule type="cellIs" dxfId="14050" priority="14007" operator="equal">
      <formula>"غياب"</formula>
    </cfRule>
    <cfRule type="cellIs" dxfId="14049" priority="14008" operator="equal">
      <formula>#N/A</formula>
    </cfRule>
  </conditionalFormatting>
  <conditionalFormatting sqref="E282:F282">
    <cfRule type="cellIs" dxfId="14048" priority="14005" operator="equal">
      <formula>"غياب"</formula>
    </cfRule>
    <cfRule type="cellIs" dxfId="14047" priority="14006" operator="equal">
      <formula>#N/A</formula>
    </cfRule>
  </conditionalFormatting>
  <conditionalFormatting sqref="E282:F282">
    <cfRule type="cellIs" dxfId="14046" priority="14003" operator="equal">
      <formula>"غياب"</formula>
    </cfRule>
    <cfRule type="cellIs" dxfId="14045" priority="14004" operator="equal">
      <formula>#N/A</formula>
    </cfRule>
  </conditionalFormatting>
  <conditionalFormatting sqref="E282:F282">
    <cfRule type="cellIs" dxfId="14044" priority="14001" operator="equal">
      <formula>"غياب"</formula>
    </cfRule>
    <cfRule type="cellIs" dxfId="14043" priority="14002" operator="equal">
      <formula>#N/A</formula>
    </cfRule>
  </conditionalFormatting>
  <conditionalFormatting sqref="E282:F282">
    <cfRule type="cellIs" dxfId="14042" priority="13999" operator="equal">
      <formula>"غياب"</formula>
    </cfRule>
    <cfRule type="cellIs" dxfId="14041" priority="14000" operator="equal">
      <formula>#N/A</formula>
    </cfRule>
  </conditionalFormatting>
  <conditionalFormatting sqref="E282:F282">
    <cfRule type="cellIs" dxfId="14040" priority="13997" operator="equal">
      <formula>"غياب"</formula>
    </cfRule>
    <cfRule type="cellIs" dxfId="14039" priority="13998" operator="equal">
      <formula>#N/A</formula>
    </cfRule>
  </conditionalFormatting>
  <conditionalFormatting sqref="E282:F282">
    <cfRule type="cellIs" dxfId="14038" priority="13995" operator="equal">
      <formula>"غياب"</formula>
    </cfRule>
    <cfRule type="cellIs" dxfId="14037" priority="13996" operator="equal">
      <formula>#N/A</formula>
    </cfRule>
  </conditionalFormatting>
  <conditionalFormatting sqref="E282:F282">
    <cfRule type="cellIs" dxfId="14036" priority="13993" operator="equal">
      <formula>"غياب"</formula>
    </cfRule>
    <cfRule type="cellIs" dxfId="14035" priority="13994" operator="equal">
      <formula>#N/A</formula>
    </cfRule>
  </conditionalFormatting>
  <conditionalFormatting sqref="E282:F282">
    <cfRule type="cellIs" dxfId="14034" priority="13991" operator="equal">
      <formula>"غياب"</formula>
    </cfRule>
    <cfRule type="cellIs" dxfId="14033" priority="13992" operator="equal">
      <formula>#N/A</formula>
    </cfRule>
  </conditionalFormatting>
  <conditionalFormatting sqref="E282:F282">
    <cfRule type="cellIs" dxfId="14032" priority="13989" operator="equal">
      <formula>"غياب"</formula>
    </cfRule>
    <cfRule type="cellIs" dxfId="14031" priority="13990" operator="equal">
      <formula>#N/A</formula>
    </cfRule>
  </conditionalFormatting>
  <conditionalFormatting sqref="E282:F282">
    <cfRule type="cellIs" dxfId="14030" priority="13987" operator="equal">
      <formula>"غياب"</formula>
    </cfRule>
    <cfRule type="cellIs" dxfId="14029" priority="13988" operator="equal">
      <formula>#N/A</formula>
    </cfRule>
  </conditionalFormatting>
  <conditionalFormatting sqref="E282:F282">
    <cfRule type="cellIs" dxfId="14028" priority="13985" operator="equal">
      <formula>"غياب"</formula>
    </cfRule>
    <cfRule type="cellIs" dxfId="14027" priority="13986" operator="equal">
      <formula>#N/A</formula>
    </cfRule>
  </conditionalFormatting>
  <conditionalFormatting sqref="E282:F282">
    <cfRule type="cellIs" dxfId="14026" priority="13983" operator="equal">
      <formula>"غياب"</formula>
    </cfRule>
    <cfRule type="cellIs" dxfId="14025" priority="13984" operator="equal">
      <formula>#N/A</formula>
    </cfRule>
  </conditionalFormatting>
  <conditionalFormatting sqref="E282:F282">
    <cfRule type="cellIs" dxfId="14024" priority="13981" operator="equal">
      <formula>"غياب"</formula>
    </cfRule>
    <cfRule type="cellIs" dxfId="14023" priority="13982" operator="equal">
      <formula>#N/A</formula>
    </cfRule>
  </conditionalFormatting>
  <conditionalFormatting sqref="E282:F282">
    <cfRule type="cellIs" dxfId="14022" priority="13979" operator="equal">
      <formula>"غياب"</formula>
    </cfRule>
    <cfRule type="cellIs" dxfId="14021" priority="13980" operator="equal">
      <formula>#N/A</formula>
    </cfRule>
  </conditionalFormatting>
  <conditionalFormatting sqref="E282:F282">
    <cfRule type="cellIs" dxfId="14020" priority="13977" operator="equal">
      <formula>"غياب"</formula>
    </cfRule>
    <cfRule type="cellIs" dxfId="14019" priority="13978" operator="equal">
      <formula>#N/A</formula>
    </cfRule>
  </conditionalFormatting>
  <conditionalFormatting sqref="E282:F282">
    <cfRule type="cellIs" dxfId="14018" priority="13975" operator="equal">
      <formula>"غياب"</formula>
    </cfRule>
    <cfRule type="cellIs" dxfId="14017" priority="13976" operator="equal">
      <formula>#N/A</formula>
    </cfRule>
  </conditionalFormatting>
  <conditionalFormatting sqref="E282:F282">
    <cfRule type="cellIs" dxfId="14016" priority="13973" operator="equal">
      <formula>"غياب"</formula>
    </cfRule>
    <cfRule type="cellIs" dxfId="14015" priority="13974" operator="equal">
      <formula>#N/A</formula>
    </cfRule>
  </conditionalFormatting>
  <conditionalFormatting sqref="E282:F282">
    <cfRule type="cellIs" dxfId="14014" priority="13971" operator="equal">
      <formula>"غياب"</formula>
    </cfRule>
    <cfRule type="cellIs" dxfId="14013" priority="13972" operator="equal">
      <formula>#N/A</formula>
    </cfRule>
  </conditionalFormatting>
  <conditionalFormatting sqref="E282:F282">
    <cfRule type="cellIs" dxfId="14012" priority="13969" operator="equal">
      <formula>"غياب"</formula>
    </cfRule>
    <cfRule type="cellIs" dxfId="14011" priority="13970" operator="equal">
      <formula>#N/A</formula>
    </cfRule>
  </conditionalFormatting>
  <conditionalFormatting sqref="E282:F282">
    <cfRule type="cellIs" dxfId="14010" priority="13968" operator="equal">
      <formula>"غياب"</formula>
    </cfRule>
  </conditionalFormatting>
  <conditionalFormatting sqref="E282:F282">
    <cfRule type="cellIs" dxfId="14009" priority="13966" operator="equal">
      <formula>"غياب"</formula>
    </cfRule>
    <cfRule type="cellIs" dxfId="14008" priority="13967" operator="equal">
      <formula>#N/A</formula>
    </cfRule>
  </conditionalFormatting>
  <conditionalFormatting sqref="E282:F282">
    <cfRule type="cellIs" dxfId="14007" priority="13964" operator="equal">
      <formula>"غياب"</formula>
    </cfRule>
    <cfRule type="cellIs" dxfId="14006" priority="13965" operator="equal">
      <formula>#N/A</formula>
    </cfRule>
  </conditionalFormatting>
  <conditionalFormatting sqref="E282:F282">
    <cfRule type="cellIs" dxfId="14005" priority="13962" operator="equal">
      <formula>"غياب"</formula>
    </cfRule>
    <cfRule type="cellIs" dxfId="14004" priority="13963" operator="equal">
      <formula>#N/A</formula>
    </cfRule>
  </conditionalFormatting>
  <conditionalFormatting sqref="E282:F282">
    <cfRule type="cellIs" dxfId="14003" priority="13960" operator="equal">
      <formula>"غياب"</formula>
    </cfRule>
    <cfRule type="cellIs" dxfId="14002" priority="13961" operator="equal">
      <formula>#N/A</formula>
    </cfRule>
  </conditionalFormatting>
  <conditionalFormatting sqref="E282:F282">
    <cfRule type="cellIs" dxfId="14001" priority="13958" operator="equal">
      <formula>"غياب"</formula>
    </cfRule>
    <cfRule type="cellIs" dxfId="14000" priority="13959" operator="equal">
      <formula>#N/A</formula>
    </cfRule>
  </conditionalFormatting>
  <conditionalFormatting sqref="E282:F282">
    <cfRule type="cellIs" dxfId="13999" priority="13956" operator="equal">
      <formula>"غياب"</formula>
    </cfRule>
    <cfRule type="cellIs" dxfId="13998" priority="13957" operator="equal">
      <formula>#N/A</formula>
    </cfRule>
  </conditionalFormatting>
  <conditionalFormatting sqref="E282:F282">
    <cfRule type="cellIs" dxfId="13997" priority="13954" operator="equal">
      <formula>"غياب"</formula>
    </cfRule>
    <cfRule type="cellIs" dxfId="13996" priority="13955" operator="equal">
      <formula>#N/A</formula>
    </cfRule>
  </conditionalFormatting>
  <conditionalFormatting sqref="E282:F282">
    <cfRule type="cellIs" dxfId="13995" priority="13952" operator="equal">
      <formula>"غياب"</formula>
    </cfRule>
    <cfRule type="cellIs" dxfId="13994" priority="13953" operator="equal">
      <formula>#N/A</formula>
    </cfRule>
  </conditionalFormatting>
  <conditionalFormatting sqref="E282:F282">
    <cfRule type="cellIs" dxfId="13993" priority="13950" operator="equal">
      <formula>"غياب"</formula>
    </cfRule>
    <cfRule type="cellIs" dxfId="13992" priority="13951" operator="equal">
      <formula>#N/A</formula>
    </cfRule>
  </conditionalFormatting>
  <conditionalFormatting sqref="E282:F282">
    <cfRule type="cellIs" dxfId="13991" priority="13948" operator="equal">
      <formula>"غياب"</formula>
    </cfRule>
    <cfRule type="cellIs" dxfId="13990" priority="13949" operator="equal">
      <formula>#N/A</formula>
    </cfRule>
  </conditionalFormatting>
  <conditionalFormatting sqref="E282:F282">
    <cfRule type="cellIs" dxfId="13989" priority="13946" operator="equal">
      <formula>"غياب"</formula>
    </cfRule>
    <cfRule type="cellIs" dxfId="13988" priority="13947" operator="equal">
      <formula>#N/A</formula>
    </cfRule>
  </conditionalFormatting>
  <conditionalFormatting sqref="E282:F282">
    <cfRule type="cellIs" dxfId="13987" priority="13944" operator="equal">
      <formula>"غياب"</formula>
    </cfRule>
    <cfRule type="cellIs" dxfId="13986" priority="13945" operator="equal">
      <formula>#N/A</formula>
    </cfRule>
  </conditionalFormatting>
  <conditionalFormatting sqref="E282:F282">
    <cfRule type="cellIs" dxfId="13985" priority="13942" operator="equal">
      <formula>"غياب"</formula>
    </cfRule>
    <cfRule type="cellIs" dxfId="13984" priority="13943" operator="equal">
      <formula>#N/A</formula>
    </cfRule>
  </conditionalFormatting>
  <conditionalFormatting sqref="E282:F282">
    <cfRule type="cellIs" dxfId="13983" priority="13940" operator="equal">
      <formula>"غياب"</formula>
    </cfRule>
    <cfRule type="cellIs" dxfId="13982" priority="13941" operator="equal">
      <formula>#N/A</formula>
    </cfRule>
  </conditionalFormatting>
  <conditionalFormatting sqref="E282:F282">
    <cfRule type="cellIs" dxfId="13981" priority="13938" operator="equal">
      <formula>"غياب"</formula>
    </cfRule>
    <cfRule type="cellIs" dxfId="13980" priority="13939" operator="equal">
      <formula>#N/A</formula>
    </cfRule>
  </conditionalFormatting>
  <conditionalFormatting sqref="E282:F282">
    <cfRule type="cellIs" dxfId="13979" priority="13936" operator="equal">
      <formula>"غياب"</formula>
    </cfRule>
    <cfRule type="cellIs" dxfId="13978" priority="13937" operator="equal">
      <formula>#N/A</formula>
    </cfRule>
  </conditionalFormatting>
  <conditionalFormatting sqref="E282:F282">
    <cfRule type="cellIs" dxfId="13977" priority="13934" operator="equal">
      <formula>"غياب"</formula>
    </cfRule>
    <cfRule type="cellIs" dxfId="13976" priority="13935" operator="equal">
      <formula>#N/A</formula>
    </cfRule>
  </conditionalFormatting>
  <conditionalFormatting sqref="E282:F282">
    <cfRule type="cellIs" dxfId="13975" priority="13932" operator="equal">
      <formula>"غياب"</formula>
    </cfRule>
    <cfRule type="cellIs" dxfId="13974" priority="13933" operator="equal">
      <formula>#N/A</formula>
    </cfRule>
  </conditionalFormatting>
  <conditionalFormatting sqref="E282:F282">
    <cfRule type="cellIs" dxfId="13973" priority="13930" operator="equal">
      <formula>"غياب"</formula>
    </cfRule>
    <cfRule type="cellIs" dxfId="13972" priority="13931" operator="equal">
      <formula>#N/A</formula>
    </cfRule>
  </conditionalFormatting>
  <conditionalFormatting sqref="E282:F282">
    <cfRule type="cellIs" dxfId="13971" priority="13928" operator="equal">
      <formula>"غياب"</formula>
    </cfRule>
    <cfRule type="cellIs" dxfId="13970" priority="13929" operator="equal">
      <formula>#N/A</formula>
    </cfRule>
  </conditionalFormatting>
  <conditionalFormatting sqref="E282:F282">
    <cfRule type="cellIs" dxfId="13969" priority="13926" operator="equal">
      <formula>"غياب"</formula>
    </cfRule>
    <cfRule type="cellIs" dxfId="13968" priority="13927" operator="equal">
      <formula>#N/A</formula>
    </cfRule>
  </conditionalFormatting>
  <conditionalFormatting sqref="E282:F282">
    <cfRule type="cellIs" dxfId="13967" priority="13925" operator="equal">
      <formula>"غياب"</formula>
    </cfRule>
  </conditionalFormatting>
  <conditionalFormatting sqref="E282:F282">
    <cfRule type="cellIs" dxfId="13966" priority="13923" operator="equal">
      <formula>"غياب"</formula>
    </cfRule>
    <cfRule type="cellIs" dxfId="13965" priority="13924" operator="equal">
      <formula>#N/A</formula>
    </cfRule>
  </conditionalFormatting>
  <conditionalFormatting sqref="E282:F282">
    <cfRule type="cellIs" dxfId="13964" priority="13921" operator="equal">
      <formula>"غياب"</formula>
    </cfRule>
    <cfRule type="cellIs" dxfId="13963" priority="13922" operator="equal">
      <formula>#N/A</formula>
    </cfRule>
  </conditionalFormatting>
  <conditionalFormatting sqref="E282:F282">
    <cfRule type="cellIs" dxfId="13962" priority="13919" operator="equal">
      <formula>"غياب"</formula>
    </cfRule>
    <cfRule type="cellIs" dxfId="13961" priority="13920" operator="equal">
      <formula>#N/A</formula>
    </cfRule>
  </conditionalFormatting>
  <conditionalFormatting sqref="E282:F282">
    <cfRule type="cellIs" dxfId="13960" priority="13917" operator="equal">
      <formula>"غياب"</formula>
    </cfRule>
    <cfRule type="cellIs" dxfId="13959" priority="13918" operator="equal">
      <formula>#N/A</formula>
    </cfRule>
  </conditionalFormatting>
  <conditionalFormatting sqref="E282:F282">
    <cfRule type="cellIs" dxfId="13958" priority="13915" operator="equal">
      <formula>"غياب"</formula>
    </cfRule>
    <cfRule type="cellIs" dxfId="13957" priority="13916" operator="equal">
      <formula>#N/A</formula>
    </cfRule>
  </conditionalFormatting>
  <conditionalFormatting sqref="E282:F282">
    <cfRule type="cellIs" dxfId="13956" priority="13913" operator="equal">
      <formula>"غياب"</formula>
    </cfRule>
    <cfRule type="cellIs" dxfId="13955" priority="13914" operator="equal">
      <formula>#N/A</formula>
    </cfRule>
  </conditionalFormatting>
  <conditionalFormatting sqref="E282:F282">
    <cfRule type="cellIs" dxfId="13954" priority="13911" operator="equal">
      <formula>"غياب"</formula>
    </cfRule>
    <cfRule type="cellIs" dxfId="13953" priority="13912" operator="equal">
      <formula>#N/A</formula>
    </cfRule>
  </conditionalFormatting>
  <conditionalFormatting sqref="E282:F282">
    <cfRule type="cellIs" dxfId="13952" priority="13909" operator="equal">
      <formula>"غياب"</formula>
    </cfRule>
    <cfRule type="cellIs" dxfId="13951" priority="13910" operator="equal">
      <formula>#N/A</formula>
    </cfRule>
  </conditionalFormatting>
  <conditionalFormatting sqref="E282:F282">
    <cfRule type="cellIs" dxfId="13950" priority="13907" operator="equal">
      <formula>"غياب"</formula>
    </cfRule>
    <cfRule type="cellIs" dxfId="13949" priority="13908" operator="equal">
      <formula>#N/A</formula>
    </cfRule>
  </conditionalFormatting>
  <conditionalFormatting sqref="E282:F282">
    <cfRule type="cellIs" dxfId="13948" priority="13905" operator="equal">
      <formula>"غياب"</formula>
    </cfRule>
    <cfRule type="cellIs" dxfId="13947" priority="13906" operator="equal">
      <formula>#N/A</formula>
    </cfRule>
  </conditionalFormatting>
  <conditionalFormatting sqref="E282:F282">
    <cfRule type="cellIs" dxfId="13946" priority="13903" operator="equal">
      <formula>"غياب"</formula>
    </cfRule>
    <cfRule type="cellIs" dxfId="13945" priority="13904" operator="equal">
      <formula>#N/A</formula>
    </cfRule>
  </conditionalFormatting>
  <conditionalFormatting sqref="E282:F282">
    <cfRule type="cellIs" dxfId="13944" priority="13901" operator="equal">
      <formula>"غياب"</formula>
    </cfRule>
    <cfRule type="cellIs" dxfId="13943" priority="13902" operator="equal">
      <formula>#N/A</formula>
    </cfRule>
  </conditionalFormatting>
  <conditionalFormatting sqref="E282:F282">
    <cfRule type="cellIs" dxfId="13942" priority="13899" operator="equal">
      <formula>"غياب"</formula>
    </cfRule>
    <cfRule type="cellIs" dxfId="13941" priority="13900" operator="equal">
      <formula>#N/A</formula>
    </cfRule>
  </conditionalFormatting>
  <conditionalFormatting sqref="E282:F282">
    <cfRule type="cellIs" dxfId="13940" priority="13897" operator="equal">
      <formula>"غياب"</formula>
    </cfRule>
    <cfRule type="cellIs" dxfId="13939" priority="13898" operator="equal">
      <formula>#N/A</formula>
    </cfRule>
  </conditionalFormatting>
  <conditionalFormatting sqref="E282:F282">
    <cfRule type="cellIs" dxfId="13938" priority="13895" operator="equal">
      <formula>"غياب"</formula>
    </cfRule>
    <cfRule type="cellIs" dxfId="13937" priority="13896" operator="equal">
      <formula>#N/A</formula>
    </cfRule>
  </conditionalFormatting>
  <conditionalFormatting sqref="E282:F282">
    <cfRule type="cellIs" dxfId="13936" priority="13893" operator="equal">
      <formula>"غياب"</formula>
    </cfRule>
    <cfRule type="cellIs" dxfId="13935" priority="13894" operator="equal">
      <formula>#N/A</formula>
    </cfRule>
  </conditionalFormatting>
  <conditionalFormatting sqref="E282:F282">
    <cfRule type="cellIs" dxfId="13934" priority="13891" operator="equal">
      <formula>"غياب"</formula>
    </cfRule>
    <cfRule type="cellIs" dxfId="13933" priority="13892" operator="equal">
      <formula>#N/A</formula>
    </cfRule>
  </conditionalFormatting>
  <conditionalFormatting sqref="E282:F282">
    <cfRule type="cellIs" dxfId="13932" priority="13889" operator="equal">
      <formula>"غياب"</formula>
    </cfRule>
    <cfRule type="cellIs" dxfId="13931" priority="13890" operator="equal">
      <formula>#N/A</formula>
    </cfRule>
  </conditionalFormatting>
  <conditionalFormatting sqref="E282:F282">
    <cfRule type="cellIs" dxfId="13930" priority="13887" operator="equal">
      <formula>"غياب"</formula>
    </cfRule>
    <cfRule type="cellIs" dxfId="13929" priority="13888" operator="equal">
      <formula>#N/A</formula>
    </cfRule>
  </conditionalFormatting>
  <conditionalFormatting sqref="E282:F282">
    <cfRule type="cellIs" dxfId="13928" priority="13885" operator="equal">
      <formula>"غياب"</formula>
    </cfRule>
    <cfRule type="cellIs" dxfId="13927" priority="13886" operator="equal">
      <formula>#N/A</formula>
    </cfRule>
  </conditionalFormatting>
  <conditionalFormatting sqref="E282:F282">
    <cfRule type="cellIs" dxfId="13926" priority="13883" operator="equal">
      <formula>"غياب"</formula>
    </cfRule>
    <cfRule type="cellIs" dxfId="13925" priority="13884" operator="equal">
      <formula>#N/A</formula>
    </cfRule>
  </conditionalFormatting>
  <conditionalFormatting sqref="E282:F282">
    <cfRule type="cellIs" dxfId="13924" priority="13882" operator="equal">
      <formula>"غياب"</formula>
    </cfRule>
  </conditionalFormatting>
  <conditionalFormatting sqref="E282:F282">
    <cfRule type="cellIs" dxfId="13923" priority="13880" operator="equal">
      <formula>"غياب"</formula>
    </cfRule>
    <cfRule type="cellIs" dxfId="13922" priority="13881" operator="equal">
      <formula>#N/A</formula>
    </cfRule>
  </conditionalFormatting>
  <conditionalFormatting sqref="E282:F282">
    <cfRule type="cellIs" dxfId="13921" priority="13878" operator="equal">
      <formula>"غياب"</formula>
    </cfRule>
    <cfRule type="cellIs" dxfId="13920" priority="13879" operator="equal">
      <formula>#N/A</formula>
    </cfRule>
  </conditionalFormatting>
  <conditionalFormatting sqref="E282:F282">
    <cfRule type="cellIs" dxfId="13919" priority="13876" operator="equal">
      <formula>"غياب"</formula>
    </cfRule>
    <cfRule type="cellIs" dxfId="13918" priority="13877" operator="equal">
      <formula>#N/A</formula>
    </cfRule>
  </conditionalFormatting>
  <conditionalFormatting sqref="E282:F282">
    <cfRule type="cellIs" dxfId="13917" priority="13874" operator="equal">
      <formula>"غياب"</formula>
    </cfRule>
    <cfRule type="cellIs" dxfId="13916" priority="13875" operator="equal">
      <formula>#N/A</formula>
    </cfRule>
  </conditionalFormatting>
  <conditionalFormatting sqref="E282:F282">
    <cfRule type="cellIs" dxfId="13915" priority="13872" operator="equal">
      <formula>"غياب"</formula>
    </cfRule>
    <cfRule type="cellIs" dxfId="13914" priority="13873" operator="equal">
      <formula>#N/A</formula>
    </cfRule>
  </conditionalFormatting>
  <conditionalFormatting sqref="E282:F282">
    <cfRule type="cellIs" dxfId="13913" priority="13870" operator="equal">
      <formula>"غياب"</formula>
    </cfRule>
    <cfRule type="cellIs" dxfId="13912" priority="13871" operator="equal">
      <formula>#N/A</formula>
    </cfRule>
  </conditionalFormatting>
  <conditionalFormatting sqref="E282:F282">
    <cfRule type="cellIs" dxfId="13911" priority="13868" operator="equal">
      <formula>"غياب"</formula>
    </cfRule>
    <cfRule type="cellIs" dxfId="13910" priority="13869" operator="equal">
      <formula>#N/A</formula>
    </cfRule>
  </conditionalFormatting>
  <conditionalFormatting sqref="E282:F282">
    <cfRule type="cellIs" dxfId="13909" priority="13866" operator="equal">
      <formula>"غياب"</formula>
    </cfRule>
    <cfRule type="cellIs" dxfId="13908" priority="13867" operator="equal">
      <formula>#N/A</formula>
    </cfRule>
  </conditionalFormatting>
  <conditionalFormatting sqref="E282:F282">
    <cfRule type="cellIs" dxfId="13907" priority="13864" operator="equal">
      <formula>"غياب"</formula>
    </cfRule>
    <cfRule type="cellIs" dxfId="13906" priority="13865" operator="equal">
      <formula>#N/A</formula>
    </cfRule>
  </conditionalFormatting>
  <conditionalFormatting sqref="E282:F282">
    <cfRule type="cellIs" dxfId="13905" priority="13862" operator="equal">
      <formula>"غياب"</formula>
    </cfRule>
    <cfRule type="cellIs" dxfId="13904" priority="13863" operator="equal">
      <formula>#N/A</formula>
    </cfRule>
  </conditionalFormatting>
  <conditionalFormatting sqref="E282:F282">
    <cfRule type="cellIs" dxfId="13903" priority="13860" operator="equal">
      <formula>"غياب"</formula>
    </cfRule>
    <cfRule type="cellIs" dxfId="13902" priority="13861" operator="equal">
      <formula>#N/A</formula>
    </cfRule>
  </conditionalFormatting>
  <conditionalFormatting sqref="E282:F282">
    <cfRule type="cellIs" dxfId="13901" priority="13858" operator="equal">
      <formula>"غياب"</formula>
    </cfRule>
    <cfRule type="cellIs" dxfId="13900" priority="13859" operator="equal">
      <formula>#N/A</formula>
    </cfRule>
  </conditionalFormatting>
  <conditionalFormatting sqref="E282:F282">
    <cfRule type="cellIs" dxfId="13899" priority="13856" operator="equal">
      <formula>"غياب"</formula>
    </cfRule>
    <cfRule type="cellIs" dxfId="13898" priority="13857" operator="equal">
      <formula>#N/A</formula>
    </cfRule>
  </conditionalFormatting>
  <conditionalFormatting sqref="E282:F282">
    <cfRule type="cellIs" dxfId="13897" priority="13854" operator="equal">
      <formula>"غياب"</formula>
    </cfRule>
    <cfRule type="cellIs" dxfId="13896" priority="13855" operator="equal">
      <formula>#N/A</formula>
    </cfRule>
  </conditionalFormatting>
  <conditionalFormatting sqref="E282:F282">
    <cfRule type="cellIs" dxfId="13895" priority="13852" operator="equal">
      <formula>"غياب"</formula>
    </cfRule>
    <cfRule type="cellIs" dxfId="13894" priority="13853" operator="equal">
      <formula>#N/A</formula>
    </cfRule>
  </conditionalFormatting>
  <conditionalFormatting sqref="E282:F282">
    <cfRule type="cellIs" dxfId="13893" priority="13850" operator="equal">
      <formula>"غياب"</formula>
    </cfRule>
    <cfRule type="cellIs" dxfId="13892" priority="13851" operator="equal">
      <formula>#N/A</formula>
    </cfRule>
  </conditionalFormatting>
  <conditionalFormatting sqref="E282:F282">
    <cfRule type="cellIs" dxfId="13891" priority="13848" operator="equal">
      <formula>"غياب"</formula>
    </cfRule>
    <cfRule type="cellIs" dxfId="13890" priority="13849" operator="equal">
      <formula>#N/A</formula>
    </cfRule>
  </conditionalFormatting>
  <conditionalFormatting sqref="E282:F282">
    <cfRule type="cellIs" dxfId="13889" priority="13846" operator="equal">
      <formula>"غياب"</formula>
    </cfRule>
    <cfRule type="cellIs" dxfId="13888" priority="13847" operator="equal">
      <formula>#N/A</formula>
    </cfRule>
  </conditionalFormatting>
  <conditionalFormatting sqref="E282:F282">
    <cfRule type="cellIs" dxfId="13887" priority="13844" operator="equal">
      <formula>"غياب"</formula>
    </cfRule>
    <cfRule type="cellIs" dxfId="13886" priority="13845" operator="equal">
      <formula>#N/A</formula>
    </cfRule>
  </conditionalFormatting>
  <conditionalFormatting sqref="E282:F282">
    <cfRule type="cellIs" dxfId="13885" priority="13842" operator="equal">
      <formula>"غياب"</formula>
    </cfRule>
    <cfRule type="cellIs" dxfId="13884" priority="13843" operator="equal">
      <formula>#N/A</formula>
    </cfRule>
  </conditionalFormatting>
  <conditionalFormatting sqref="E282:F282">
    <cfRule type="cellIs" dxfId="13883" priority="13840" operator="equal">
      <formula>"غياب"</formula>
    </cfRule>
    <cfRule type="cellIs" dxfId="13882" priority="13841" operator="equal">
      <formula>#N/A</formula>
    </cfRule>
  </conditionalFormatting>
  <conditionalFormatting sqref="E282:F282">
    <cfRule type="cellIs" dxfId="13881" priority="13839" operator="equal">
      <formula>"غياب"</formula>
    </cfRule>
  </conditionalFormatting>
  <conditionalFormatting sqref="E282:F282">
    <cfRule type="cellIs" dxfId="13880" priority="13837" operator="equal">
      <formula>"غياب"</formula>
    </cfRule>
    <cfRule type="cellIs" dxfId="13879" priority="13838" operator="equal">
      <formula>#N/A</formula>
    </cfRule>
  </conditionalFormatting>
  <conditionalFormatting sqref="E282:F282">
    <cfRule type="cellIs" dxfId="13878" priority="13835" operator="equal">
      <formula>"غياب"</formula>
    </cfRule>
    <cfRule type="cellIs" dxfId="13877" priority="13836" operator="equal">
      <formula>#N/A</formula>
    </cfRule>
  </conditionalFormatting>
  <conditionalFormatting sqref="E282:F282">
    <cfRule type="cellIs" dxfId="13876" priority="13833" operator="equal">
      <formula>"غياب"</formula>
    </cfRule>
    <cfRule type="cellIs" dxfId="13875" priority="13834" operator="equal">
      <formula>#N/A</formula>
    </cfRule>
  </conditionalFormatting>
  <conditionalFormatting sqref="E282:F282">
    <cfRule type="cellIs" dxfId="13874" priority="13831" operator="equal">
      <formula>"غياب"</formula>
    </cfRule>
    <cfRule type="cellIs" dxfId="13873" priority="13832" operator="equal">
      <formula>#N/A</formula>
    </cfRule>
  </conditionalFormatting>
  <conditionalFormatting sqref="E282:F282">
    <cfRule type="cellIs" dxfId="13872" priority="13829" operator="equal">
      <formula>"غياب"</formula>
    </cfRule>
    <cfRule type="cellIs" dxfId="13871" priority="13830" operator="equal">
      <formula>#N/A</formula>
    </cfRule>
  </conditionalFormatting>
  <conditionalFormatting sqref="E282:F282">
    <cfRule type="cellIs" dxfId="13870" priority="13827" operator="equal">
      <formula>"غياب"</formula>
    </cfRule>
    <cfRule type="cellIs" dxfId="13869" priority="13828" operator="equal">
      <formula>#N/A</formula>
    </cfRule>
  </conditionalFormatting>
  <conditionalFormatting sqref="E282:F282">
    <cfRule type="cellIs" dxfId="13868" priority="13825" operator="equal">
      <formula>"غياب"</formula>
    </cfRule>
    <cfRule type="cellIs" dxfId="13867" priority="13826" operator="equal">
      <formula>#N/A</formula>
    </cfRule>
  </conditionalFormatting>
  <conditionalFormatting sqref="E282:F282">
    <cfRule type="cellIs" dxfId="13866" priority="13823" operator="equal">
      <formula>"غياب"</formula>
    </cfRule>
    <cfRule type="cellIs" dxfId="13865" priority="13824" operator="equal">
      <formula>#N/A</formula>
    </cfRule>
  </conditionalFormatting>
  <conditionalFormatting sqref="E282:F282">
    <cfRule type="cellIs" dxfId="13864" priority="13821" operator="equal">
      <formula>"غياب"</formula>
    </cfRule>
    <cfRule type="cellIs" dxfId="13863" priority="13822" operator="equal">
      <formula>#N/A</formula>
    </cfRule>
  </conditionalFormatting>
  <conditionalFormatting sqref="E282:F282">
    <cfRule type="cellIs" dxfId="13862" priority="13819" operator="equal">
      <formula>"غياب"</formula>
    </cfRule>
    <cfRule type="cellIs" dxfId="13861" priority="13820" operator="equal">
      <formula>#N/A</formula>
    </cfRule>
  </conditionalFormatting>
  <conditionalFormatting sqref="E282:F282">
    <cfRule type="cellIs" dxfId="13860" priority="13817" operator="equal">
      <formula>"غياب"</formula>
    </cfRule>
    <cfRule type="cellIs" dxfId="13859" priority="13818" operator="equal">
      <formula>#N/A</formula>
    </cfRule>
  </conditionalFormatting>
  <conditionalFormatting sqref="E282:F282">
    <cfRule type="cellIs" dxfId="13858" priority="13815" operator="equal">
      <formula>"غياب"</formula>
    </cfRule>
    <cfRule type="cellIs" dxfId="13857" priority="13816" operator="equal">
      <formula>#N/A</formula>
    </cfRule>
  </conditionalFormatting>
  <conditionalFormatting sqref="E282:F282">
    <cfRule type="cellIs" dxfId="13856" priority="13813" operator="equal">
      <formula>"غياب"</formula>
    </cfRule>
    <cfRule type="cellIs" dxfId="13855" priority="13814" operator="equal">
      <formula>#N/A</formula>
    </cfRule>
  </conditionalFormatting>
  <conditionalFormatting sqref="E282:F282">
    <cfRule type="cellIs" dxfId="13854" priority="13811" operator="equal">
      <formula>"غياب"</formula>
    </cfRule>
    <cfRule type="cellIs" dxfId="13853" priority="13812" operator="equal">
      <formula>#N/A</formula>
    </cfRule>
  </conditionalFormatting>
  <conditionalFormatting sqref="E282:F282">
    <cfRule type="cellIs" dxfId="13852" priority="13809" operator="equal">
      <formula>"غياب"</formula>
    </cfRule>
    <cfRule type="cellIs" dxfId="13851" priority="13810" operator="equal">
      <formula>#N/A</formula>
    </cfRule>
  </conditionalFormatting>
  <conditionalFormatting sqref="E282:F282">
    <cfRule type="cellIs" dxfId="13850" priority="13807" operator="equal">
      <formula>"غياب"</formula>
    </cfRule>
    <cfRule type="cellIs" dxfId="13849" priority="13808" operator="equal">
      <formula>#N/A</formula>
    </cfRule>
  </conditionalFormatting>
  <conditionalFormatting sqref="E282:F282">
    <cfRule type="cellIs" dxfId="13848" priority="13805" operator="equal">
      <formula>"غياب"</formula>
    </cfRule>
    <cfRule type="cellIs" dxfId="13847" priority="13806" operator="equal">
      <formula>#N/A</formula>
    </cfRule>
  </conditionalFormatting>
  <conditionalFormatting sqref="E282:F282">
    <cfRule type="cellIs" dxfId="13846" priority="13803" operator="equal">
      <formula>"غياب"</formula>
    </cfRule>
    <cfRule type="cellIs" dxfId="13845" priority="13804" operator="equal">
      <formula>#N/A</formula>
    </cfRule>
  </conditionalFormatting>
  <conditionalFormatting sqref="E282:F282">
    <cfRule type="cellIs" dxfId="13844" priority="13801" operator="equal">
      <formula>"غياب"</formula>
    </cfRule>
    <cfRule type="cellIs" dxfId="13843" priority="13802" operator="equal">
      <formula>#N/A</formula>
    </cfRule>
  </conditionalFormatting>
  <conditionalFormatting sqref="E282:F282">
    <cfRule type="cellIs" dxfId="13842" priority="13799" operator="equal">
      <formula>"غياب"</formula>
    </cfRule>
    <cfRule type="cellIs" dxfId="13841" priority="13800" operator="equal">
      <formula>#N/A</formula>
    </cfRule>
  </conditionalFormatting>
  <conditionalFormatting sqref="E282:F282">
    <cfRule type="cellIs" dxfId="13840" priority="13797" operator="equal">
      <formula>"غياب"</formula>
    </cfRule>
    <cfRule type="cellIs" dxfId="13839" priority="13798" operator="equal">
      <formula>#N/A</formula>
    </cfRule>
  </conditionalFormatting>
  <conditionalFormatting sqref="E282:F282">
    <cfRule type="cellIs" dxfId="13838" priority="13795" operator="equal">
      <formula>"غياب"</formula>
    </cfRule>
    <cfRule type="cellIs" dxfId="13837" priority="13796" operator="equal">
      <formula>#N/A</formula>
    </cfRule>
  </conditionalFormatting>
  <conditionalFormatting sqref="E282:F282">
    <cfRule type="cellIs" dxfId="13836" priority="13793" operator="equal">
      <formula>"غياب"</formula>
    </cfRule>
    <cfRule type="cellIs" dxfId="13835" priority="13794" operator="equal">
      <formula>#N/A</formula>
    </cfRule>
  </conditionalFormatting>
  <conditionalFormatting sqref="E282:F282">
    <cfRule type="cellIs" dxfId="13834" priority="13791" operator="equal">
      <formula>"غياب"</formula>
    </cfRule>
    <cfRule type="cellIs" dxfId="13833" priority="13792" operator="equal">
      <formula>#N/A</formula>
    </cfRule>
  </conditionalFormatting>
  <conditionalFormatting sqref="E282:F282">
    <cfRule type="cellIs" dxfId="13832" priority="13789" operator="equal">
      <formula>"غياب"</formula>
    </cfRule>
    <cfRule type="cellIs" dxfId="13831" priority="13790" operator="equal">
      <formula>#N/A</formula>
    </cfRule>
  </conditionalFormatting>
  <conditionalFormatting sqref="E282:F282">
    <cfRule type="cellIs" dxfId="13830" priority="13787" operator="equal">
      <formula>"غياب"</formula>
    </cfRule>
    <cfRule type="cellIs" dxfId="13829" priority="13788" operator="equal">
      <formula>#N/A</formula>
    </cfRule>
  </conditionalFormatting>
  <conditionalFormatting sqref="E282:F282">
    <cfRule type="cellIs" dxfId="13828" priority="13785" operator="equal">
      <formula>"غياب"</formula>
    </cfRule>
    <cfRule type="cellIs" dxfId="13827" priority="13786" operator="equal">
      <formula>#N/A</formula>
    </cfRule>
  </conditionalFormatting>
  <conditionalFormatting sqref="E282:F282">
    <cfRule type="cellIs" dxfId="13826" priority="13783" operator="equal">
      <formula>"غياب"</formula>
    </cfRule>
    <cfRule type="cellIs" dxfId="13825" priority="13784" operator="equal">
      <formula>#N/A</formula>
    </cfRule>
  </conditionalFormatting>
  <conditionalFormatting sqref="E282:F282">
    <cfRule type="cellIs" dxfId="13824" priority="13781" operator="equal">
      <formula>"غياب"</formula>
    </cfRule>
    <cfRule type="cellIs" dxfId="13823" priority="13782" operator="equal">
      <formula>#N/A</formula>
    </cfRule>
  </conditionalFormatting>
  <conditionalFormatting sqref="F262">
    <cfRule type="cellIs" dxfId="13822" priority="13779" operator="equal">
      <formula>"غياب"</formula>
    </cfRule>
    <cfRule type="cellIs" dxfId="13821" priority="13780" operator="equal">
      <formula>#N/A</formula>
    </cfRule>
  </conditionalFormatting>
  <conditionalFormatting sqref="F262">
    <cfRule type="cellIs" dxfId="13820" priority="13778" operator="equal">
      <formula>"غياب"</formula>
    </cfRule>
  </conditionalFormatting>
  <conditionalFormatting sqref="F262">
    <cfRule type="cellIs" dxfId="13819" priority="13776" operator="equal">
      <formula>"غياب"</formula>
    </cfRule>
    <cfRule type="cellIs" dxfId="13818" priority="13777" operator="equal">
      <formula>#N/A</formula>
    </cfRule>
  </conditionalFormatting>
  <conditionalFormatting sqref="F262">
    <cfRule type="cellIs" dxfId="13817" priority="13774" operator="equal">
      <formula>"غياب"</formula>
    </cfRule>
    <cfRule type="cellIs" dxfId="13816" priority="13775" operator="equal">
      <formula>#N/A</formula>
    </cfRule>
  </conditionalFormatting>
  <conditionalFormatting sqref="F262">
    <cfRule type="cellIs" dxfId="13815" priority="13772" operator="equal">
      <formula>"غياب"</formula>
    </cfRule>
    <cfRule type="cellIs" dxfId="13814" priority="13773" operator="equal">
      <formula>#N/A</formula>
    </cfRule>
  </conditionalFormatting>
  <conditionalFormatting sqref="F262">
    <cfRule type="cellIs" dxfId="13813" priority="13770" operator="equal">
      <formula>"غياب"</formula>
    </cfRule>
    <cfRule type="cellIs" dxfId="13812" priority="13771" operator="equal">
      <formula>#N/A</formula>
    </cfRule>
  </conditionalFormatting>
  <conditionalFormatting sqref="F262">
    <cfRule type="cellIs" dxfId="13811" priority="13768" operator="equal">
      <formula>"غياب"</formula>
    </cfRule>
    <cfRule type="cellIs" dxfId="13810" priority="13769" operator="equal">
      <formula>#N/A</formula>
    </cfRule>
  </conditionalFormatting>
  <conditionalFormatting sqref="F262">
    <cfRule type="cellIs" dxfId="13809" priority="13766" operator="equal">
      <formula>"غياب"</formula>
    </cfRule>
    <cfRule type="cellIs" dxfId="13808" priority="13767" operator="equal">
      <formula>#N/A</formula>
    </cfRule>
  </conditionalFormatting>
  <conditionalFormatting sqref="F262">
    <cfRule type="cellIs" dxfId="13807" priority="13764" operator="equal">
      <formula>"غياب"</formula>
    </cfRule>
    <cfRule type="cellIs" dxfId="13806" priority="13765" operator="equal">
      <formula>#N/A</formula>
    </cfRule>
  </conditionalFormatting>
  <conditionalFormatting sqref="F262">
    <cfRule type="cellIs" dxfId="13805" priority="13762" operator="equal">
      <formula>"غياب"</formula>
    </cfRule>
    <cfRule type="cellIs" dxfId="13804" priority="13763" operator="equal">
      <formula>#N/A</formula>
    </cfRule>
  </conditionalFormatting>
  <conditionalFormatting sqref="F262">
    <cfRule type="cellIs" dxfId="13803" priority="13760" operator="equal">
      <formula>"غياب"</formula>
    </cfRule>
    <cfRule type="cellIs" dxfId="13802" priority="13761" operator="equal">
      <formula>#N/A</formula>
    </cfRule>
  </conditionalFormatting>
  <conditionalFormatting sqref="F262">
    <cfRule type="cellIs" dxfId="13801" priority="13758" operator="equal">
      <formula>"غياب"</formula>
    </cfRule>
    <cfRule type="cellIs" dxfId="13800" priority="13759" operator="equal">
      <formula>#N/A</formula>
    </cfRule>
  </conditionalFormatting>
  <conditionalFormatting sqref="F262">
    <cfRule type="cellIs" dxfId="13799" priority="13756" operator="equal">
      <formula>"غياب"</formula>
    </cfRule>
    <cfRule type="cellIs" dxfId="13798" priority="13757" operator="equal">
      <formula>#N/A</formula>
    </cfRule>
  </conditionalFormatting>
  <conditionalFormatting sqref="F262">
    <cfRule type="cellIs" dxfId="13797" priority="13754" operator="equal">
      <formula>"غياب"</formula>
    </cfRule>
    <cfRule type="cellIs" dxfId="13796" priority="13755" operator="equal">
      <formula>#N/A</formula>
    </cfRule>
  </conditionalFormatting>
  <conditionalFormatting sqref="F262">
    <cfRule type="cellIs" dxfId="13795" priority="13752" operator="equal">
      <formula>"غياب"</formula>
    </cfRule>
    <cfRule type="cellIs" dxfId="13794" priority="13753" operator="equal">
      <formula>#N/A</formula>
    </cfRule>
  </conditionalFormatting>
  <conditionalFormatting sqref="F262">
    <cfRule type="cellIs" dxfId="13793" priority="13750" operator="equal">
      <formula>"غياب"</formula>
    </cfRule>
    <cfRule type="cellIs" dxfId="13792" priority="13751" operator="equal">
      <formula>#N/A</formula>
    </cfRule>
  </conditionalFormatting>
  <conditionalFormatting sqref="F262">
    <cfRule type="cellIs" dxfId="13791" priority="13748" operator="equal">
      <formula>"غياب"</formula>
    </cfRule>
    <cfRule type="cellIs" dxfId="13790" priority="13749" operator="equal">
      <formula>#N/A</formula>
    </cfRule>
  </conditionalFormatting>
  <conditionalFormatting sqref="F262">
    <cfRule type="cellIs" dxfId="13789" priority="13746" operator="equal">
      <formula>"غياب"</formula>
    </cfRule>
    <cfRule type="cellIs" dxfId="13788" priority="13747" operator="equal">
      <formula>#N/A</formula>
    </cfRule>
  </conditionalFormatting>
  <conditionalFormatting sqref="F262">
    <cfRule type="cellIs" dxfId="13787" priority="13744" operator="equal">
      <formula>"غياب"</formula>
    </cfRule>
    <cfRule type="cellIs" dxfId="13786" priority="13745" operator="equal">
      <formula>#N/A</formula>
    </cfRule>
  </conditionalFormatting>
  <conditionalFormatting sqref="F262">
    <cfRule type="cellIs" dxfId="13785" priority="13742" operator="equal">
      <formula>"غياب"</formula>
    </cfRule>
    <cfRule type="cellIs" dxfId="13784" priority="13743" operator="equal">
      <formula>#N/A</formula>
    </cfRule>
  </conditionalFormatting>
  <conditionalFormatting sqref="F262">
    <cfRule type="cellIs" dxfId="13783" priority="13740" operator="equal">
      <formula>"غياب"</formula>
    </cfRule>
    <cfRule type="cellIs" dxfId="13782" priority="13741" operator="equal">
      <formula>#N/A</formula>
    </cfRule>
  </conditionalFormatting>
  <conditionalFormatting sqref="F262">
    <cfRule type="cellIs" dxfId="13781" priority="13738" operator="equal">
      <formula>"غياب"</formula>
    </cfRule>
    <cfRule type="cellIs" dxfId="13780" priority="13739" operator="equal">
      <formula>#N/A</formula>
    </cfRule>
  </conditionalFormatting>
  <conditionalFormatting sqref="F262">
    <cfRule type="cellIs" dxfId="13779" priority="13736" operator="equal">
      <formula>"غياب"</formula>
    </cfRule>
    <cfRule type="cellIs" dxfId="13778" priority="13737" operator="equal">
      <formula>#N/A</formula>
    </cfRule>
  </conditionalFormatting>
  <conditionalFormatting sqref="F262">
    <cfRule type="cellIs" dxfId="13777" priority="13734" operator="equal">
      <formula>"غياب"</formula>
    </cfRule>
    <cfRule type="cellIs" dxfId="13776" priority="13735" operator="equal">
      <formula>#N/A</formula>
    </cfRule>
  </conditionalFormatting>
  <conditionalFormatting sqref="F262">
    <cfRule type="cellIs" dxfId="13775" priority="13732" operator="equal">
      <formula>"غياب"</formula>
    </cfRule>
    <cfRule type="cellIs" dxfId="13774" priority="13733" operator="equal">
      <formula>#N/A</formula>
    </cfRule>
  </conditionalFormatting>
  <conditionalFormatting sqref="F262">
    <cfRule type="cellIs" dxfId="13773" priority="13730" operator="equal">
      <formula>"غياب"</formula>
    </cfRule>
    <cfRule type="cellIs" dxfId="13772" priority="13731" operator="equal">
      <formula>#N/A</formula>
    </cfRule>
  </conditionalFormatting>
  <conditionalFormatting sqref="F262">
    <cfRule type="cellIs" dxfId="13771" priority="13728" operator="equal">
      <formula>"غياب"</formula>
    </cfRule>
    <cfRule type="cellIs" dxfId="13770" priority="13729" operator="equal">
      <formula>#N/A</formula>
    </cfRule>
  </conditionalFormatting>
  <conditionalFormatting sqref="F262">
    <cfRule type="cellIs" dxfId="13769" priority="13726" operator="equal">
      <formula>"غياب"</formula>
    </cfRule>
    <cfRule type="cellIs" dxfId="13768" priority="13727" operator="equal">
      <formula>#N/A</formula>
    </cfRule>
  </conditionalFormatting>
  <conditionalFormatting sqref="F262">
    <cfRule type="cellIs" dxfId="13767" priority="13724" operator="equal">
      <formula>"غياب"</formula>
    </cfRule>
    <cfRule type="cellIs" dxfId="13766" priority="13725" operator="equal">
      <formula>#N/A</formula>
    </cfRule>
  </conditionalFormatting>
  <conditionalFormatting sqref="F262">
    <cfRule type="cellIs" dxfId="13765" priority="13722" operator="equal">
      <formula>"غياب"</formula>
    </cfRule>
    <cfRule type="cellIs" dxfId="13764" priority="13723" operator="equal">
      <formula>#N/A</formula>
    </cfRule>
  </conditionalFormatting>
  <conditionalFormatting sqref="F262">
    <cfRule type="cellIs" dxfId="13763" priority="13720" operator="equal">
      <formula>"غياب"</formula>
    </cfRule>
    <cfRule type="cellIs" dxfId="13762" priority="13721" operator="equal">
      <formula>#N/A</formula>
    </cfRule>
  </conditionalFormatting>
  <conditionalFormatting sqref="F262">
    <cfRule type="cellIs" dxfId="13761" priority="13718" operator="equal">
      <formula>"غياب"</formula>
    </cfRule>
    <cfRule type="cellIs" dxfId="13760" priority="13719" operator="equal">
      <formula>#N/A</formula>
    </cfRule>
  </conditionalFormatting>
  <conditionalFormatting sqref="F262">
    <cfRule type="cellIs" dxfId="13759" priority="13716" operator="equal">
      <formula>"غياب"</formula>
    </cfRule>
    <cfRule type="cellIs" dxfId="13758" priority="13717" operator="equal">
      <formula>#N/A</formula>
    </cfRule>
  </conditionalFormatting>
  <conditionalFormatting sqref="F262">
    <cfRule type="cellIs" dxfId="13757" priority="13714" operator="equal">
      <formula>"غياب"</formula>
    </cfRule>
    <cfRule type="cellIs" dxfId="13756" priority="13715" operator="equal">
      <formula>#N/A</formula>
    </cfRule>
  </conditionalFormatting>
  <conditionalFormatting sqref="F262">
    <cfRule type="cellIs" dxfId="13755" priority="13713" operator="equal">
      <formula>"غياب"</formula>
    </cfRule>
  </conditionalFormatting>
  <conditionalFormatting sqref="F262">
    <cfRule type="cellIs" dxfId="13754" priority="13711" operator="equal">
      <formula>"غياب"</formula>
    </cfRule>
    <cfRule type="cellIs" dxfId="13753" priority="13712" operator="equal">
      <formula>#N/A</formula>
    </cfRule>
  </conditionalFormatting>
  <conditionalFormatting sqref="F262">
    <cfRule type="cellIs" dxfId="13752" priority="13709" operator="equal">
      <formula>"غياب"</formula>
    </cfRule>
    <cfRule type="cellIs" dxfId="13751" priority="13710" operator="equal">
      <formula>#N/A</formula>
    </cfRule>
  </conditionalFormatting>
  <conditionalFormatting sqref="F262">
    <cfRule type="cellIs" dxfId="13750" priority="13707" operator="equal">
      <formula>"غياب"</formula>
    </cfRule>
    <cfRule type="cellIs" dxfId="13749" priority="13708" operator="equal">
      <formula>#N/A</formula>
    </cfRule>
  </conditionalFormatting>
  <conditionalFormatting sqref="F262">
    <cfRule type="cellIs" dxfId="13748" priority="13705" operator="equal">
      <formula>"غياب"</formula>
    </cfRule>
    <cfRule type="cellIs" dxfId="13747" priority="13706" operator="equal">
      <formula>#N/A</formula>
    </cfRule>
  </conditionalFormatting>
  <conditionalFormatting sqref="F262">
    <cfRule type="cellIs" dxfId="13746" priority="13703" operator="equal">
      <formula>"غياب"</formula>
    </cfRule>
    <cfRule type="cellIs" dxfId="13745" priority="13704" operator="equal">
      <formula>#N/A</formula>
    </cfRule>
  </conditionalFormatting>
  <conditionalFormatting sqref="F262">
    <cfRule type="cellIs" dxfId="13744" priority="13701" operator="equal">
      <formula>"غياب"</formula>
    </cfRule>
    <cfRule type="cellIs" dxfId="13743" priority="13702" operator="equal">
      <formula>#N/A</formula>
    </cfRule>
  </conditionalFormatting>
  <conditionalFormatting sqref="F262">
    <cfRule type="cellIs" dxfId="13742" priority="13699" operator="equal">
      <formula>"غياب"</formula>
    </cfRule>
    <cfRule type="cellIs" dxfId="13741" priority="13700" operator="equal">
      <formula>#N/A</formula>
    </cfRule>
  </conditionalFormatting>
  <conditionalFormatting sqref="F262">
    <cfRule type="cellIs" dxfId="13740" priority="13697" operator="equal">
      <formula>"غياب"</formula>
    </cfRule>
    <cfRule type="cellIs" dxfId="13739" priority="13698" operator="equal">
      <formula>#N/A</formula>
    </cfRule>
  </conditionalFormatting>
  <conditionalFormatting sqref="F262">
    <cfRule type="cellIs" dxfId="13738" priority="13695" operator="equal">
      <formula>"غياب"</formula>
    </cfRule>
    <cfRule type="cellIs" dxfId="13737" priority="13696" operator="equal">
      <formula>#N/A</formula>
    </cfRule>
  </conditionalFormatting>
  <conditionalFormatting sqref="F262">
    <cfRule type="cellIs" dxfId="13736" priority="13693" operator="equal">
      <formula>"غياب"</formula>
    </cfRule>
    <cfRule type="cellIs" dxfId="13735" priority="13694" operator="equal">
      <formula>#N/A</formula>
    </cfRule>
  </conditionalFormatting>
  <conditionalFormatting sqref="F262">
    <cfRule type="cellIs" dxfId="13734" priority="13691" operator="equal">
      <formula>"غياب"</formula>
    </cfRule>
    <cfRule type="cellIs" dxfId="13733" priority="13692" operator="equal">
      <formula>#N/A</formula>
    </cfRule>
  </conditionalFormatting>
  <conditionalFormatting sqref="F262">
    <cfRule type="cellIs" dxfId="13732" priority="13689" operator="equal">
      <formula>"غياب"</formula>
    </cfRule>
    <cfRule type="cellIs" dxfId="13731" priority="13690" operator="equal">
      <formula>#N/A</formula>
    </cfRule>
  </conditionalFormatting>
  <conditionalFormatting sqref="F262">
    <cfRule type="cellIs" dxfId="13730" priority="13687" operator="equal">
      <formula>"غياب"</formula>
    </cfRule>
    <cfRule type="cellIs" dxfId="13729" priority="13688" operator="equal">
      <formula>#N/A</formula>
    </cfRule>
  </conditionalFormatting>
  <conditionalFormatting sqref="F262">
    <cfRule type="cellIs" dxfId="13728" priority="13685" operator="equal">
      <formula>"غياب"</formula>
    </cfRule>
    <cfRule type="cellIs" dxfId="13727" priority="13686" operator="equal">
      <formula>#N/A</formula>
    </cfRule>
  </conditionalFormatting>
  <conditionalFormatting sqref="F262">
    <cfRule type="cellIs" dxfId="13726" priority="13683" operator="equal">
      <formula>"غياب"</formula>
    </cfRule>
    <cfRule type="cellIs" dxfId="13725" priority="13684" operator="equal">
      <formula>#N/A</formula>
    </cfRule>
  </conditionalFormatting>
  <conditionalFormatting sqref="F262">
    <cfRule type="cellIs" dxfId="13724" priority="13681" operator="equal">
      <formula>"غياب"</formula>
    </cfRule>
    <cfRule type="cellIs" dxfId="13723" priority="13682" operator="equal">
      <formula>#N/A</formula>
    </cfRule>
  </conditionalFormatting>
  <conditionalFormatting sqref="F262">
    <cfRule type="cellIs" dxfId="13722" priority="13679" operator="equal">
      <formula>"غياب"</formula>
    </cfRule>
    <cfRule type="cellIs" dxfId="13721" priority="13680" operator="equal">
      <formula>#N/A</formula>
    </cfRule>
  </conditionalFormatting>
  <conditionalFormatting sqref="F262">
    <cfRule type="cellIs" dxfId="13720" priority="13677" operator="equal">
      <formula>"غياب"</formula>
    </cfRule>
    <cfRule type="cellIs" dxfId="13719" priority="13678" operator="equal">
      <formula>#N/A</formula>
    </cfRule>
  </conditionalFormatting>
  <conditionalFormatting sqref="F262">
    <cfRule type="cellIs" dxfId="13718" priority="13675" operator="equal">
      <formula>"غياب"</formula>
    </cfRule>
    <cfRule type="cellIs" dxfId="13717" priority="13676" operator="equal">
      <formula>#N/A</formula>
    </cfRule>
  </conditionalFormatting>
  <conditionalFormatting sqref="F262">
    <cfRule type="cellIs" dxfId="13716" priority="13673" operator="equal">
      <formula>"غياب"</formula>
    </cfRule>
    <cfRule type="cellIs" dxfId="13715" priority="13674" operator="equal">
      <formula>#N/A</formula>
    </cfRule>
  </conditionalFormatting>
  <conditionalFormatting sqref="F262">
    <cfRule type="cellIs" dxfId="13714" priority="13671" operator="equal">
      <formula>"غياب"</formula>
    </cfRule>
    <cfRule type="cellIs" dxfId="13713" priority="13672" operator="equal">
      <formula>#N/A</formula>
    </cfRule>
  </conditionalFormatting>
  <conditionalFormatting sqref="F262">
    <cfRule type="cellIs" dxfId="13712" priority="13669" operator="equal">
      <formula>"غياب"</formula>
    </cfRule>
    <cfRule type="cellIs" dxfId="13711" priority="13670" operator="equal">
      <formula>#N/A</formula>
    </cfRule>
  </conditionalFormatting>
  <conditionalFormatting sqref="F262">
    <cfRule type="cellIs" dxfId="13710" priority="13667" operator="equal">
      <formula>"غياب"</formula>
    </cfRule>
    <cfRule type="cellIs" dxfId="13709" priority="13668" operator="equal">
      <formula>#N/A</formula>
    </cfRule>
  </conditionalFormatting>
  <conditionalFormatting sqref="F262">
    <cfRule type="cellIs" dxfId="13708" priority="13665" operator="equal">
      <formula>"غياب"</formula>
    </cfRule>
    <cfRule type="cellIs" dxfId="13707" priority="13666" operator="equal">
      <formula>#N/A</formula>
    </cfRule>
  </conditionalFormatting>
  <conditionalFormatting sqref="F262">
    <cfRule type="cellIs" dxfId="13706" priority="13663" operator="equal">
      <formula>"غياب"</formula>
    </cfRule>
    <cfRule type="cellIs" dxfId="13705" priority="13664" operator="equal">
      <formula>#N/A</formula>
    </cfRule>
  </conditionalFormatting>
  <conditionalFormatting sqref="F262">
    <cfRule type="cellIs" dxfId="13704" priority="13661" operator="equal">
      <formula>"غياب"</formula>
    </cfRule>
    <cfRule type="cellIs" dxfId="13703" priority="13662" operator="equal">
      <formula>#N/A</formula>
    </cfRule>
  </conditionalFormatting>
  <conditionalFormatting sqref="F262">
    <cfRule type="cellIs" dxfId="13702" priority="13659" operator="equal">
      <formula>"غياب"</formula>
    </cfRule>
    <cfRule type="cellIs" dxfId="13701" priority="13660" operator="equal">
      <formula>#N/A</formula>
    </cfRule>
  </conditionalFormatting>
  <conditionalFormatting sqref="F262">
    <cfRule type="cellIs" dxfId="13700" priority="13657" operator="equal">
      <formula>"غياب"</formula>
    </cfRule>
    <cfRule type="cellIs" dxfId="13699" priority="13658" operator="equal">
      <formula>#N/A</formula>
    </cfRule>
  </conditionalFormatting>
  <conditionalFormatting sqref="F262">
    <cfRule type="cellIs" dxfId="13698" priority="13655" operator="equal">
      <formula>"غياب"</formula>
    </cfRule>
    <cfRule type="cellIs" dxfId="13697" priority="13656" operator="equal">
      <formula>#N/A</formula>
    </cfRule>
  </conditionalFormatting>
  <conditionalFormatting sqref="F262">
    <cfRule type="cellIs" dxfId="13696" priority="13653" operator="equal">
      <formula>"غياب"</formula>
    </cfRule>
    <cfRule type="cellIs" dxfId="13695" priority="13654" operator="equal">
      <formula>#N/A</formula>
    </cfRule>
  </conditionalFormatting>
  <conditionalFormatting sqref="F262">
    <cfRule type="cellIs" dxfId="13694" priority="13651" operator="equal">
      <formula>"غياب"</formula>
    </cfRule>
    <cfRule type="cellIs" dxfId="13693" priority="13652" operator="equal">
      <formula>#N/A</formula>
    </cfRule>
  </conditionalFormatting>
  <conditionalFormatting sqref="F262">
    <cfRule type="cellIs" dxfId="13692" priority="13649" operator="equal">
      <formula>"غياب"</formula>
    </cfRule>
    <cfRule type="cellIs" dxfId="13691" priority="13650" operator="equal">
      <formula>#N/A</formula>
    </cfRule>
  </conditionalFormatting>
  <conditionalFormatting sqref="F262">
    <cfRule type="cellIs" dxfId="13690" priority="13647" operator="equal">
      <formula>"غياب"</formula>
    </cfRule>
    <cfRule type="cellIs" dxfId="13689" priority="13648" operator="equal">
      <formula>#N/A</formula>
    </cfRule>
  </conditionalFormatting>
  <conditionalFormatting sqref="F262">
    <cfRule type="cellIs" dxfId="13688" priority="13645" operator="equal">
      <formula>"غياب"</formula>
    </cfRule>
    <cfRule type="cellIs" dxfId="13687" priority="13646" operator="equal">
      <formula>#N/A</formula>
    </cfRule>
  </conditionalFormatting>
  <conditionalFormatting sqref="F262">
    <cfRule type="cellIs" dxfId="13686" priority="13643" operator="equal">
      <formula>"غياب"</formula>
    </cfRule>
    <cfRule type="cellIs" dxfId="13685" priority="13644" operator="equal">
      <formula>#N/A</formula>
    </cfRule>
  </conditionalFormatting>
  <conditionalFormatting sqref="F262">
    <cfRule type="cellIs" dxfId="13684" priority="13641" operator="equal">
      <formula>"غياب"</formula>
    </cfRule>
    <cfRule type="cellIs" dxfId="13683" priority="13642" operator="equal">
      <formula>#N/A</formula>
    </cfRule>
  </conditionalFormatting>
  <conditionalFormatting sqref="F262">
    <cfRule type="cellIs" dxfId="13682" priority="13639" operator="equal">
      <formula>"غياب"</formula>
    </cfRule>
    <cfRule type="cellIs" dxfId="13681" priority="13640" operator="equal">
      <formula>#N/A</formula>
    </cfRule>
  </conditionalFormatting>
  <conditionalFormatting sqref="F262">
    <cfRule type="cellIs" dxfId="13680" priority="13637" operator="equal">
      <formula>"غياب"</formula>
    </cfRule>
    <cfRule type="cellIs" dxfId="13679" priority="13638" operator="equal">
      <formula>#N/A</formula>
    </cfRule>
  </conditionalFormatting>
  <conditionalFormatting sqref="F262">
    <cfRule type="cellIs" dxfId="13678" priority="13635" operator="equal">
      <formula>"غياب"</formula>
    </cfRule>
    <cfRule type="cellIs" dxfId="13677" priority="13636" operator="equal">
      <formula>#N/A</formula>
    </cfRule>
  </conditionalFormatting>
  <conditionalFormatting sqref="F262">
    <cfRule type="cellIs" dxfId="13676" priority="13633" operator="equal">
      <formula>"غياب"</formula>
    </cfRule>
    <cfRule type="cellIs" dxfId="13675" priority="13634" operator="equal">
      <formula>#N/A</formula>
    </cfRule>
  </conditionalFormatting>
  <conditionalFormatting sqref="F262">
    <cfRule type="cellIs" dxfId="13674" priority="13631" operator="equal">
      <formula>"غياب"</formula>
    </cfRule>
    <cfRule type="cellIs" dxfId="13673" priority="13632" operator="equal">
      <formula>#N/A</formula>
    </cfRule>
  </conditionalFormatting>
  <conditionalFormatting sqref="F262">
    <cfRule type="cellIs" dxfId="13672" priority="13629" operator="equal">
      <formula>"غياب"</formula>
    </cfRule>
    <cfRule type="cellIs" dxfId="13671" priority="13630" operator="equal">
      <formula>#N/A</formula>
    </cfRule>
  </conditionalFormatting>
  <conditionalFormatting sqref="F262">
    <cfRule type="cellIs" dxfId="13670" priority="13627" operator="equal">
      <formula>"غياب"</formula>
    </cfRule>
    <cfRule type="cellIs" dxfId="13669" priority="13628" operator="equal">
      <formula>#N/A</formula>
    </cfRule>
  </conditionalFormatting>
  <conditionalFormatting sqref="F262">
    <cfRule type="cellIs" dxfId="13668" priority="13625" operator="equal">
      <formula>"غياب"</formula>
    </cfRule>
    <cfRule type="cellIs" dxfId="13667" priority="13626" operator="equal">
      <formula>#N/A</formula>
    </cfRule>
  </conditionalFormatting>
  <conditionalFormatting sqref="F262">
    <cfRule type="cellIs" dxfId="13666" priority="13623" operator="equal">
      <formula>"غياب"</formula>
    </cfRule>
    <cfRule type="cellIs" dxfId="13665" priority="13624" operator="equal">
      <formula>#N/A</formula>
    </cfRule>
  </conditionalFormatting>
  <conditionalFormatting sqref="F262">
    <cfRule type="cellIs" dxfId="13664" priority="13621" operator="equal">
      <formula>"غياب"</formula>
    </cfRule>
    <cfRule type="cellIs" dxfId="13663" priority="13622" operator="equal">
      <formula>#N/A</formula>
    </cfRule>
  </conditionalFormatting>
  <conditionalFormatting sqref="F262">
    <cfRule type="cellIs" dxfId="13662" priority="13619" operator="equal">
      <formula>"غياب"</formula>
    </cfRule>
    <cfRule type="cellIs" dxfId="13661" priority="13620" operator="equal">
      <formula>#N/A</formula>
    </cfRule>
  </conditionalFormatting>
  <conditionalFormatting sqref="F262">
    <cfRule type="cellIs" dxfId="13660" priority="13617" operator="equal">
      <formula>"غياب"</formula>
    </cfRule>
    <cfRule type="cellIs" dxfId="13659" priority="13618" operator="equal">
      <formula>#N/A</formula>
    </cfRule>
  </conditionalFormatting>
  <conditionalFormatting sqref="F262">
    <cfRule type="cellIs" dxfId="13658" priority="13615" operator="equal">
      <formula>"غياب"</formula>
    </cfRule>
    <cfRule type="cellIs" dxfId="13657" priority="13616" operator="equal">
      <formula>#N/A</formula>
    </cfRule>
  </conditionalFormatting>
  <conditionalFormatting sqref="F262">
    <cfRule type="cellIs" dxfId="13656" priority="13613" operator="equal">
      <formula>"غياب"</formula>
    </cfRule>
    <cfRule type="cellIs" dxfId="13655" priority="13614" operator="equal">
      <formula>#N/A</formula>
    </cfRule>
  </conditionalFormatting>
  <conditionalFormatting sqref="F262">
    <cfRule type="cellIs" dxfId="13654" priority="13611" operator="equal">
      <formula>"غياب"</formula>
    </cfRule>
    <cfRule type="cellIs" dxfId="13653" priority="13612" operator="equal">
      <formula>#N/A</formula>
    </cfRule>
  </conditionalFormatting>
  <conditionalFormatting sqref="F262">
    <cfRule type="cellIs" dxfId="13652" priority="13609" operator="equal">
      <formula>"غياب"</formula>
    </cfRule>
    <cfRule type="cellIs" dxfId="13651" priority="13610" operator="equal">
      <formula>#N/A</formula>
    </cfRule>
  </conditionalFormatting>
  <conditionalFormatting sqref="F262">
    <cfRule type="cellIs" dxfId="13650" priority="13607" operator="equal">
      <formula>"غياب"</formula>
    </cfRule>
    <cfRule type="cellIs" dxfId="13649" priority="13608" operator="equal">
      <formula>#N/A</formula>
    </cfRule>
  </conditionalFormatting>
  <conditionalFormatting sqref="F262">
    <cfRule type="cellIs" dxfId="13648" priority="13605" operator="equal">
      <formula>"غياب"</formula>
    </cfRule>
    <cfRule type="cellIs" dxfId="13647" priority="13606" operator="equal">
      <formula>#N/A</formula>
    </cfRule>
  </conditionalFormatting>
  <conditionalFormatting sqref="F262">
    <cfRule type="cellIs" dxfId="13646" priority="13603" operator="equal">
      <formula>"غياب"</formula>
    </cfRule>
    <cfRule type="cellIs" dxfId="13645" priority="13604" operator="equal">
      <formula>#N/A</formula>
    </cfRule>
  </conditionalFormatting>
  <conditionalFormatting sqref="F262">
    <cfRule type="cellIs" dxfId="13644" priority="13601" operator="equal">
      <formula>"غياب"</formula>
    </cfRule>
    <cfRule type="cellIs" dxfId="13643" priority="13602" operator="equal">
      <formula>#N/A</formula>
    </cfRule>
  </conditionalFormatting>
  <conditionalFormatting sqref="F262">
    <cfRule type="cellIs" dxfId="13642" priority="13599" operator="equal">
      <formula>"غياب"</formula>
    </cfRule>
    <cfRule type="cellIs" dxfId="13641" priority="13600" operator="equal">
      <formula>#N/A</formula>
    </cfRule>
  </conditionalFormatting>
  <conditionalFormatting sqref="F262">
    <cfRule type="cellIs" dxfId="13640" priority="13597" operator="equal">
      <formula>"غياب"</formula>
    </cfRule>
    <cfRule type="cellIs" dxfId="13639" priority="13598" operator="equal">
      <formula>#N/A</formula>
    </cfRule>
  </conditionalFormatting>
  <conditionalFormatting sqref="F262">
    <cfRule type="cellIs" dxfId="13638" priority="13595" operator="equal">
      <formula>"غياب"</formula>
    </cfRule>
    <cfRule type="cellIs" dxfId="13637" priority="13596" operator="equal">
      <formula>#N/A</formula>
    </cfRule>
  </conditionalFormatting>
  <conditionalFormatting sqref="F262">
    <cfRule type="cellIs" dxfId="13636" priority="13593" operator="equal">
      <formula>"غياب"</formula>
    </cfRule>
    <cfRule type="cellIs" dxfId="13635" priority="13594" operator="equal">
      <formula>#N/A</formula>
    </cfRule>
  </conditionalFormatting>
  <conditionalFormatting sqref="F262">
    <cfRule type="cellIs" dxfId="13634" priority="13591" operator="equal">
      <formula>"غياب"</formula>
    </cfRule>
    <cfRule type="cellIs" dxfId="13633" priority="13592" operator="equal">
      <formula>#N/A</formula>
    </cfRule>
  </conditionalFormatting>
  <conditionalFormatting sqref="F262">
    <cfRule type="cellIs" dxfId="13632" priority="13589" operator="equal">
      <formula>"غياب"</formula>
    </cfRule>
    <cfRule type="cellIs" dxfId="13631" priority="13590" operator="equal">
      <formula>#N/A</formula>
    </cfRule>
  </conditionalFormatting>
  <conditionalFormatting sqref="F262">
    <cfRule type="cellIs" dxfId="13630" priority="13587" operator="equal">
      <formula>"غياب"</formula>
    </cfRule>
    <cfRule type="cellIs" dxfId="13629" priority="13588" operator="equal">
      <formula>#N/A</formula>
    </cfRule>
  </conditionalFormatting>
  <conditionalFormatting sqref="F262">
    <cfRule type="cellIs" dxfId="13628" priority="13585" operator="equal">
      <formula>"غياب"</formula>
    </cfRule>
    <cfRule type="cellIs" dxfId="13627" priority="13586" operator="equal">
      <formula>#N/A</formula>
    </cfRule>
  </conditionalFormatting>
  <conditionalFormatting sqref="F262">
    <cfRule type="cellIs" dxfId="13626" priority="13583" operator="equal">
      <formula>"غياب"</formula>
    </cfRule>
    <cfRule type="cellIs" dxfId="13625" priority="13584" operator="equal">
      <formula>#N/A</formula>
    </cfRule>
  </conditionalFormatting>
  <conditionalFormatting sqref="F262">
    <cfRule type="cellIs" dxfId="13624" priority="13581" operator="equal">
      <formula>"غياب"</formula>
    </cfRule>
    <cfRule type="cellIs" dxfId="13623" priority="13582" operator="equal">
      <formula>#N/A</formula>
    </cfRule>
  </conditionalFormatting>
  <conditionalFormatting sqref="F262">
    <cfRule type="cellIs" dxfId="13622" priority="13579" operator="equal">
      <formula>"غياب"</formula>
    </cfRule>
    <cfRule type="cellIs" dxfId="13621" priority="13580" operator="equal">
      <formula>#N/A</formula>
    </cfRule>
  </conditionalFormatting>
  <conditionalFormatting sqref="F262">
    <cfRule type="cellIs" dxfId="13620" priority="13577" operator="equal">
      <formula>"غياب"</formula>
    </cfRule>
    <cfRule type="cellIs" dxfId="13619" priority="13578" operator="equal">
      <formula>#N/A</formula>
    </cfRule>
  </conditionalFormatting>
  <conditionalFormatting sqref="F262">
    <cfRule type="cellIs" dxfId="13618" priority="13575" operator="equal">
      <formula>"غياب"</formula>
    </cfRule>
    <cfRule type="cellIs" dxfId="13617" priority="13576" operator="equal">
      <formula>#N/A</formula>
    </cfRule>
  </conditionalFormatting>
  <conditionalFormatting sqref="F262">
    <cfRule type="cellIs" dxfId="13616" priority="13573" operator="equal">
      <formula>"غياب"</formula>
    </cfRule>
    <cfRule type="cellIs" dxfId="13615" priority="13574" operator="equal">
      <formula>#N/A</formula>
    </cfRule>
  </conditionalFormatting>
  <conditionalFormatting sqref="F262">
    <cfRule type="cellIs" dxfId="13614" priority="13571" operator="equal">
      <formula>"غياب"</formula>
    </cfRule>
    <cfRule type="cellIs" dxfId="13613" priority="13572" operator="equal">
      <formula>#N/A</formula>
    </cfRule>
  </conditionalFormatting>
  <conditionalFormatting sqref="F262">
    <cfRule type="cellIs" dxfId="13612" priority="13569" operator="equal">
      <formula>"غياب"</formula>
    </cfRule>
    <cfRule type="cellIs" dxfId="13611" priority="13570" operator="equal">
      <formula>#N/A</formula>
    </cfRule>
  </conditionalFormatting>
  <conditionalFormatting sqref="F262">
    <cfRule type="cellIs" dxfId="13610" priority="13567" operator="equal">
      <formula>"غياب"</formula>
    </cfRule>
    <cfRule type="cellIs" dxfId="13609" priority="13568" operator="equal">
      <formula>#N/A</formula>
    </cfRule>
  </conditionalFormatting>
  <conditionalFormatting sqref="F262">
    <cfRule type="cellIs" dxfId="13608" priority="13565" operator="equal">
      <formula>"غياب"</formula>
    </cfRule>
    <cfRule type="cellIs" dxfId="13607" priority="13566" operator="equal">
      <formula>#N/A</formula>
    </cfRule>
  </conditionalFormatting>
  <conditionalFormatting sqref="F262">
    <cfRule type="cellIs" dxfId="13606" priority="13563" operator="equal">
      <formula>"غياب"</formula>
    </cfRule>
    <cfRule type="cellIs" dxfId="13605" priority="13564" operator="equal">
      <formula>#N/A</formula>
    </cfRule>
  </conditionalFormatting>
  <conditionalFormatting sqref="F262">
    <cfRule type="cellIs" dxfId="13604" priority="13561" operator="equal">
      <formula>"غياب"</formula>
    </cfRule>
    <cfRule type="cellIs" dxfId="13603" priority="13562" operator="equal">
      <formula>#N/A</formula>
    </cfRule>
  </conditionalFormatting>
  <conditionalFormatting sqref="F262">
    <cfRule type="cellIs" dxfId="13602" priority="13559" operator="equal">
      <formula>"غياب"</formula>
    </cfRule>
    <cfRule type="cellIs" dxfId="13601" priority="13560" operator="equal">
      <formula>#N/A</formula>
    </cfRule>
  </conditionalFormatting>
  <conditionalFormatting sqref="F262">
    <cfRule type="cellIs" dxfId="13600" priority="13557" operator="equal">
      <formula>"غياب"</formula>
    </cfRule>
    <cfRule type="cellIs" dxfId="13599" priority="13558" operator="equal">
      <formula>#N/A</formula>
    </cfRule>
  </conditionalFormatting>
  <conditionalFormatting sqref="F262">
    <cfRule type="cellIs" dxfId="13598" priority="13555" operator="equal">
      <formula>"غياب"</formula>
    </cfRule>
    <cfRule type="cellIs" dxfId="13597" priority="13556" operator="equal">
      <formula>#N/A</formula>
    </cfRule>
  </conditionalFormatting>
  <conditionalFormatting sqref="F262">
    <cfRule type="cellIs" dxfId="13596" priority="13553" operator="equal">
      <formula>"غياب"</formula>
    </cfRule>
    <cfRule type="cellIs" dxfId="13595" priority="13554" operator="equal">
      <formula>#N/A</formula>
    </cfRule>
  </conditionalFormatting>
  <conditionalFormatting sqref="F262">
    <cfRule type="cellIs" dxfId="13594" priority="13551" operator="equal">
      <formula>"غياب"</formula>
    </cfRule>
    <cfRule type="cellIs" dxfId="13593" priority="13552" operator="equal">
      <formula>#N/A</formula>
    </cfRule>
  </conditionalFormatting>
  <conditionalFormatting sqref="F262">
    <cfRule type="cellIs" dxfId="13592" priority="13549" operator="equal">
      <formula>"غياب"</formula>
    </cfRule>
    <cfRule type="cellIs" dxfId="13591" priority="13550" operator="equal">
      <formula>#N/A</formula>
    </cfRule>
  </conditionalFormatting>
  <conditionalFormatting sqref="F262">
    <cfRule type="cellIs" dxfId="13590" priority="13548" operator="equal">
      <formula>"غياب"</formula>
    </cfRule>
  </conditionalFormatting>
  <conditionalFormatting sqref="F262">
    <cfRule type="cellIs" dxfId="13589" priority="13546" operator="equal">
      <formula>"غياب"</formula>
    </cfRule>
    <cfRule type="cellIs" dxfId="13588" priority="13547" operator="equal">
      <formula>#N/A</formula>
    </cfRule>
  </conditionalFormatting>
  <conditionalFormatting sqref="F262">
    <cfRule type="cellIs" dxfId="13587" priority="13544" operator="equal">
      <formula>"غياب"</formula>
    </cfRule>
    <cfRule type="cellIs" dxfId="13586" priority="13545" operator="equal">
      <formula>#N/A</formula>
    </cfRule>
  </conditionalFormatting>
  <conditionalFormatting sqref="F262">
    <cfRule type="cellIs" dxfId="13585" priority="13542" operator="equal">
      <formula>"غياب"</formula>
    </cfRule>
    <cfRule type="cellIs" dxfId="13584" priority="13543" operator="equal">
      <formula>#N/A</formula>
    </cfRule>
  </conditionalFormatting>
  <conditionalFormatting sqref="F262">
    <cfRule type="cellIs" dxfId="13583" priority="13540" operator="equal">
      <formula>"غياب"</formula>
    </cfRule>
    <cfRule type="cellIs" dxfId="13582" priority="13541" operator="equal">
      <formula>#N/A</formula>
    </cfRule>
  </conditionalFormatting>
  <conditionalFormatting sqref="F262">
    <cfRule type="cellIs" dxfId="13581" priority="13538" operator="equal">
      <formula>"غياب"</formula>
    </cfRule>
    <cfRule type="cellIs" dxfId="13580" priority="13539" operator="equal">
      <formula>#N/A</formula>
    </cfRule>
  </conditionalFormatting>
  <conditionalFormatting sqref="F262">
    <cfRule type="cellIs" dxfId="13579" priority="13536" operator="equal">
      <formula>"غياب"</formula>
    </cfRule>
    <cfRule type="cellIs" dxfId="13578" priority="13537" operator="equal">
      <formula>#N/A</formula>
    </cfRule>
  </conditionalFormatting>
  <conditionalFormatting sqref="F262">
    <cfRule type="cellIs" dxfId="13577" priority="13534" operator="equal">
      <formula>"غياب"</formula>
    </cfRule>
    <cfRule type="cellIs" dxfId="13576" priority="13535" operator="equal">
      <formula>#N/A</formula>
    </cfRule>
  </conditionalFormatting>
  <conditionalFormatting sqref="F262">
    <cfRule type="cellIs" dxfId="13575" priority="13532" operator="equal">
      <formula>"غياب"</formula>
    </cfRule>
    <cfRule type="cellIs" dxfId="13574" priority="13533" operator="equal">
      <formula>#N/A</formula>
    </cfRule>
  </conditionalFormatting>
  <conditionalFormatting sqref="F262">
    <cfRule type="cellIs" dxfId="13573" priority="13530" operator="equal">
      <formula>"غياب"</formula>
    </cfRule>
    <cfRule type="cellIs" dxfId="13572" priority="13531" operator="equal">
      <formula>#N/A</formula>
    </cfRule>
  </conditionalFormatting>
  <conditionalFormatting sqref="F262">
    <cfRule type="cellIs" dxfId="13571" priority="13528" operator="equal">
      <formula>"غياب"</formula>
    </cfRule>
    <cfRule type="cellIs" dxfId="13570" priority="13529" operator="equal">
      <formula>#N/A</formula>
    </cfRule>
  </conditionalFormatting>
  <conditionalFormatting sqref="F262">
    <cfRule type="cellIs" dxfId="13569" priority="13526" operator="equal">
      <formula>"غياب"</formula>
    </cfRule>
    <cfRule type="cellIs" dxfId="13568" priority="13527" operator="equal">
      <formula>#N/A</formula>
    </cfRule>
  </conditionalFormatting>
  <conditionalFormatting sqref="F262">
    <cfRule type="cellIs" dxfId="13567" priority="13524" operator="equal">
      <formula>"غياب"</formula>
    </cfRule>
    <cfRule type="cellIs" dxfId="13566" priority="13525" operator="equal">
      <formula>#N/A</formula>
    </cfRule>
  </conditionalFormatting>
  <conditionalFormatting sqref="F262">
    <cfRule type="cellIs" dxfId="13565" priority="13522" operator="equal">
      <formula>"غياب"</formula>
    </cfRule>
    <cfRule type="cellIs" dxfId="13564" priority="13523" operator="equal">
      <formula>#N/A</formula>
    </cfRule>
  </conditionalFormatting>
  <conditionalFormatting sqref="F262">
    <cfRule type="cellIs" dxfId="13563" priority="13520" operator="equal">
      <formula>"غياب"</formula>
    </cfRule>
    <cfRule type="cellIs" dxfId="13562" priority="13521" operator="equal">
      <formula>#N/A</formula>
    </cfRule>
  </conditionalFormatting>
  <conditionalFormatting sqref="F262">
    <cfRule type="cellIs" dxfId="13561" priority="13518" operator="equal">
      <formula>"غياب"</formula>
    </cfRule>
    <cfRule type="cellIs" dxfId="13560" priority="13519" operator="equal">
      <formula>#N/A</formula>
    </cfRule>
  </conditionalFormatting>
  <conditionalFormatting sqref="F262">
    <cfRule type="cellIs" dxfId="13559" priority="13516" operator="equal">
      <formula>"غياب"</formula>
    </cfRule>
    <cfRule type="cellIs" dxfId="13558" priority="13517" operator="equal">
      <formula>#N/A</formula>
    </cfRule>
  </conditionalFormatting>
  <conditionalFormatting sqref="F262">
    <cfRule type="cellIs" dxfId="13557" priority="13514" operator="equal">
      <formula>"غياب"</formula>
    </cfRule>
    <cfRule type="cellIs" dxfId="13556" priority="13515" operator="equal">
      <formula>#N/A</formula>
    </cfRule>
  </conditionalFormatting>
  <conditionalFormatting sqref="F262">
    <cfRule type="cellIs" dxfId="13555" priority="13512" operator="equal">
      <formula>"غياب"</formula>
    </cfRule>
    <cfRule type="cellIs" dxfId="13554" priority="13513" operator="equal">
      <formula>#N/A</formula>
    </cfRule>
  </conditionalFormatting>
  <conditionalFormatting sqref="F262">
    <cfRule type="cellIs" dxfId="13553" priority="13510" operator="equal">
      <formula>"غياب"</formula>
    </cfRule>
    <cfRule type="cellIs" dxfId="13552" priority="13511" operator="equal">
      <formula>#N/A</formula>
    </cfRule>
  </conditionalFormatting>
  <conditionalFormatting sqref="F262">
    <cfRule type="cellIs" dxfId="13551" priority="13508" operator="equal">
      <formula>"غياب"</formula>
    </cfRule>
    <cfRule type="cellIs" dxfId="13550" priority="13509" operator="equal">
      <formula>#N/A</formula>
    </cfRule>
  </conditionalFormatting>
  <conditionalFormatting sqref="F262">
    <cfRule type="cellIs" dxfId="13549" priority="13506" operator="equal">
      <formula>"غياب"</formula>
    </cfRule>
    <cfRule type="cellIs" dxfId="13548" priority="13507" operator="equal">
      <formula>#N/A</formula>
    </cfRule>
  </conditionalFormatting>
  <conditionalFormatting sqref="F262">
    <cfRule type="cellIs" dxfId="13547" priority="13504" operator="equal">
      <formula>"غياب"</formula>
    </cfRule>
    <cfRule type="cellIs" dxfId="13546" priority="13505" operator="equal">
      <formula>#N/A</formula>
    </cfRule>
  </conditionalFormatting>
  <conditionalFormatting sqref="F262">
    <cfRule type="cellIs" dxfId="13545" priority="13502" operator="equal">
      <formula>"غياب"</formula>
    </cfRule>
    <cfRule type="cellIs" dxfId="13544" priority="13503" operator="equal">
      <formula>#N/A</formula>
    </cfRule>
  </conditionalFormatting>
  <conditionalFormatting sqref="F262">
    <cfRule type="cellIs" dxfId="13543" priority="13500" operator="equal">
      <formula>"غياب"</formula>
    </cfRule>
    <cfRule type="cellIs" dxfId="13542" priority="13501" operator="equal">
      <formula>#N/A</formula>
    </cfRule>
  </conditionalFormatting>
  <conditionalFormatting sqref="F262">
    <cfRule type="cellIs" dxfId="13541" priority="13498" operator="equal">
      <formula>"غياب"</formula>
    </cfRule>
    <cfRule type="cellIs" dxfId="13540" priority="13499" operator="equal">
      <formula>#N/A</formula>
    </cfRule>
  </conditionalFormatting>
  <conditionalFormatting sqref="F262">
    <cfRule type="cellIs" dxfId="13539" priority="13496" operator="equal">
      <formula>"غياب"</formula>
    </cfRule>
    <cfRule type="cellIs" dxfId="13538" priority="13497" operator="equal">
      <formula>#N/A</formula>
    </cfRule>
  </conditionalFormatting>
  <conditionalFormatting sqref="F262">
    <cfRule type="cellIs" dxfId="13537" priority="13494" operator="equal">
      <formula>"غياب"</formula>
    </cfRule>
    <cfRule type="cellIs" dxfId="13536" priority="13495" operator="equal">
      <formula>#N/A</formula>
    </cfRule>
  </conditionalFormatting>
  <conditionalFormatting sqref="F262">
    <cfRule type="cellIs" dxfId="13535" priority="13492" operator="equal">
      <formula>"غياب"</formula>
    </cfRule>
    <cfRule type="cellIs" dxfId="13534" priority="13493" operator="equal">
      <formula>#N/A</formula>
    </cfRule>
  </conditionalFormatting>
  <conditionalFormatting sqref="F262">
    <cfRule type="cellIs" dxfId="13533" priority="13490" operator="equal">
      <formula>"غياب"</formula>
    </cfRule>
    <cfRule type="cellIs" dxfId="13532" priority="13491" operator="equal">
      <formula>#N/A</formula>
    </cfRule>
  </conditionalFormatting>
  <conditionalFormatting sqref="F262">
    <cfRule type="cellIs" dxfId="13531" priority="13488" operator="equal">
      <formula>"غياب"</formula>
    </cfRule>
    <cfRule type="cellIs" dxfId="13530" priority="13489" operator="equal">
      <formula>#N/A</formula>
    </cfRule>
  </conditionalFormatting>
  <conditionalFormatting sqref="F262">
    <cfRule type="cellIs" dxfId="13529" priority="13486" operator="equal">
      <formula>"غياب"</formula>
    </cfRule>
    <cfRule type="cellIs" dxfId="13528" priority="13487" operator="equal">
      <formula>#N/A</formula>
    </cfRule>
  </conditionalFormatting>
  <conditionalFormatting sqref="F262">
    <cfRule type="cellIs" dxfId="13527" priority="13484" operator="equal">
      <formula>"غياب"</formula>
    </cfRule>
    <cfRule type="cellIs" dxfId="13526" priority="13485" operator="equal">
      <formula>#N/A</formula>
    </cfRule>
  </conditionalFormatting>
  <conditionalFormatting sqref="F262">
    <cfRule type="cellIs" dxfId="13525" priority="13482" operator="equal">
      <formula>"غياب"</formula>
    </cfRule>
    <cfRule type="cellIs" dxfId="13524" priority="13483" operator="equal">
      <formula>#N/A</formula>
    </cfRule>
  </conditionalFormatting>
  <conditionalFormatting sqref="F262">
    <cfRule type="cellIs" dxfId="13523" priority="13481" operator="equal">
      <formula>"غياب"</formula>
    </cfRule>
  </conditionalFormatting>
  <conditionalFormatting sqref="F262">
    <cfRule type="cellIs" dxfId="13522" priority="13479" operator="equal">
      <formula>"غياب"</formula>
    </cfRule>
    <cfRule type="cellIs" dxfId="13521" priority="13480" operator="equal">
      <formula>#N/A</formula>
    </cfRule>
  </conditionalFormatting>
  <conditionalFormatting sqref="F262">
    <cfRule type="cellIs" dxfId="13520" priority="13477" operator="equal">
      <formula>"غياب"</formula>
    </cfRule>
    <cfRule type="cellIs" dxfId="13519" priority="13478" operator="equal">
      <formula>#N/A</formula>
    </cfRule>
  </conditionalFormatting>
  <conditionalFormatting sqref="F262">
    <cfRule type="cellIs" dxfId="13518" priority="13475" operator="equal">
      <formula>"غياب"</formula>
    </cfRule>
    <cfRule type="cellIs" dxfId="13517" priority="13476" operator="equal">
      <formula>#N/A</formula>
    </cfRule>
  </conditionalFormatting>
  <conditionalFormatting sqref="F262">
    <cfRule type="cellIs" dxfId="13516" priority="13473" operator="equal">
      <formula>"غياب"</formula>
    </cfRule>
    <cfRule type="cellIs" dxfId="13515" priority="13474" operator="equal">
      <formula>#N/A</formula>
    </cfRule>
  </conditionalFormatting>
  <conditionalFormatting sqref="F262">
    <cfRule type="cellIs" dxfId="13514" priority="13471" operator="equal">
      <formula>"غياب"</formula>
    </cfRule>
    <cfRule type="cellIs" dxfId="13513" priority="13472" operator="equal">
      <formula>#N/A</formula>
    </cfRule>
  </conditionalFormatting>
  <conditionalFormatting sqref="F262">
    <cfRule type="cellIs" dxfId="13512" priority="13469" operator="equal">
      <formula>"غياب"</formula>
    </cfRule>
    <cfRule type="cellIs" dxfId="13511" priority="13470" operator="equal">
      <formula>#N/A</formula>
    </cfRule>
  </conditionalFormatting>
  <conditionalFormatting sqref="F262">
    <cfRule type="cellIs" dxfId="13510" priority="13467" operator="equal">
      <formula>"غياب"</formula>
    </cfRule>
    <cfRule type="cellIs" dxfId="13509" priority="13468" operator="equal">
      <formula>#N/A</formula>
    </cfRule>
  </conditionalFormatting>
  <conditionalFormatting sqref="F262">
    <cfRule type="cellIs" dxfId="13508" priority="13465" operator="equal">
      <formula>"غياب"</formula>
    </cfRule>
    <cfRule type="cellIs" dxfId="13507" priority="13466" operator="equal">
      <formula>#N/A</formula>
    </cfRule>
  </conditionalFormatting>
  <conditionalFormatting sqref="F262">
    <cfRule type="cellIs" dxfId="13506" priority="13463" operator="equal">
      <formula>"غياب"</formula>
    </cfRule>
    <cfRule type="cellIs" dxfId="13505" priority="13464" operator="equal">
      <formula>#N/A</formula>
    </cfRule>
  </conditionalFormatting>
  <conditionalFormatting sqref="F262">
    <cfRule type="cellIs" dxfId="13504" priority="13461" operator="equal">
      <formula>"غياب"</formula>
    </cfRule>
    <cfRule type="cellIs" dxfId="13503" priority="13462" operator="equal">
      <formula>#N/A</formula>
    </cfRule>
  </conditionalFormatting>
  <conditionalFormatting sqref="F262">
    <cfRule type="cellIs" dxfId="13502" priority="13459" operator="equal">
      <formula>"غياب"</formula>
    </cfRule>
    <cfRule type="cellIs" dxfId="13501" priority="13460" operator="equal">
      <formula>#N/A</formula>
    </cfRule>
  </conditionalFormatting>
  <conditionalFormatting sqref="F262">
    <cfRule type="cellIs" dxfId="13500" priority="13457" operator="equal">
      <formula>"غياب"</formula>
    </cfRule>
    <cfRule type="cellIs" dxfId="13499" priority="13458" operator="equal">
      <formula>#N/A</formula>
    </cfRule>
  </conditionalFormatting>
  <conditionalFormatting sqref="F262">
    <cfRule type="cellIs" dxfId="13498" priority="13455" operator="equal">
      <formula>"غياب"</formula>
    </cfRule>
    <cfRule type="cellIs" dxfId="13497" priority="13456" operator="equal">
      <formula>#N/A</formula>
    </cfRule>
  </conditionalFormatting>
  <conditionalFormatting sqref="F262">
    <cfRule type="cellIs" dxfId="13496" priority="13453" operator="equal">
      <formula>"غياب"</formula>
    </cfRule>
    <cfRule type="cellIs" dxfId="13495" priority="13454" operator="equal">
      <formula>#N/A</formula>
    </cfRule>
  </conditionalFormatting>
  <conditionalFormatting sqref="F262">
    <cfRule type="cellIs" dxfId="13494" priority="13451" operator="equal">
      <formula>"غياب"</formula>
    </cfRule>
    <cfRule type="cellIs" dxfId="13493" priority="13452" operator="equal">
      <formula>#N/A</formula>
    </cfRule>
  </conditionalFormatting>
  <conditionalFormatting sqref="F262">
    <cfRule type="cellIs" dxfId="13492" priority="13449" operator="equal">
      <formula>"غياب"</formula>
    </cfRule>
    <cfRule type="cellIs" dxfId="13491" priority="13450" operator="equal">
      <formula>#N/A</formula>
    </cfRule>
  </conditionalFormatting>
  <conditionalFormatting sqref="F262">
    <cfRule type="cellIs" dxfId="13490" priority="13447" operator="equal">
      <formula>"غياب"</formula>
    </cfRule>
    <cfRule type="cellIs" dxfId="13489" priority="13448" operator="equal">
      <formula>#N/A</formula>
    </cfRule>
  </conditionalFormatting>
  <conditionalFormatting sqref="F262">
    <cfRule type="cellIs" dxfId="13488" priority="13445" operator="equal">
      <formula>"غياب"</formula>
    </cfRule>
    <cfRule type="cellIs" dxfId="13487" priority="13446" operator="equal">
      <formula>#N/A</formula>
    </cfRule>
  </conditionalFormatting>
  <conditionalFormatting sqref="F262">
    <cfRule type="cellIs" dxfId="13486" priority="13443" operator="equal">
      <formula>"غياب"</formula>
    </cfRule>
    <cfRule type="cellIs" dxfId="13485" priority="13444" operator="equal">
      <formula>#N/A</formula>
    </cfRule>
  </conditionalFormatting>
  <conditionalFormatting sqref="F262">
    <cfRule type="cellIs" dxfId="13484" priority="13441" operator="equal">
      <formula>"غياب"</formula>
    </cfRule>
    <cfRule type="cellIs" dxfId="13483" priority="13442" operator="equal">
      <formula>#N/A</formula>
    </cfRule>
  </conditionalFormatting>
  <conditionalFormatting sqref="F262">
    <cfRule type="cellIs" dxfId="13482" priority="13439" operator="equal">
      <formula>"غياب"</formula>
    </cfRule>
    <cfRule type="cellIs" dxfId="13481" priority="13440" operator="equal">
      <formula>#N/A</formula>
    </cfRule>
  </conditionalFormatting>
  <conditionalFormatting sqref="F262">
    <cfRule type="cellIs" dxfId="13480" priority="13438" operator="equal">
      <formula>"غياب"</formula>
    </cfRule>
  </conditionalFormatting>
  <conditionalFormatting sqref="F262">
    <cfRule type="cellIs" dxfId="13479" priority="13436" operator="equal">
      <formula>"غياب"</formula>
    </cfRule>
    <cfRule type="cellIs" dxfId="13478" priority="13437" operator="equal">
      <formula>#N/A</formula>
    </cfRule>
  </conditionalFormatting>
  <conditionalFormatting sqref="F262">
    <cfRule type="cellIs" dxfId="13477" priority="13434" operator="equal">
      <formula>"غياب"</formula>
    </cfRule>
    <cfRule type="cellIs" dxfId="13476" priority="13435" operator="equal">
      <formula>#N/A</formula>
    </cfRule>
  </conditionalFormatting>
  <conditionalFormatting sqref="F262">
    <cfRule type="cellIs" dxfId="13475" priority="13432" operator="equal">
      <formula>"غياب"</formula>
    </cfRule>
    <cfRule type="cellIs" dxfId="13474" priority="13433" operator="equal">
      <formula>#N/A</formula>
    </cfRule>
  </conditionalFormatting>
  <conditionalFormatting sqref="F262">
    <cfRule type="cellIs" dxfId="13473" priority="13430" operator="equal">
      <formula>"غياب"</formula>
    </cfRule>
    <cfRule type="cellIs" dxfId="13472" priority="13431" operator="equal">
      <formula>#N/A</formula>
    </cfRule>
  </conditionalFormatting>
  <conditionalFormatting sqref="F262">
    <cfRule type="cellIs" dxfId="13471" priority="13428" operator="equal">
      <formula>"غياب"</formula>
    </cfRule>
    <cfRule type="cellIs" dxfId="13470" priority="13429" operator="equal">
      <formula>#N/A</formula>
    </cfRule>
  </conditionalFormatting>
  <conditionalFormatting sqref="F262">
    <cfRule type="cellIs" dxfId="13469" priority="13426" operator="equal">
      <formula>"غياب"</formula>
    </cfRule>
    <cfRule type="cellIs" dxfId="13468" priority="13427" operator="equal">
      <formula>#N/A</formula>
    </cfRule>
  </conditionalFormatting>
  <conditionalFormatting sqref="F262">
    <cfRule type="cellIs" dxfId="13467" priority="13424" operator="equal">
      <formula>"غياب"</formula>
    </cfRule>
    <cfRule type="cellIs" dxfId="13466" priority="13425" operator="equal">
      <formula>#N/A</formula>
    </cfRule>
  </conditionalFormatting>
  <conditionalFormatting sqref="F262">
    <cfRule type="cellIs" dxfId="13465" priority="13422" operator="equal">
      <formula>"غياب"</formula>
    </cfRule>
    <cfRule type="cellIs" dxfId="13464" priority="13423" operator="equal">
      <formula>#N/A</formula>
    </cfRule>
  </conditionalFormatting>
  <conditionalFormatting sqref="F262">
    <cfRule type="cellIs" dxfId="13463" priority="13420" operator="equal">
      <formula>"غياب"</formula>
    </cfRule>
    <cfRule type="cellIs" dxfId="13462" priority="13421" operator="equal">
      <formula>#N/A</formula>
    </cfRule>
  </conditionalFormatting>
  <conditionalFormatting sqref="F262">
    <cfRule type="cellIs" dxfId="13461" priority="13418" operator="equal">
      <formula>"غياب"</formula>
    </cfRule>
    <cfRule type="cellIs" dxfId="13460" priority="13419" operator="equal">
      <formula>#N/A</formula>
    </cfRule>
  </conditionalFormatting>
  <conditionalFormatting sqref="F262">
    <cfRule type="cellIs" dxfId="13459" priority="13416" operator="equal">
      <formula>"غياب"</formula>
    </cfRule>
    <cfRule type="cellIs" dxfId="13458" priority="13417" operator="equal">
      <formula>#N/A</formula>
    </cfRule>
  </conditionalFormatting>
  <conditionalFormatting sqref="F262">
    <cfRule type="cellIs" dxfId="13457" priority="13414" operator="equal">
      <formula>"غياب"</formula>
    </cfRule>
    <cfRule type="cellIs" dxfId="13456" priority="13415" operator="equal">
      <formula>#N/A</formula>
    </cfRule>
  </conditionalFormatting>
  <conditionalFormatting sqref="F262">
    <cfRule type="cellIs" dxfId="13455" priority="13412" operator="equal">
      <formula>"غياب"</formula>
    </cfRule>
    <cfRule type="cellIs" dxfId="13454" priority="13413" operator="equal">
      <formula>#N/A</formula>
    </cfRule>
  </conditionalFormatting>
  <conditionalFormatting sqref="F262">
    <cfRule type="cellIs" dxfId="13453" priority="13410" operator="equal">
      <formula>"غياب"</formula>
    </cfRule>
    <cfRule type="cellIs" dxfId="13452" priority="13411" operator="equal">
      <formula>#N/A</formula>
    </cfRule>
  </conditionalFormatting>
  <conditionalFormatting sqref="F262">
    <cfRule type="cellIs" dxfId="13451" priority="13408" operator="equal">
      <formula>"غياب"</formula>
    </cfRule>
    <cfRule type="cellIs" dxfId="13450" priority="13409" operator="equal">
      <formula>#N/A</formula>
    </cfRule>
  </conditionalFormatting>
  <conditionalFormatting sqref="F262">
    <cfRule type="cellIs" dxfId="13449" priority="13406" operator="equal">
      <formula>"غياب"</formula>
    </cfRule>
    <cfRule type="cellIs" dxfId="13448" priority="13407" operator="equal">
      <formula>#N/A</formula>
    </cfRule>
  </conditionalFormatting>
  <conditionalFormatting sqref="F262">
    <cfRule type="cellIs" dxfId="13447" priority="13404" operator="equal">
      <formula>"غياب"</formula>
    </cfRule>
    <cfRule type="cellIs" dxfId="13446" priority="13405" operator="equal">
      <formula>#N/A</formula>
    </cfRule>
  </conditionalFormatting>
  <conditionalFormatting sqref="F262">
    <cfRule type="cellIs" dxfId="13445" priority="13402" operator="equal">
      <formula>"غياب"</formula>
    </cfRule>
    <cfRule type="cellIs" dxfId="13444" priority="13403" operator="equal">
      <formula>#N/A</formula>
    </cfRule>
  </conditionalFormatting>
  <conditionalFormatting sqref="F262">
    <cfRule type="cellIs" dxfId="13443" priority="13400" operator="equal">
      <formula>"غياب"</formula>
    </cfRule>
    <cfRule type="cellIs" dxfId="13442" priority="13401" operator="equal">
      <formula>#N/A</formula>
    </cfRule>
  </conditionalFormatting>
  <conditionalFormatting sqref="F262">
    <cfRule type="cellIs" dxfId="13441" priority="13398" operator="equal">
      <formula>"غياب"</formula>
    </cfRule>
    <cfRule type="cellIs" dxfId="13440" priority="13399" operator="equal">
      <formula>#N/A</formula>
    </cfRule>
  </conditionalFormatting>
  <conditionalFormatting sqref="F262">
    <cfRule type="cellIs" dxfId="13439" priority="13396" operator="equal">
      <formula>"غياب"</formula>
    </cfRule>
    <cfRule type="cellIs" dxfId="13438" priority="13397" operator="equal">
      <formula>#N/A</formula>
    </cfRule>
  </conditionalFormatting>
  <conditionalFormatting sqref="F262">
    <cfRule type="cellIs" dxfId="13437" priority="13395" operator="equal">
      <formula>"غياب"</formula>
    </cfRule>
  </conditionalFormatting>
  <conditionalFormatting sqref="F262">
    <cfRule type="cellIs" dxfId="13436" priority="13393" operator="equal">
      <formula>"غياب"</formula>
    </cfRule>
    <cfRule type="cellIs" dxfId="13435" priority="13394" operator="equal">
      <formula>#N/A</formula>
    </cfRule>
  </conditionalFormatting>
  <conditionalFormatting sqref="F262">
    <cfRule type="cellIs" dxfId="13434" priority="13391" operator="equal">
      <formula>"غياب"</formula>
    </cfRule>
    <cfRule type="cellIs" dxfId="13433" priority="13392" operator="equal">
      <formula>#N/A</formula>
    </cfRule>
  </conditionalFormatting>
  <conditionalFormatting sqref="F262">
    <cfRule type="cellIs" dxfId="13432" priority="13389" operator="equal">
      <formula>"غياب"</formula>
    </cfRule>
    <cfRule type="cellIs" dxfId="13431" priority="13390" operator="equal">
      <formula>#N/A</formula>
    </cfRule>
  </conditionalFormatting>
  <conditionalFormatting sqref="F262">
    <cfRule type="cellIs" dxfId="13430" priority="13387" operator="equal">
      <formula>"غياب"</formula>
    </cfRule>
    <cfRule type="cellIs" dxfId="13429" priority="13388" operator="equal">
      <formula>#N/A</formula>
    </cfRule>
  </conditionalFormatting>
  <conditionalFormatting sqref="F262">
    <cfRule type="cellIs" dxfId="13428" priority="13385" operator="equal">
      <formula>"غياب"</formula>
    </cfRule>
    <cfRule type="cellIs" dxfId="13427" priority="13386" operator="equal">
      <formula>#N/A</formula>
    </cfRule>
  </conditionalFormatting>
  <conditionalFormatting sqref="F262">
    <cfRule type="cellIs" dxfId="13426" priority="13383" operator="equal">
      <formula>"غياب"</formula>
    </cfRule>
    <cfRule type="cellIs" dxfId="13425" priority="13384" operator="equal">
      <formula>#N/A</formula>
    </cfRule>
  </conditionalFormatting>
  <conditionalFormatting sqref="F262">
    <cfRule type="cellIs" dxfId="13424" priority="13381" operator="equal">
      <formula>"غياب"</formula>
    </cfRule>
    <cfRule type="cellIs" dxfId="13423" priority="13382" operator="equal">
      <formula>#N/A</formula>
    </cfRule>
  </conditionalFormatting>
  <conditionalFormatting sqref="F262">
    <cfRule type="cellIs" dxfId="13422" priority="13379" operator="equal">
      <formula>"غياب"</formula>
    </cfRule>
    <cfRule type="cellIs" dxfId="13421" priority="13380" operator="equal">
      <formula>#N/A</formula>
    </cfRule>
  </conditionalFormatting>
  <conditionalFormatting sqref="F262">
    <cfRule type="cellIs" dxfId="13420" priority="13377" operator="equal">
      <formula>"غياب"</formula>
    </cfRule>
    <cfRule type="cellIs" dxfId="13419" priority="13378" operator="equal">
      <formula>#N/A</formula>
    </cfRule>
  </conditionalFormatting>
  <conditionalFormatting sqref="F262">
    <cfRule type="cellIs" dxfId="13418" priority="13375" operator="equal">
      <formula>"غياب"</formula>
    </cfRule>
    <cfRule type="cellIs" dxfId="13417" priority="13376" operator="equal">
      <formula>#N/A</formula>
    </cfRule>
  </conditionalFormatting>
  <conditionalFormatting sqref="F262">
    <cfRule type="cellIs" dxfId="13416" priority="13373" operator="equal">
      <formula>"غياب"</formula>
    </cfRule>
    <cfRule type="cellIs" dxfId="13415" priority="13374" operator="equal">
      <formula>#N/A</formula>
    </cfRule>
  </conditionalFormatting>
  <conditionalFormatting sqref="F262">
    <cfRule type="cellIs" dxfId="13414" priority="13371" operator="equal">
      <formula>"غياب"</formula>
    </cfRule>
    <cfRule type="cellIs" dxfId="13413" priority="13372" operator="equal">
      <formula>#N/A</formula>
    </cfRule>
  </conditionalFormatting>
  <conditionalFormatting sqref="F262">
    <cfRule type="cellIs" dxfId="13412" priority="13369" operator="equal">
      <formula>"غياب"</formula>
    </cfRule>
    <cfRule type="cellIs" dxfId="13411" priority="13370" operator="equal">
      <formula>#N/A</formula>
    </cfRule>
  </conditionalFormatting>
  <conditionalFormatting sqref="F262">
    <cfRule type="cellIs" dxfId="13410" priority="13367" operator="equal">
      <formula>"غياب"</formula>
    </cfRule>
    <cfRule type="cellIs" dxfId="13409" priority="13368" operator="equal">
      <formula>#N/A</formula>
    </cfRule>
  </conditionalFormatting>
  <conditionalFormatting sqref="F262">
    <cfRule type="cellIs" dxfId="13408" priority="13365" operator="equal">
      <formula>"غياب"</formula>
    </cfRule>
    <cfRule type="cellIs" dxfId="13407" priority="13366" operator="equal">
      <formula>#N/A</formula>
    </cfRule>
  </conditionalFormatting>
  <conditionalFormatting sqref="F262">
    <cfRule type="cellIs" dxfId="13406" priority="13363" operator="equal">
      <formula>"غياب"</formula>
    </cfRule>
    <cfRule type="cellIs" dxfId="13405" priority="13364" operator="equal">
      <formula>#N/A</formula>
    </cfRule>
  </conditionalFormatting>
  <conditionalFormatting sqref="F262">
    <cfRule type="cellIs" dxfId="13404" priority="13361" operator="equal">
      <formula>"غياب"</formula>
    </cfRule>
    <cfRule type="cellIs" dxfId="13403" priority="13362" operator="equal">
      <formula>#N/A</formula>
    </cfRule>
  </conditionalFormatting>
  <conditionalFormatting sqref="F262">
    <cfRule type="cellIs" dxfId="13402" priority="13359" operator="equal">
      <formula>"غياب"</formula>
    </cfRule>
    <cfRule type="cellIs" dxfId="13401" priority="13360" operator="equal">
      <formula>#N/A</formula>
    </cfRule>
  </conditionalFormatting>
  <conditionalFormatting sqref="F262">
    <cfRule type="cellIs" dxfId="13400" priority="13357" operator="equal">
      <formula>"غياب"</formula>
    </cfRule>
    <cfRule type="cellIs" dxfId="13399" priority="13358" operator="equal">
      <formula>#N/A</formula>
    </cfRule>
  </conditionalFormatting>
  <conditionalFormatting sqref="F262">
    <cfRule type="cellIs" dxfId="13398" priority="13355" operator="equal">
      <formula>"غياب"</formula>
    </cfRule>
    <cfRule type="cellIs" dxfId="13397" priority="13356" operator="equal">
      <formula>#N/A</formula>
    </cfRule>
  </conditionalFormatting>
  <conditionalFormatting sqref="F262">
    <cfRule type="cellIs" dxfId="13396" priority="13353" operator="equal">
      <formula>"غياب"</formula>
    </cfRule>
    <cfRule type="cellIs" dxfId="13395" priority="13354" operator="equal">
      <formula>#N/A</formula>
    </cfRule>
  </conditionalFormatting>
  <conditionalFormatting sqref="F262">
    <cfRule type="cellIs" dxfId="13394" priority="13352" operator="equal">
      <formula>"غياب"</formula>
    </cfRule>
  </conditionalFormatting>
  <conditionalFormatting sqref="F262">
    <cfRule type="cellIs" dxfId="13393" priority="13350" operator="equal">
      <formula>"غياب"</formula>
    </cfRule>
    <cfRule type="cellIs" dxfId="13392" priority="13351" operator="equal">
      <formula>#N/A</formula>
    </cfRule>
  </conditionalFormatting>
  <conditionalFormatting sqref="F262">
    <cfRule type="cellIs" dxfId="13391" priority="13348" operator="equal">
      <formula>"غياب"</formula>
    </cfRule>
    <cfRule type="cellIs" dxfId="13390" priority="13349" operator="equal">
      <formula>#N/A</formula>
    </cfRule>
  </conditionalFormatting>
  <conditionalFormatting sqref="F262">
    <cfRule type="cellIs" dxfId="13389" priority="13346" operator="equal">
      <formula>"غياب"</formula>
    </cfRule>
    <cfRule type="cellIs" dxfId="13388" priority="13347" operator="equal">
      <formula>#N/A</formula>
    </cfRule>
  </conditionalFormatting>
  <conditionalFormatting sqref="F262">
    <cfRule type="cellIs" dxfId="13387" priority="13344" operator="equal">
      <formula>"غياب"</formula>
    </cfRule>
    <cfRule type="cellIs" dxfId="13386" priority="13345" operator="equal">
      <formula>#N/A</formula>
    </cfRule>
  </conditionalFormatting>
  <conditionalFormatting sqref="F262">
    <cfRule type="cellIs" dxfId="13385" priority="13342" operator="equal">
      <formula>"غياب"</formula>
    </cfRule>
    <cfRule type="cellIs" dxfId="13384" priority="13343" operator="equal">
      <formula>#N/A</formula>
    </cfRule>
  </conditionalFormatting>
  <conditionalFormatting sqref="F262">
    <cfRule type="cellIs" dxfId="13383" priority="13340" operator="equal">
      <formula>"غياب"</formula>
    </cfRule>
    <cfRule type="cellIs" dxfId="13382" priority="13341" operator="equal">
      <formula>#N/A</formula>
    </cfRule>
  </conditionalFormatting>
  <conditionalFormatting sqref="F262">
    <cfRule type="cellIs" dxfId="13381" priority="13338" operator="equal">
      <formula>"غياب"</formula>
    </cfRule>
    <cfRule type="cellIs" dxfId="13380" priority="13339" operator="equal">
      <formula>#N/A</formula>
    </cfRule>
  </conditionalFormatting>
  <conditionalFormatting sqref="F262">
    <cfRule type="cellIs" dxfId="13379" priority="13336" operator="equal">
      <formula>"غياب"</formula>
    </cfRule>
    <cfRule type="cellIs" dxfId="13378" priority="13337" operator="equal">
      <formula>#N/A</formula>
    </cfRule>
  </conditionalFormatting>
  <conditionalFormatting sqref="F262">
    <cfRule type="cellIs" dxfId="13377" priority="13334" operator="equal">
      <formula>"غياب"</formula>
    </cfRule>
    <cfRule type="cellIs" dxfId="13376" priority="13335" operator="equal">
      <formula>#N/A</formula>
    </cfRule>
  </conditionalFormatting>
  <conditionalFormatting sqref="F262">
    <cfRule type="cellIs" dxfId="13375" priority="13332" operator="equal">
      <formula>"غياب"</formula>
    </cfRule>
    <cfRule type="cellIs" dxfId="13374" priority="13333" operator="equal">
      <formula>#N/A</formula>
    </cfRule>
  </conditionalFormatting>
  <conditionalFormatting sqref="F262">
    <cfRule type="cellIs" dxfId="13373" priority="13330" operator="equal">
      <formula>"غياب"</formula>
    </cfRule>
    <cfRule type="cellIs" dxfId="13372" priority="13331" operator="equal">
      <formula>#N/A</formula>
    </cfRule>
  </conditionalFormatting>
  <conditionalFormatting sqref="F262">
    <cfRule type="cellIs" dxfId="13371" priority="13328" operator="equal">
      <formula>"غياب"</formula>
    </cfRule>
    <cfRule type="cellIs" dxfId="13370" priority="13329" operator="equal">
      <formula>#N/A</formula>
    </cfRule>
  </conditionalFormatting>
  <conditionalFormatting sqref="F262">
    <cfRule type="cellIs" dxfId="13369" priority="13326" operator="equal">
      <formula>"غياب"</formula>
    </cfRule>
    <cfRule type="cellIs" dxfId="13368" priority="13327" operator="equal">
      <formula>#N/A</formula>
    </cfRule>
  </conditionalFormatting>
  <conditionalFormatting sqref="F262">
    <cfRule type="cellIs" dxfId="13367" priority="13324" operator="equal">
      <formula>"غياب"</formula>
    </cfRule>
    <cfRule type="cellIs" dxfId="13366" priority="13325" operator="equal">
      <formula>#N/A</formula>
    </cfRule>
  </conditionalFormatting>
  <conditionalFormatting sqref="F262">
    <cfRule type="cellIs" dxfId="13365" priority="13322" operator="equal">
      <formula>"غياب"</formula>
    </cfRule>
    <cfRule type="cellIs" dxfId="13364" priority="13323" operator="equal">
      <formula>#N/A</formula>
    </cfRule>
  </conditionalFormatting>
  <conditionalFormatting sqref="F262">
    <cfRule type="cellIs" dxfId="13363" priority="13320" operator="equal">
      <formula>"غياب"</formula>
    </cfRule>
    <cfRule type="cellIs" dxfId="13362" priority="13321" operator="equal">
      <formula>#N/A</formula>
    </cfRule>
  </conditionalFormatting>
  <conditionalFormatting sqref="F262">
    <cfRule type="cellIs" dxfId="13361" priority="13318" operator="equal">
      <formula>"غياب"</formula>
    </cfRule>
    <cfRule type="cellIs" dxfId="13360" priority="13319" operator="equal">
      <formula>#N/A</formula>
    </cfRule>
  </conditionalFormatting>
  <conditionalFormatting sqref="F262">
    <cfRule type="cellIs" dxfId="13359" priority="13316" operator="equal">
      <formula>"غياب"</formula>
    </cfRule>
    <cfRule type="cellIs" dxfId="13358" priority="13317" operator="equal">
      <formula>#N/A</formula>
    </cfRule>
  </conditionalFormatting>
  <conditionalFormatting sqref="F262">
    <cfRule type="cellIs" dxfId="13357" priority="13314" operator="equal">
      <formula>"غياب"</formula>
    </cfRule>
    <cfRule type="cellIs" dxfId="13356" priority="13315" operator="equal">
      <formula>#N/A</formula>
    </cfRule>
  </conditionalFormatting>
  <conditionalFormatting sqref="F262">
    <cfRule type="cellIs" dxfId="13355" priority="13312" operator="equal">
      <formula>"غياب"</formula>
    </cfRule>
    <cfRule type="cellIs" dxfId="13354" priority="13313" operator="equal">
      <formula>#N/A</formula>
    </cfRule>
  </conditionalFormatting>
  <conditionalFormatting sqref="F262">
    <cfRule type="cellIs" dxfId="13353" priority="13310" operator="equal">
      <formula>"غياب"</formula>
    </cfRule>
    <cfRule type="cellIs" dxfId="13352" priority="13311" operator="equal">
      <formula>#N/A</formula>
    </cfRule>
  </conditionalFormatting>
  <conditionalFormatting sqref="F262">
    <cfRule type="cellIs" dxfId="13351" priority="13308" operator="equal">
      <formula>"غياب"</formula>
    </cfRule>
    <cfRule type="cellIs" dxfId="13350" priority="13309" operator="equal">
      <formula>#N/A</formula>
    </cfRule>
  </conditionalFormatting>
  <conditionalFormatting sqref="F262">
    <cfRule type="cellIs" dxfId="13349" priority="13306" operator="equal">
      <formula>"غياب"</formula>
    </cfRule>
    <cfRule type="cellIs" dxfId="13348" priority="13307" operator="equal">
      <formula>#N/A</formula>
    </cfRule>
  </conditionalFormatting>
  <conditionalFormatting sqref="F262">
    <cfRule type="cellIs" dxfId="13347" priority="13304" operator="equal">
      <formula>"غياب"</formula>
    </cfRule>
    <cfRule type="cellIs" dxfId="13346" priority="13305" operator="equal">
      <formula>#N/A</formula>
    </cfRule>
  </conditionalFormatting>
  <conditionalFormatting sqref="F262">
    <cfRule type="cellIs" dxfId="13345" priority="13302" operator="equal">
      <formula>"غياب"</formula>
    </cfRule>
    <cfRule type="cellIs" dxfId="13344" priority="13303" operator="equal">
      <formula>#N/A</formula>
    </cfRule>
  </conditionalFormatting>
  <conditionalFormatting sqref="F262">
    <cfRule type="cellIs" dxfId="13343" priority="13300" operator="equal">
      <formula>"غياب"</formula>
    </cfRule>
    <cfRule type="cellIs" dxfId="13342" priority="13301" operator="equal">
      <formula>#N/A</formula>
    </cfRule>
  </conditionalFormatting>
  <conditionalFormatting sqref="F262">
    <cfRule type="cellIs" dxfId="13341" priority="13298" operator="equal">
      <formula>"غياب"</formula>
    </cfRule>
    <cfRule type="cellIs" dxfId="13340" priority="13299" operator="equal">
      <formula>#N/A</formula>
    </cfRule>
  </conditionalFormatting>
  <conditionalFormatting sqref="F262">
    <cfRule type="cellIs" dxfId="13339" priority="13296" operator="equal">
      <formula>"غياب"</formula>
    </cfRule>
    <cfRule type="cellIs" dxfId="13338" priority="13297" operator="equal">
      <formula>#N/A</formula>
    </cfRule>
  </conditionalFormatting>
  <conditionalFormatting sqref="F262">
    <cfRule type="cellIs" dxfId="13337" priority="13294" operator="equal">
      <formula>"غياب"</formula>
    </cfRule>
    <cfRule type="cellIs" dxfId="13336" priority="13295" operator="equal">
      <formula>#N/A</formula>
    </cfRule>
  </conditionalFormatting>
  <conditionalFormatting sqref="F262">
    <cfRule type="cellIs" dxfId="13335" priority="13292" operator="equal">
      <formula>"غياب"</formula>
    </cfRule>
    <cfRule type="cellIs" dxfId="13334" priority="13293" operator="equal">
      <formula>#N/A</formula>
    </cfRule>
  </conditionalFormatting>
  <conditionalFormatting sqref="F262">
    <cfRule type="cellIs" dxfId="13333" priority="13290" operator="equal">
      <formula>"غياب"</formula>
    </cfRule>
    <cfRule type="cellIs" dxfId="13332" priority="13291" operator="equal">
      <formula>#N/A</formula>
    </cfRule>
  </conditionalFormatting>
  <conditionalFormatting sqref="F262">
    <cfRule type="cellIs" dxfId="13331" priority="13288" operator="equal">
      <formula>"غياب"</formula>
    </cfRule>
    <cfRule type="cellIs" dxfId="13330" priority="13289" operator="equal">
      <formula>#N/A</formula>
    </cfRule>
  </conditionalFormatting>
  <conditionalFormatting sqref="F262">
    <cfRule type="cellIs" dxfId="13329" priority="13286" operator="equal">
      <formula>"غياب"</formula>
    </cfRule>
    <cfRule type="cellIs" dxfId="13328" priority="13287" operator="equal">
      <formula>#N/A</formula>
    </cfRule>
  </conditionalFormatting>
  <conditionalFormatting sqref="F262">
    <cfRule type="cellIs" dxfId="13327" priority="13284" operator="equal">
      <formula>"غياب"</formula>
    </cfRule>
    <cfRule type="cellIs" dxfId="13326" priority="13285" operator="equal">
      <formula>#N/A</formula>
    </cfRule>
  </conditionalFormatting>
  <conditionalFormatting sqref="F262">
    <cfRule type="cellIs" dxfId="13325" priority="13282" operator="equal">
      <formula>"غياب"</formula>
    </cfRule>
    <cfRule type="cellIs" dxfId="13324" priority="13283" operator="equal">
      <formula>#N/A</formula>
    </cfRule>
  </conditionalFormatting>
  <conditionalFormatting sqref="F262">
    <cfRule type="cellIs" dxfId="13323" priority="13280" operator="equal">
      <formula>"غياب"</formula>
    </cfRule>
    <cfRule type="cellIs" dxfId="13322" priority="13281" operator="equal">
      <formula>#N/A</formula>
    </cfRule>
  </conditionalFormatting>
  <conditionalFormatting sqref="F262">
    <cfRule type="cellIs" dxfId="13321" priority="13279" operator="equal">
      <formula>"غياب"</formula>
    </cfRule>
  </conditionalFormatting>
  <conditionalFormatting sqref="F262">
    <cfRule type="cellIs" dxfId="13320" priority="13277" operator="equal">
      <formula>"غياب"</formula>
    </cfRule>
    <cfRule type="cellIs" dxfId="13319" priority="13278" operator="equal">
      <formula>#N/A</formula>
    </cfRule>
  </conditionalFormatting>
  <conditionalFormatting sqref="F262">
    <cfRule type="cellIs" dxfId="13318" priority="13275" operator="equal">
      <formula>"غياب"</formula>
    </cfRule>
    <cfRule type="cellIs" dxfId="13317" priority="13276" operator="equal">
      <formula>#N/A</formula>
    </cfRule>
  </conditionalFormatting>
  <conditionalFormatting sqref="F262">
    <cfRule type="cellIs" dxfId="13316" priority="13273" operator="equal">
      <formula>"غياب"</formula>
    </cfRule>
    <cfRule type="cellIs" dxfId="13315" priority="13274" operator="equal">
      <formula>#N/A</formula>
    </cfRule>
  </conditionalFormatting>
  <conditionalFormatting sqref="F262">
    <cfRule type="cellIs" dxfId="13314" priority="13271" operator="equal">
      <formula>"غياب"</formula>
    </cfRule>
    <cfRule type="cellIs" dxfId="13313" priority="13272" operator="equal">
      <formula>#N/A</formula>
    </cfRule>
  </conditionalFormatting>
  <conditionalFormatting sqref="F262">
    <cfRule type="cellIs" dxfId="13312" priority="13269" operator="equal">
      <formula>"غياب"</formula>
    </cfRule>
    <cfRule type="cellIs" dxfId="13311" priority="13270" operator="equal">
      <formula>#N/A</formula>
    </cfRule>
  </conditionalFormatting>
  <conditionalFormatting sqref="F262">
    <cfRule type="cellIs" dxfId="13310" priority="13267" operator="equal">
      <formula>"غياب"</formula>
    </cfRule>
    <cfRule type="cellIs" dxfId="13309" priority="13268" operator="equal">
      <formula>#N/A</formula>
    </cfRule>
  </conditionalFormatting>
  <conditionalFormatting sqref="F262">
    <cfRule type="cellIs" dxfId="13308" priority="13265" operator="equal">
      <formula>"غياب"</formula>
    </cfRule>
    <cfRule type="cellIs" dxfId="13307" priority="13266" operator="equal">
      <formula>#N/A</formula>
    </cfRule>
  </conditionalFormatting>
  <conditionalFormatting sqref="F262">
    <cfRule type="cellIs" dxfId="13306" priority="13263" operator="equal">
      <formula>"غياب"</formula>
    </cfRule>
    <cfRule type="cellIs" dxfId="13305" priority="13264" operator="equal">
      <formula>#N/A</formula>
    </cfRule>
  </conditionalFormatting>
  <conditionalFormatting sqref="F262">
    <cfRule type="cellIs" dxfId="13304" priority="13261" operator="equal">
      <formula>"غياب"</formula>
    </cfRule>
    <cfRule type="cellIs" dxfId="13303" priority="13262" operator="equal">
      <formula>#N/A</formula>
    </cfRule>
  </conditionalFormatting>
  <conditionalFormatting sqref="F262">
    <cfRule type="cellIs" dxfId="13302" priority="13259" operator="equal">
      <formula>"غياب"</formula>
    </cfRule>
    <cfRule type="cellIs" dxfId="13301" priority="13260" operator="equal">
      <formula>#N/A</formula>
    </cfRule>
  </conditionalFormatting>
  <conditionalFormatting sqref="F262">
    <cfRule type="cellIs" dxfId="13300" priority="13257" operator="equal">
      <formula>"غياب"</formula>
    </cfRule>
    <cfRule type="cellIs" dxfId="13299" priority="13258" operator="equal">
      <formula>#N/A</formula>
    </cfRule>
  </conditionalFormatting>
  <conditionalFormatting sqref="F262">
    <cfRule type="cellIs" dxfId="13298" priority="13255" operator="equal">
      <formula>"غياب"</formula>
    </cfRule>
    <cfRule type="cellIs" dxfId="13297" priority="13256" operator="equal">
      <formula>#N/A</formula>
    </cfRule>
  </conditionalFormatting>
  <conditionalFormatting sqref="F262">
    <cfRule type="cellIs" dxfId="13296" priority="13253" operator="equal">
      <formula>"غياب"</formula>
    </cfRule>
    <cfRule type="cellIs" dxfId="13295" priority="13254" operator="equal">
      <formula>#N/A</formula>
    </cfRule>
  </conditionalFormatting>
  <conditionalFormatting sqref="F262">
    <cfRule type="cellIs" dxfId="13294" priority="13251" operator="equal">
      <formula>"غياب"</formula>
    </cfRule>
    <cfRule type="cellIs" dxfId="13293" priority="13252" operator="equal">
      <formula>#N/A</formula>
    </cfRule>
  </conditionalFormatting>
  <conditionalFormatting sqref="F262">
    <cfRule type="cellIs" dxfId="13292" priority="13249" operator="equal">
      <formula>"غياب"</formula>
    </cfRule>
    <cfRule type="cellIs" dxfId="13291" priority="13250" operator="equal">
      <formula>#N/A</formula>
    </cfRule>
  </conditionalFormatting>
  <conditionalFormatting sqref="F262">
    <cfRule type="cellIs" dxfId="13290" priority="13247" operator="equal">
      <formula>"غياب"</formula>
    </cfRule>
    <cfRule type="cellIs" dxfId="13289" priority="13248" operator="equal">
      <formula>#N/A</formula>
    </cfRule>
  </conditionalFormatting>
  <conditionalFormatting sqref="F262">
    <cfRule type="cellIs" dxfId="13288" priority="13245" operator="equal">
      <formula>"غياب"</formula>
    </cfRule>
    <cfRule type="cellIs" dxfId="13287" priority="13246" operator="equal">
      <formula>#N/A</formula>
    </cfRule>
  </conditionalFormatting>
  <conditionalFormatting sqref="F262">
    <cfRule type="cellIs" dxfId="13286" priority="13243" operator="equal">
      <formula>"غياب"</formula>
    </cfRule>
    <cfRule type="cellIs" dxfId="13285" priority="13244" operator="equal">
      <formula>#N/A</formula>
    </cfRule>
  </conditionalFormatting>
  <conditionalFormatting sqref="F262">
    <cfRule type="cellIs" dxfId="13284" priority="13241" operator="equal">
      <formula>"غياب"</formula>
    </cfRule>
    <cfRule type="cellIs" dxfId="13283" priority="13242" operator="equal">
      <formula>#N/A</formula>
    </cfRule>
  </conditionalFormatting>
  <conditionalFormatting sqref="F262">
    <cfRule type="cellIs" dxfId="13282" priority="13239" operator="equal">
      <formula>"غياب"</formula>
    </cfRule>
    <cfRule type="cellIs" dxfId="13281" priority="13240" operator="equal">
      <formula>#N/A</formula>
    </cfRule>
  </conditionalFormatting>
  <conditionalFormatting sqref="F262">
    <cfRule type="cellIs" dxfId="13280" priority="13237" operator="equal">
      <formula>"غياب"</formula>
    </cfRule>
    <cfRule type="cellIs" dxfId="13279" priority="13238" operator="equal">
      <formula>#N/A</formula>
    </cfRule>
  </conditionalFormatting>
  <conditionalFormatting sqref="F262">
    <cfRule type="cellIs" dxfId="13278" priority="13236" operator="equal">
      <formula>"غياب"</formula>
    </cfRule>
  </conditionalFormatting>
  <conditionalFormatting sqref="F262">
    <cfRule type="cellIs" dxfId="13277" priority="13234" operator="equal">
      <formula>"غياب"</formula>
    </cfRule>
    <cfRule type="cellIs" dxfId="13276" priority="13235" operator="equal">
      <formula>#N/A</formula>
    </cfRule>
  </conditionalFormatting>
  <conditionalFormatting sqref="F262">
    <cfRule type="cellIs" dxfId="13275" priority="13232" operator="equal">
      <formula>"غياب"</formula>
    </cfRule>
    <cfRule type="cellIs" dxfId="13274" priority="13233" operator="equal">
      <formula>#N/A</formula>
    </cfRule>
  </conditionalFormatting>
  <conditionalFormatting sqref="F262">
    <cfRule type="cellIs" dxfId="13273" priority="13230" operator="equal">
      <formula>"غياب"</formula>
    </cfRule>
    <cfRule type="cellIs" dxfId="13272" priority="13231" operator="equal">
      <formula>#N/A</formula>
    </cfRule>
  </conditionalFormatting>
  <conditionalFormatting sqref="F262">
    <cfRule type="cellIs" dxfId="13271" priority="13228" operator="equal">
      <formula>"غياب"</formula>
    </cfRule>
    <cfRule type="cellIs" dxfId="13270" priority="13229" operator="equal">
      <formula>#N/A</formula>
    </cfRule>
  </conditionalFormatting>
  <conditionalFormatting sqref="F262">
    <cfRule type="cellIs" dxfId="13269" priority="13226" operator="equal">
      <formula>"غياب"</formula>
    </cfRule>
    <cfRule type="cellIs" dxfId="13268" priority="13227" operator="equal">
      <formula>#N/A</formula>
    </cfRule>
  </conditionalFormatting>
  <conditionalFormatting sqref="F262">
    <cfRule type="cellIs" dxfId="13267" priority="13224" operator="equal">
      <formula>"غياب"</formula>
    </cfRule>
    <cfRule type="cellIs" dxfId="13266" priority="13225" operator="equal">
      <formula>#N/A</formula>
    </cfRule>
  </conditionalFormatting>
  <conditionalFormatting sqref="F262">
    <cfRule type="cellIs" dxfId="13265" priority="13222" operator="equal">
      <formula>"غياب"</formula>
    </cfRule>
    <cfRule type="cellIs" dxfId="13264" priority="13223" operator="equal">
      <formula>#N/A</formula>
    </cfRule>
  </conditionalFormatting>
  <conditionalFormatting sqref="F262">
    <cfRule type="cellIs" dxfId="13263" priority="13220" operator="equal">
      <formula>"غياب"</formula>
    </cfRule>
    <cfRule type="cellIs" dxfId="13262" priority="13221" operator="equal">
      <formula>#N/A</formula>
    </cfRule>
  </conditionalFormatting>
  <conditionalFormatting sqref="F262">
    <cfRule type="cellIs" dxfId="13261" priority="13218" operator="equal">
      <formula>"غياب"</formula>
    </cfRule>
    <cfRule type="cellIs" dxfId="13260" priority="13219" operator="equal">
      <formula>#N/A</formula>
    </cfRule>
  </conditionalFormatting>
  <conditionalFormatting sqref="F262">
    <cfRule type="cellIs" dxfId="13259" priority="13216" operator="equal">
      <formula>"غياب"</formula>
    </cfRule>
    <cfRule type="cellIs" dxfId="13258" priority="13217" operator="equal">
      <formula>#N/A</formula>
    </cfRule>
  </conditionalFormatting>
  <conditionalFormatting sqref="F262">
    <cfRule type="cellIs" dxfId="13257" priority="13214" operator="equal">
      <formula>"غياب"</formula>
    </cfRule>
    <cfRule type="cellIs" dxfId="13256" priority="13215" operator="equal">
      <formula>#N/A</formula>
    </cfRule>
  </conditionalFormatting>
  <conditionalFormatting sqref="F262">
    <cfRule type="cellIs" dxfId="13255" priority="13212" operator="equal">
      <formula>"غياب"</formula>
    </cfRule>
    <cfRule type="cellIs" dxfId="13254" priority="13213" operator="equal">
      <formula>#N/A</formula>
    </cfRule>
  </conditionalFormatting>
  <conditionalFormatting sqref="F262">
    <cfRule type="cellIs" dxfId="13253" priority="13210" operator="equal">
      <formula>"غياب"</formula>
    </cfRule>
    <cfRule type="cellIs" dxfId="13252" priority="13211" operator="equal">
      <formula>#N/A</formula>
    </cfRule>
  </conditionalFormatting>
  <conditionalFormatting sqref="F262">
    <cfRule type="cellIs" dxfId="13251" priority="13208" operator="equal">
      <formula>"غياب"</formula>
    </cfRule>
    <cfRule type="cellIs" dxfId="13250" priority="13209" operator="equal">
      <formula>#N/A</formula>
    </cfRule>
  </conditionalFormatting>
  <conditionalFormatting sqref="F262">
    <cfRule type="cellIs" dxfId="13249" priority="13206" operator="equal">
      <formula>"غياب"</formula>
    </cfRule>
    <cfRule type="cellIs" dxfId="13248" priority="13207" operator="equal">
      <formula>#N/A</formula>
    </cfRule>
  </conditionalFormatting>
  <conditionalFormatting sqref="F262">
    <cfRule type="cellIs" dxfId="13247" priority="13204" operator="equal">
      <formula>"غياب"</formula>
    </cfRule>
    <cfRule type="cellIs" dxfId="13246" priority="13205" operator="equal">
      <formula>#N/A</formula>
    </cfRule>
  </conditionalFormatting>
  <conditionalFormatting sqref="F262">
    <cfRule type="cellIs" dxfId="13245" priority="13202" operator="equal">
      <formula>"غياب"</formula>
    </cfRule>
    <cfRule type="cellIs" dxfId="13244" priority="13203" operator="equal">
      <formula>#N/A</formula>
    </cfRule>
  </conditionalFormatting>
  <conditionalFormatting sqref="F262">
    <cfRule type="cellIs" dxfId="13243" priority="13200" operator="equal">
      <formula>"غياب"</formula>
    </cfRule>
    <cfRule type="cellIs" dxfId="13242" priority="13201" operator="equal">
      <formula>#N/A</formula>
    </cfRule>
  </conditionalFormatting>
  <conditionalFormatting sqref="F262">
    <cfRule type="cellIs" dxfId="13241" priority="13198" operator="equal">
      <formula>"غياب"</formula>
    </cfRule>
    <cfRule type="cellIs" dxfId="13240" priority="13199" operator="equal">
      <formula>#N/A</formula>
    </cfRule>
  </conditionalFormatting>
  <conditionalFormatting sqref="F262">
    <cfRule type="cellIs" dxfId="13239" priority="13196" operator="equal">
      <formula>"غياب"</formula>
    </cfRule>
    <cfRule type="cellIs" dxfId="13238" priority="13197" operator="equal">
      <formula>#N/A</formula>
    </cfRule>
  </conditionalFormatting>
  <conditionalFormatting sqref="F262">
    <cfRule type="cellIs" dxfId="13237" priority="13194" operator="equal">
      <formula>"غياب"</formula>
    </cfRule>
    <cfRule type="cellIs" dxfId="13236" priority="13195" operator="equal">
      <formula>#N/A</formula>
    </cfRule>
  </conditionalFormatting>
  <conditionalFormatting sqref="F262">
    <cfRule type="cellIs" dxfId="13235" priority="13193" operator="equal">
      <formula>"غياب"</formula>
    </cfRule>
  </conditionalFormatting>
  <conditionalFormatting sqref="F262">
    <cfRule type="cellIs" dxfId="13234" priority="13191" operator="equal">
      <formula>"غياب"</formula>
    </cfRule>
    <cfRule type="cellIs" dxfId="13233" priority="13192" operator="equal">
      <formula>#N/A</formula>
    </cfRule>
  </conditionalFormatting>
  <conditionalFormatting sqref="F262">
    <cfRule type="cellIs" dxfId="13232" priority="13189" operator="equal">
      <formula>"غياب"</formula>
    </cfRule>
    <cfRule type="cellIs" dxfId="13231" priority="13190" operator="equal">
      <formula>#N/A</formula>
    </cfRule>
  </conditionalFormatting>
  <conditionalFormatting sqref="F262">
    <cfRule type="cellIs" dxfId="13230" priority="13187" operator="equal">
      <formula>"غياب"</formula>
    </cfRule>
    <cfRule type="cellIs" dxfId="13229" priority="13188" operator="equal">
      <formula>#N/A</formula>
    </cfRule>
  </conditionalFormatting>
  <conditionalFormatting sqref="F262">
    <cfRule type="cellIs" dxfId="13228" priority="13185" operator="equal">
      <formula>"غياب"</formula>
    </cfRule>
    <cfRule type="cellIs" dxfId="13227" priority="13186" operator="equal">
      <formula>#N/A</formula>
    </cfRule>
  </conditionalFormatting>
  <conditionalFormatting sqref="F262">
    <cfRule type="cellIs" dxfId="13226" priority="13183" operator="equal">
      <formula>"غياب"</formula>
    </cfRule>
    <cfRule type="cellIs" dxfId="13225" priority="13184" operator="equal">
      <formula>#N/A</formula>
    </cfRule>
  </conditionalFormatting>
  <conditionalFormatting sqref="F262">
    <cfRule type="cellIs" dxfId="13224" priority="13181" operator="equal">
      <formula>"غياب"</formula>
    </cfRule>
    <cfRule type="cellIs" dxfId="13223" priority="13182" operator="equal">
      <formula>#N/A</formula>
    </cfRule>
  </conditionalFormatting>
  <conditionalFormatting sqref="F262">
    <cfRule type="cellIs" dxfId="13222" priority="13179" operator="equal">
      <formula>"غياب"</formula>
    </cfRule>
    <cfRule type="cellIs" dxfId="13221" priority="13180" operator="equal">
      <formula>#N/A</formula>
    </cfRule>
  </conditionalFormatting>
  <conditionalFormatting sqref="F262">
    <cfRule type="cellIs" dxfId="13220" priority="13177" operator="equal">
      <formula>"غياب"</formula>
    </cfRule>
    <cfRule type="cellIs" dxfId="13219" priority="13178" operator="equal">
      <formula>#N/A</formula>
    </cfRule>
  </conditionalFormatting>
  <conditionalFormatting sqref="F262">
    <cfRule type="cellIs" dxfId="13218" priority="13175" operator="equal">
      <formula>"غياب"</formula>
    </cfRule>
    <cfRule type="cellIs" dxfId="13217" priority="13176" operator="equal">
      <formula>#N/A</formula>
    </cfRule>
  </conditionalFormatting>
  <conditionalFormatting sqref="F262">
    <cfRule type="cellIs" dxfId="13216" priority="13173" operator="equal">
      <formula>"غياب"</formula>
    </cfRule>
    <cfRule type="cellIs" dxfId="13215" priority="13174" operator="equal">
      <formula>#N/A</formula>
    </cfRule>
  </conditionalFormatting>
  <conditionalFormatting sqref="F262">
    <cfRule type="cellIs" dxfId="13214" priority="13171" operator="equal">
      <formula>"غياب"</formula>
    </cfRule>
    <cfRule type="cellIs" dxfId="13213" priority="13172" operator="equal">
      <formula>#N/A</formula>
    </cfRule>
  </conditionalFormatting>
  <conditionalFormatting sqref="F262">
    <cfRule type="cellIs" dxfId="13212" priority="13169" operator="equal">
      <formula>"غياب"</formula>
    </cfRule>
    <cfRule type="cellIs" dxfId="13211" priority="13170" operator="equal">
      <formula>#N/A</formula>
    </cfRule>
  </conditionalFormatting>
  <conditionalFormatting sqref="F262">
    <cfRule type="cellIs" dxfId="13210" priority="13167" operator="equal">
      <formula>"غياب"</formula>
    </cfRule>
    <cfRule type="cellIs" dxfId="13209" priority="13168" operator="equal">
      <formula>#N/A</formula>
    </cfRule>
  </conditionalFormatting>
  <conditionalFormatting sqref="F262">
    <cfRule type="cellIs" dxfId="13208" priority="13165" operator="equal">
      <formula>"غياب"</formula>
    </cfRule>
    <cfRule type="cellIs" dxfId="13207" priority="13166" operator="equal">
      <formula>#N/A</formula>
    </cfRule>
  </conditionalFormatting>
  <conditionalFormatting sqref="F262">
    <cfRule type="cellIs" dxfId="13206" priority="13163" operator="equal">
      <formula>"غياب"</formula>
    </cfRule>
    <cfRule type="cellIs" dxfId="13205" priority="13164" operator="equal">
      <formula>#N/A</formula>
    </cfRule>
  </conditionalFormatting>
  <conditionalFormatting sqref="F262">
    <cfRule type="cellIs" dxfId="13204" priority="13161" operator="equal">
      <formula>"غياب"</formula>
    </cfRule>
    <cfRule type="cellIs" dxfId="13203" priority="13162" operator="equal">
      <formula>#N/A</formula>
    </cfRule>
  </conditionalFormatting>
  <conditionalFormatting sqref="F262">
    <cfRule type="cellIs" dxfId="13202" priority="13159" operator="equal">
      <formula>"غياب"</formula>
    </cfRule>
    <cfRule type="cellIs" dxfId="13201" priority="13160" operator="equal">
      <formula>#N/A</formula>
    </cfRule>
  </conditionalFormatting>
  <conditionalFormatting sqref="F262">
    <cfRule type="cellIs" dxfId="13200" priority="13157" operator="equal">
      <formula>"غياب"</formula>
    </cfRule>
    <cfRule type="cellIs" dxfId="13199" priority="13158" operator="equal">
      <formula>#N/A</formula>
    </cfRule>
  </conditionalFormatting>
  <conditionalFormatting sqref="F262">
    <cfRule type="cellIs" dxfId="13198" priority="13155" operator="equal">
      <formula>"غياب"</formula>
    </cfRule>
    <cfRule type="cellIs" dxfId="13197" priority="13156" operator="equal">
      <formula>#N/A</formula>
    </cfRule>
  </conditionalFormatting>
  <conditionalFormatting sqref="F262">
    <cfRule type="cellIs" dxfId="13196" priority="13153" operator="equal">
      <formula>"غياب"</formula>
    </cfRule>
    <cfRule type="cellIs" dxfId="13195" priority="13154" operator="equal">
      <formula>#N/A</formula>
    </cfRule>
  </conditionalFormatting>
  <conditionalFormatting sqref="F262">
    <cfRule type="cellIs" dxfId="13194" priority="13151" operator="equal">
      <formula>"غياب"</formula>
    </cfRule>
    <cfRule type="cellIs" dxfId="13193" priority="13152" operator="equal">
      <formula>#N/A</formula>
    </cfRule>
  </conditionalFormatting>
  <conditionalFormatting sqref="F262">
    <cfRule type="cellIs" dxfId="13192" priority="13150" operator="equal">
      <formula>"غياب"</formula>
    </cfRule>
  </conditionalFormatting>
  <conditionalFormatting sqref="F262">
    <cfRule type="cellIs" dxfId="13191" priority="13148" operator="equal">
      <formula>"غياب"</formula>
    </cfRule>
    <cfRule type="cellIs" dxfId="13190" priority="13149" operator="equal">
      <formula>#N/A</formula>
    </cfRule>
  </conditionalFormatting>
  <conditionalFormatting sqref="F262">
    <cfRule type="cellIs" dxfId="13189" priority="13146" operator="equal">
      <formula>"غياب"</formula>
    </cfRule>
    <cfRule type="cellIs" dxfId="13188" priority="13147" operator="equal">
      <formula>#N/A</formula>
    </cfRule>
  </conditionalFormatting>
  <conditionalFormatting sqref="F262">
    <cfRule type="cellIs" dxfId="13187" priority="13144" operator="equal">
      <formula>"غياب"</formula>
    </cfRule>
    <cfRule type="cellIs" dxfId="13186" priority="13145" operator="equal">
      <formula>#N/A</formula>
    </cfRule>
  </conditionalFormatting>
  <conditionalFormatting sqref="F262">
    <cfRule type="cellIs" dxfId="13185" priority="13142" operator="equal">
      <formula>"غياب"</formula>
    </cfRule>
    <cfRule type="cellIs" dxfId="13184" priority="13143" operator="equal">
      <formula>#N/A</formula>
    </cfRule>
  </conditionalFormatting>
  <conditionalFormatting sqref="F262">
    <cfRule type="cellIs" dxfId="13183" priority="13140" operator="equal">
      <formula>"غياب"</formula>
    </cfRule>
    <cfRule type="cellIs" dxfId="13182" priority="13141" operator="equal">
      <formula>#N/A</formula>
    </cfRule>
  </conditionalFormatting>
  <conditionalFormatting sqref="F262">
    <cfRule type="cellIs" dxfId="13181" priority="13138" operator="equal">
      <formula>"غياب"</formula>
    </cfRule>
    <cfRule type="cellIs" dxfId="13180" priority="13139" operator="equal">
      <formula>#N/A</formula>
    </cfRule>
  </conditionalFormatting>
  <conditionalFormatting sqref="F262">
    <cfRule type="cellIs" dxfId="13179" priority="13136" operator="equal">
      <formula>"غياب"</formula>
    </cfRule>
    <cfRule type="cellIs" dxfId="13178" priority="13137" operator="equal">
      <formula>#N/A</formula>
    </cfRule>
  </conditionalFormatting>
  <conditionalFormatting sqref="F262">
    <cfRule type="cellIs" dxfId="13177" priority="13134" operator="equal">
      <formula>"غياب"</formula>
    </cfRule>
    <cfRule type="cellIs" dxfId="13176" priority="13135" operator="equal">
      <formula>#N/A</formula>
    </cfRule>
  </conditionalFormatting>
  <conditionalFormatting sqref="F262">
    <cfRule type="cellIs" dxfId="13175" priority="13132" operator="equal">
      <formula>"غياب"</formula>
    </cfRule>
    <cfRule type="cellIs" dxfId="13174" priority="13133" operator="equal">
      <formula>#N/A</formula>
    </cfRule>
  </conditionalFormatting>
  <conditionalFormatting sqref="F262">
    <cfRule type="cellIs" dxfId="13173" priority="13130" operator="equal">
      <formula>"غياب"</formula>
    </cfRule>
    <cfRule type="cellIs" dxfId="13172" priority="13131" operator="equal">
      <formula>#N/A</formula>
    </cfRule>
  </conditionalFormatting>
  <conditionalFormatting sqref="F262">
    <cfRule type="cellIs" dxfId="13171" priority="13128" operator="equal">
      <formula>"غياب"</formula>
    </cfRule>
    <cfRule type="cellIs" dxfId="13170" priority="13129" operator="equal">
      <formula>#N/A</formula>
    </cfRule>
  </conditionalFormatting>
  <conditionalFormatting sqref="F262">
    <cfRule type="cellIs" dxfId="13169" priority="13126" operator="equal">
      <formula>"غياب"</formula>
    </cfRule>
    <cfRule type="cellIs" dxfId="13168" priority="13127" operator="equal">
      <formula>#N/A</formula>
    </cfRule>
  </conditionalFormatting>
  <conditionalFormatting sqref="F262">
    <cfRule type="cellIs" dxfId="13167" priority="13124" operator="equal">
      <formula>"غياب"</formula>
    </cfRule>
    <cfRule type="cellIs" dxfId="13166" priority="13125" operator="equal">
      <formula>#N/A</formula>
    </cfRule>
  </conditionalFormatting>
  <conditionalFormatting sqref="F262">
    <cfRule type="cellIs" dxfId="13165" priority="13122" operator="equal">
      <formula>"غياب"</formula>
    </cfRule>
    <cfRule type="cellIs" dxfId="13164" priority="13123" operator="equal">
      <formula>#N/A</formula>
    </cfRule>
  </conditionalFormatting>
  <conditionalFormatting sqref="F262">
    <cfRule type="cellIs" dxfId="13163" priority="13120" operator="equal">
      <formula>"غياب"</formula>
    </cfRule>
    <cfRule type="cellIs" dxfId="13162" priority="13121" operator="equal">
      <formula>#N/A</formula>
    </cfRule>
  </conditionalFormatting>
  <conditionalFormatting sqref="F262">
    <cfRule type="cellIs" dxfId="13161" priority="13118" operator="equal">
      <formula>"غياب"</formula>
    </cfRule>
    <cfRule type="cellIs" dxfId="13160" priority="13119" operator="equal">
      <formula>#N/A</formula>
    </cfRule>
  </conditionalFormatting>
  <conditionalFormatting sqref="F262">
    <cfRule type="cellIs" dxfId="13159" priority="13116" operator="equal">
      <formula>"غياب"</formula>
    </cfRule>
    <cfRule type="cellIs" dxfId="13158" priority="13117" operator="equal">
      <formula>#N/A</formula>
    </cfRule>
  </conditionalFormatting>
  <conditionalFormatting sqref="F262">
    <cfRule type="cellIs" dxfId="13157" priority="13114" operator="equal">
      <formula>"غياب"</formula>
    </cfRule>
    <cfRule type="cellIs" dxfId="13156" priority="13115" operator="equal">
      <formula>#N/A</formula>
    </cfRule>
  </conditionalFormatting>
  <conditionalFormatting sqref="F262">
    <cfRule type="cellIs" dxfId="13155" priority="13112" operator="equal">
      <formula>"غياب"</formula>
    </cfRule>
    <cfRule type="cellIs" dxfId="13154" priority="13113" operator="equal">
      <formula>#N/A</formula>
    </cfRule>
  </conditionalFormatting>
  <conditionalFormatting sqref="F262">
    <cfRule type="cellIs" dxfId="13153" priority="13110" operator="equal">
      <formula>"غياب"</formula>
    </cfRule>
    <cfRule type="cellIs" dxfId="13152" priority="13111" operator="equal">
      <formula>#N/A</formula>
    </cfRule>
  </conditionalFormatting>
  <conditionalFormatting sqref="F262">
    <cfRule type="cellIs" dxfId="13151" priority="13108" operator="equal">
      <formula>"غياب"</formula>
    </cfRule>
    <cfRule type="cellIs" dxfId="13150" priority="13109" operator="equal">
      <formula>#N/A</formula>
    </cfRule>
  </conditionalFormatting>
  <conditionalFormatting sqref="F262">
    <cfRule type="cellIs" dxfId="13149" priority="13106" operator="equal">
      <formula>"غياب"</formula>
    </cfRule>
    <cfRule type="cellIs" dxfId="13148" priority="13107" operator="equal">
      <formula>#N/A</formula>
    </cfRule>
  </conditionalFormatting>
  <conditionalFormatting sqref="F262">
    <cfRule type="cellIs" dxfId="13147" priority="13104" operator="equal">
      <formula>"غياب"</formula>
    </cfRule>
    <cfRule type="cellIs" dxfId="13146" priority="13105" operator="equal">
      <formula>#N/A</formula>
    </cfRule>
  </conditionalFormatting>
  <conditionalFormatting sqref="F262">
    <cfRule type="cellIs" dxfId="13145" priority="13102" operator="equal">
      <formula>"غياب"</formula>
    </cfRule>
    <cfRule type="cellIs" dxfId="13144" priority="13103" operator="equal">
      <formula>#N/A</formula>
    </cfRule>
  </conditionalFormatting>
  <conditionalFormatting sqref="F262">
    <cfRule type="cellIs" dxfId="13143" priority="13100" operator="equal">
      <formula>"غياب"</formula>
    </cfRule>
    <cfRule type="cellIs" dxfId="13142" priority="13101" operator="equal">
      <formula>#N/A</formula>
    </cfRule>
  </conditionalFormatting>
  <conditionalFormatting sqref="F262">
    <cfRule type="cellIs" dxfId="13141" priority="13098" operator="equal">
      <formula>"غياب"</formula>
    </cfRule>
    <cfRule type="cellIs" dxfId="13140" priority="13099" operator="equal">
      <formula>#N/A</formula>
    </cfRule>
  </conditionalFormatting>
  <conditionalFormatting sqref="F262">
    <cfRule type="cellIs" dxfId="13139" priority="13096" operator="equal">
      <formula>"غياب"</formula>
    </cfRule>
    <cfRule type="cellIs" dxfId="13138" priority="13097" operator="equal">
      <formula>#N/A</formula>
    </cfRule>
  </conditionalFormatting>
  <conditionalFormatting sqref="F262">
    <cfRule type="cellIs" dxfId="13137" priority="13094" operator="equal">
      <formula>"غياب"</formula>
    </cfRule>
    <cfRule type="cellIs" dxfId="13136" priority="13095" operator="equal">
      <formula>#N/A</formula>
    </cfRule>
  </conditionalFormatting>
  <conditionalFormatting sqref="F262">
    <cfRule type="cellIs" dxfId="13135" priority="13092" operator="equal">
      <formula>"غياب"</formula>
    </cfRule>
    <cfRule type="cellIs" dxfId="13134" priority="13093" operator="equal">
      <formula>#N/A</formula>
    </cfRule>
  </conditionalFormatting>
  <conditionalFormatting sqref="E305:F305">
    <cfRule type="cellIs" dxfId="13133" priority="13090" operator="equal">
      <formula>"غياب"</formula>
    </cfRule>
    <cfRule type="cellIs" dxfId="13132" priority="13091" operator="equal">
      <formula>#N/A</formula>
    </cfRule>
  </conditionalFormatting>
  <conditionalFormatting sqref="E305:F305">
    <cfRule type="cellIs" dxfId="13131" priority="13089" operator="equal">
      <formula>"غياب"</formula>
    </cfRule>
  </conditionalFormatting>
  <conditionalFormatting sqref="E305:F305">
    <cfRule type="cellIs" dxfId="13130" priority="13087" operator="equal">
      <formula>"غياب"</formula>
    </cfRule>
    <cfRule type="cellIs" dxfId="13129" priority="13088" operator="equal">
      <formula>#N/A</formula>
    </cfRule>
  </conditionalFormatting>
  <conditionalFormatting sqref="E305:F305">
    <cfRule type="cellIs" dxfId="13128" priority="13085" operator="equal">
      <formula>"غياب"</formula>
    </cfRule>
    <cfRule type="cellIs" dxfId="13127" priority="13086" operator="equal">
      <formula>#N/A</formula>
    </cfRule>
  </conditionalFormatting>
  <conditionalFormatting sqref="E305:F305">
    <cfRule type="cellIs" dxfId="13126" priority="13083" operator="equal">
      <formula>"غياب"</formula>
    </cfRule>
    <cfRule type="cellIs" dxfId="13125" priority="13084" operator="equal">
      <formula>#N/A</formula>
    </cfRule>
  </conditionalFormatting>
  <conditionalFormatting sqref="E305:F305">
    <cfRule type="cellIs" dxfId="13124" priority="13081" operator="equal">
      <formula>"غياب"</formula>
    </cfRule>
    <cfRule type="cellIs" dxfId="13123" priority="13082" operator="equal">
      <formula>#N/A</formula>
    </cfRule>
  </conditionalFormatting>
  <conditionalFormatting sqref="E305:F305">
    <cfRule type="cellIs" dxfId="13122" priority="13079" operator="equal">
      <formula>"غياب"</formula>
    </cfRule>
    <cfRule type="cellIs" dxfId="13121" priority="13080" operator="equal">
      <formula>#N/A</formula>
    </cfRule>
  </conditionalFormatting>
  <conditionalFormatting sqref="E305:F305">
    <cfRule type="cellIs" dxfId="13120" priority="13077" operator="equal">
      <formula>"غياب"</formula>
    </cfRule>
    <cfRule type="cellIs" dxfId="13119" priority="13078" operator="equal">
      <formula>#N/A</formula>
    </cfRule>
  </conditionalFormatting>
  <conditionalFormatting sqref="E305:F305">
    <cfRule type="cellIs" dxfId="13118" priority="13075" operator="equal">
      <formula>"غياب"</formula>
    </cfRule>
    <cfRule type="cellIs" dxfId="13117" priority="13076" operator="equal">
      <formula>#N/A</formula>
    </cfRule>
  </conditionalFormatting>
  <conditionalFormatting sqref="E305:F305">
    <cfRule type="cellIs" dxfId="13116" priority="13073" operator="equal">
      <formula>"غياب"</formula>
    </cfRule>
    <cfRule type="cellIs" dxfId="13115" priority="13074" operator="equal">
      <formula>#N/A</formula>
    </cfRule>
  </conditionalFormatting>
  <conditionalFormatting sqref="E305:F305">
    <cfRule type="cellIs" dxfId="13114" priority="13071" operator="equal">
      <formula>"غياب"</formula>
    </cfRule>
    <cfRule type="cellIs" dxfId="13113" priority="13072" operator="equal">
      <formula>#N/A</formula>
    </cfRule>
  </conditionalFormatting>
  <conditionalFormatting sqref="E305:F305">
    <cfRule type="cellIs" dxfId="13112" priority="13069" operator="equal">
      <formula>"غياب"</formula>
    </cfRule>
    <cfRule type="cellIs" dxfId="13111" priority="13070" operator="equal">
      <formula>#N/A</formula>
    </cfRule>
  </conditionalFormatting>
  <conditionalFormatting sqref="E305:F305">
    <cfRule type="cellIs" dxfId="13110" priority="13067" operator="equal">
      <formula>"غياب"</formula>
    </cfRule>
    <cfRule type="cellIs" dxfId="13109" priority="13068" operator="equal">
      <formula>#N/A</formula>
    </cfRule>
  </conditionalFormatting>
  <conditionalFormatting sqref="E305:F305">
    <cfRule type="cellIs" dxfId="13108" priority="13065" operator="equal">
      <formula>"غياب"</formula>
    </cfRule>
    <cfRule type="cellIs" dxfId="13107" priority="13066" operator="equal">
      <formula>#N/A</formula>
    </cfRule>
  </conditionalFormatting>
  <conditionalFormatting sqref="E305:F305">
    <cfRule type="cellIs" dxfId="13106" priority="13063" operator="equal">
      <formula>"غياب"</formula>
    </cfRule>
    <cfRule type="cellIs" dxfId="13105" priority="13064" operator="equal">
      <formula>#N/A</formula>
    </cfRule>
  </conditionalFormatting>
  <conditionalFormatting sqref="E305:F305">
    <cfRule type="cellIs" dxfId="13104" priority="13061" operator="equal">
      <formula>"غياب"</formula>
    </cfRule>
    <cfRule type="cellIs" dxfId="13103" priority="13062" operator="equal">
      <formula>#N/A</formula>
    </cfRule>
  </conditionalFormatting>
  <conditionalFormatting sqref="E305:F305">
    <cfRule type="cellIs" dxfId="13102" priority="13059" operator="equal">
      <formula>"غياب"</formula>
    </cfRule>
    <cfRule type="cellIs" dxfId="13101" priority="13060" operator="equal">
      <formula>#N/A</formula>
    </cfRule>
  </conditionalFormatting>
  <conditionalFormatting sqref="E305:F305">
    <cfRule type="cellIs" dxfId="13100" priority="13057" operator="equal">
      <formula>"غياب"</formula>
    </cfRule>
    <cfRule type="cellIs" dxfId="13099" priority="13058" operator="equal">
      <formula>#N/A</formula>
    </cfRule>
  </conditionalFormatting>
  <conditionalFormatting sqref="E305:F305">
    <cfRule type="cellIs" dxfId="13098" priority="13055" operator="equal">
      <formula>"غياب"</formula>
    </cfRule>
    <cfRule type="cellIs" dxfId="13097" priority="13056" operator="equal">
      <formula>#N/A</formula>
    </cfRule>
  </conditionalFormatting>
  <conditionalFormatting sqref="E305:F305">
    <cfRule type="cellIs" dxfId="13096" priority="13053" operator="equal">
      <formula>"غياب"</formula>
    </cfRule>
    <cfRule type="cellIs" dxfId="13095" priority="13054" operator="equal">
      <formula>#N/A</formula>
    </cfRule>
  </conditionalFormatting>
  <conditionalFormatting sqref="E305:F305">
    <cfRule type="cellIs" dxfId="13094" priority="13051" operator="equal">
      <formula>"غياب"</formula>
    </cfRule>
    <cfRule type="cellIs" dxfId="13093" priority="13052" operator="equal">
      <formula>#N/A</formula>
    </cfRule>
  </conditionalFormatting>
  <conditionalFormatting sqref="E305:F305">
    <cfRule type="cellIs" dxfId="13092" priority="13049" operator="equal">
      <formula>"غياب"</formula>
    </cfRule>
    <cfRule type="cellIs" dxfId="13091" priority="13050" operator="equal">
      <formula>#N/A</formula>
    </cfRule>
  </conditionalFormatting>
  <conditionalFormatting sqref="E305:F305">
    <cfRule type="cellIs" dxfId="13090" priority="13047" operator="equal">
      <formula>"غياب"</formula>
    </cfRule>
    <cfRule type="cellIs" dxfId="13089" priority="13048" operator="equal">
      <formula>#N/A</formula>
    </cfRule>
  </conditionalFormatting>
  <conditionalFormatting sqref="E305:F305">
    <cfRule type="cellIs" dxfId="13088" priority="13045" operator="equal">
      <formula>"غياب"</formula>
    </cfRule>
    <cfRule type="cellIs" dxfId="13087" priority="13046" operator="equal">
      <formula>#N/A</formula>
    </cfRule>
  </conditionalFormatting>
  <conditionalFormatting sqref="E305:F305">
    <cfRule type="cellIs" dxfId="13086" priority="13043" operator="equal">
      <formula>"غياب"</formula>
    </cfRule>
    <cfRule type="cellIs" dxfId="13085" priority="13044" operator="equal">
      <formula>#N/A</formula>
    </cfRule>
  </conditionalFormatting>
  <conditionalFormatting sqref="E305:F305">
    <cfRule type="cellIs" dxfId="13084" priority="13041" operator="equal">
      <formula>"غياب"</formula>
    </cfRule>
    <cfRule type="cellIs" dxfId="13083" priority="13042" operator="equal">
      <formula>#N/A</formula>
    </cfRule>
  </conditionalFormatting>
  <conditionalFormatting sqref="E305:F305">
    <cfRule type="cellIs" dxfId="13082" priority="13039" operator="equal">
      <formula>"غياب"</formula>
    </cfRule>
    <cfRule type="cellIs" dxfId="13081" priority="13040" operator="equal">
      <formula>#N/A</formula>
    </cfRule>
  </conditionalFormatting>
  <conditionalFormatting sqref="E305:F305">
    <cfRule type="cellIs" dxfId="13080" priority="13037" operator="equal">
      <formula>"غياب"</formula>
    </cfRule>
    <cfRule type="cellIs" dxfId="13079" priority="13038" operator="equal">
      <formula>#N/A</formula>
    </cfRule>
  </conditionalFormatting>
  <conditionalFormatting sqref="E305:F305">
    <cfRule type="cellIs" dxfId="13078" priority="13035" operator="equal">
      <formula>"غياب"</formula>
    </cfRule>
    <cfRule type="cellIs" dxfId="13077" priority="13036" operator="equal">
      <formula>#N/A</formula>
    </cfRule>
  </conditionalFormatting>
  <conditionalFormatting sqref="E305:F305">
    <cfRule type="cellIs" dxfId="13076" priority="13033" operator="equal">
      <formula>"غياب"</formula>
    </cfRule>
    <cfRule type="cellIs" dxfId="13075" priority="13034" operator="equal">
      <formula>#N/A</formula>
    </cfRule>
  </conditionalFormatting>
  <conditionalFormatting sqref="E305:F305">
    <cfRule type="cellIs" dxfId="13074" priority="13031" operator="equal">
      <formula>"غياب"</formula>
    </cfRule>
    <cfRule type="cellIs" dxfId="13073" priority="13032" operator="equal">
      <formula>#N/A</formula>
    </cfRule>
  </conditionalFormatting>
  <conditionalFormatting sqref="E305:F305">
    <cfRule type="cellIs" dxfId="13072" priority="13029" operator="equal">
      <formula>"غياب"</formula>
    </cfRule>
    <cfRule type="cellIs" dxfId="13071" priority="13030" operator="equal">
      <formula>#N/A</formula>
    </cfRule>
  </conditionalFormatting>
  <conditionalFormatting sqref="E305:F305">
    <cfRule type="cellIs" dxfId="13070" priority="13027" operator="equal">
      <formula>"غياب"</formula>
    </cfRule>
    <cfRule type="cellIs" dxfId="13069" priority="13028" operator="equal">
      <formula>#N/A</formula>
    </cfRule>
  </conditionalFormatting>
  <conditionalFormatting sqref="E305:F305">
    <cfRule type="cellIs" dxfId="13068" priority="13025" operator="equal">
      <formula>"غياب"</formula>
    </cfRule>
    <cfRule type="cellIs" dxfId="13067" priority="13026" operator="equal">
      <formula>#N/A</formula>
    </cfRule>
  </conditionalFormatting>
  <conditionalFormatting sqref="E305:F305">
    <cfRule type="cellIs" dxfId="13066" priority="13024" operator="equal">
      <formula>"غياب"</formula>
    </cfRule>
  </conditionalFormatting>
  <conditionalFormatting sqref="E305:F305">
    <cfRule type="cellIs" dxfId="13065" priority="13022" operator="equal">
      <formula>"غياب"</formula>
    </cfRule>
    <cfRule type="cellIs" dxfId="13064" priority="13023" operator="equal">
      <formula>#N/A</formula>
    </cfRule>
  </conditionalFormatting>
  <conditionalFormatting sqref="E305:F305">
    <cfRule type="cellIs" dxfId="13063" priority="13020" operator="equal">
      <formula>"غياب"</formula>
    </cfRule>
    <cfRule type="cellIs" dxfId="13062" priority="13021" operator="equal">
      <formula>#N/A</formula>
    </cfRule>
  </conditionalFormatting>
  <conditionalFormatting sqref="E305:F305">
    <cfRule type="cellIs" dxfId="13061" priority="13018" operator="equal">
      <formula>"غياب"</formula>
    </cfRule>
    <cfRule type="cellIs" dxfId="13060" priority="13019" operator="equal">
      <formula>#N/A</formula>
    </cfRule>
  </conditionalFormatting>
  <conditionalFormatting sqref="E305:F305">
    <cfRule type="cellIs" dxfId="13059" priority="13016" operator="equal">
      <formula>"غياب"</formula>
    </cfRule>
    <cfRule type="cellIs" dxfId="13058" priority="13017" operator="equal">
      <formula>#N/A</formula>
    </cfRule>
  </conditionalFormatting>
  <conditionalFormatting sqref="E305:F305">
    <cfRule type="cellIs" dxfId="13057" priority="13014" operator="equal">
      <formula>"غياب"</formula>
    </cfRule>
    <cfRule type="cellIs" dxfId="13056" priority="13015" operator="equal">
      <formula>#N/A</formula>
    </cfRule>
  </conditionalFormatting>
  <conditionalFormatting sqref="E305:F305">
    <cfRule type="cellIs" dxfId="13055" priority="13012" operator="equal">
      <formula>"غياب"</formula>
    </cfRule>
    <cfRule type="cellIs" dxfId="13054" priority="13013" operator="equal">
      <formula>#N/A</formula>
    </cfRule>
  </conditionalFormatting>
  <conditionalFormatting sqref="E305:F305">
    <cfRule type="cellIs" dxfId="13053" priority="13010" operator="equal">
      <formula>"غياب"</formula>
    </cfRule>
    <cfRule type="cellIs" dxfId="13052" priority="13011" operator="equal">
      <formula>#N/A</formula>
    </cfRule>
  </conditionalFormatting>
  <conditionalFormatting sqref="E305:F305">
    <cfRule type="cellIs" dxfId="13051" priority="13008" operator="equal">
      <formula>"غياب"</formula>
    </cfRule>
    <cfRule type="cellIs" dxfId="13050" priority="13009" operator="equal">
      <formula>#N/A</formula>
    </cfRule>
  </conditionalFormatting>
  <conditionalFormatting sqref="E305:F305">
    <cfRule type="cellIs" dxfId="13049" priority="13006" operator="equal">
      <formula>"غياب"</formula>
    </cfRule>
    <cfRule type="cellIs" dxfId="13048" priority="13007" operator="equal">
      <formula>#N/A</formula>
    </cfRule>
  </conditionalFormatting>
  <conditionalFormatting sqref="E305:F305">
    <cfRule type="cellIs" dxfId="13047" priority="13004" operator="equal">
      <formula>"غياب"</formula>
    </cfRule>
    <cfRule type="cellIs" dxfId="13046" priority="13005" operator="equal">
      <formula>#N/A</formula>
    </cfRule>
  </conditionalFormatting>
  <conditionalFormatting sqref="E305:F305">
    <cfRule type="cellIs" dxfId="13045" priority="13002" operator="equal">
      <formula>"غياب"</formula>
    </cfRule>
    <cfRule type="cellIs" dxfId="13044" priority="13003" operator="equal">
      <formula>#N/A</formula>
    </cfRule>
  </conditionalFormatting>
  <conditionalFormatting sqref="E305:F305">
    <cfRule type="cellIs" dxfId="13043" priority="13000" operator="equal">
      <formula>"غياب"</formula>
    </cfRule>
    <cfRule type="cellIs" dxfId="13042" priority="13001" operator="equal">
      <formula>#N/A</formula>
    </cfRule>
  </conditionalFormatting>
  <conditionalFormatting sqref="E305:F305">
    <cfRule type="cellIs" dxfId="13041" priority="12998" operator="equal">
      <formula>"غياب"</formula>
    </cfRule>
    <cfRule type="cellIs" dxfId="13040" priority="12999" operator="equal">
      <formula>#N/A</formula>
    </cfRule>
  </conditionalFormatting>
  <conditionalFormatting sqref="E305:F305">
    <cfRule type="cellIs" dxfId="13039" priority="12996" operator="equal">
      <formula>"غياب"</formula>
    </cfRule>
    <cfRule type="cellIs" dxfId="13038" priority="12997" operator="equal">
      <formula>#N/A</formula>
    </cfRule>
  </conditionalFormatting>
  <conditionalFormatting sqref="E305:F305">
    <cfRule type="cellIs" dxfId="13037" priority="12994" operator="equal">
      <formula>"غياب"</formula>
    </cfRule>
    <cfRule type="cellIs" dxfId="13036" priority="12995" operator="equal">
      <formula>#N/A</formula>
    </cfRule>
  </conditionalFormatting>
  <conditionalFormatting sqref="E305:F305">
    <cfRule type="cellIs" dxfId="13035" priority="12992" operator="equal">
      <formula>"غياب"</formula>
    </cfRule>
    <cfRule type="cellIs" dxfId="13034" priority="12993" operator="equal">
      <formula>#N/A</formula>
    </cfRule>
  </conditionalFormatting>
  <conditionalFormatting sqref="E305:F305">
    <cfRule type="cellIs" dxfId="13033" priority="12990" operator="equal">
      <formula>"غياب"</formula>
    </cfRule>
    <cfRule type="cellIs" dxfId="13032" priority="12991" operator="equal">
      <formula>#N/A</formula>
    </cfRule>
  </conditionalFormatting>
  <conditionalFormatting sqref="E305:F305">
    <cfRule type="cellIs" dxfId="13031" priority="12988" operator="equal">
      <formula>"غياب"</formula>
    </cfRule>
    <cfRule type="cellIs" dxfId="13030" priority="12989" operator="equal">
      <formula>#N/A</formula>
    </cfRule>
  </conditionalFormatting>
  <conditionalFormatting sqref="E305:F305">
    <cfRule type="cellIs" dxfId="13029" priority="12986" operator="equal">
      <formula>"غياب"</formula>
    </cfRule>
    <cfRule type="cellIs" dxfId="13028" priority="12987" operator="equal">
      <formula>#N/A</formula>
    </cfRule>
  </conditionalFormatting>
  <conditionalFormatting sqref="E305:F305">
    <cfRule type="cellIs" dxfId="13027" priority="12984" operator="equal">
      <formula>"غياب"</formula>
    </cfRule>
    <cfRule type="cellIs" dxfId="13026" priority="12985" operator="equal">
      <formula>#N/A</formula>
    </cfRule>
  </conditionalFormatting>
  <conditionalFormatting sqref="E305:F305">
    <cfRule type="cellIs" dxfId="13025" priority="12982" operator="equal">
      <formula>"غياب"</formula>
    </cfRule>
    <cfRule type="cellIs" dxfId="13024" priority="12983" operator="equal">
      <formula>#N/A</formula>
    </cfRule>
  </conditionalFormatting>
  <conditionalFormatting sqref="E305:F305">
    <cfRule type="cellIs" dxfId="13023" priority="12980" operator="equal">
      <formula>"غياب"</formula>
    </cfRule>
    <cfRule type="cellIs" dxfId="13022" priority="12981" operator="equal">
      <formula>#N/A</formula>
    </cfRule>
  </conditionalFormatting>
  <conditionalFormatting sqref="E305:F305">
    <cfRule type="cellIs" dxfId="13021" priority="12978" operator="equal">
      <formula>"غياب"</formula>
    </cfRule>
    <cfRule type="cellIs" dxfId="13020" priority="12979" operator="equal">
      <formula>#N/A</formula>
    </cfRule>
  </conditionalFormatting>
  <conditionalFormatting sqref="E305:F305">
    <cfRule type="cellIs" dxfId="13019" priority="12976" operator="equal">
      <formula>"غياب"</formula>
    </cfRule>
    <cfRule type="cellIs" dxfId="13018" priority="12977" operator="equal">
      <formula>#N/A</formula>
    </cfRule>
  </conditionalFormatting>
  <conditionalFormatting sqref="E305:F305">
    <cfRule type="cellIs" dxfId="13017" priority="12974" operator="equal">
      <formula>"غياب"</formula>
    </cfRule>
    <cfRule type="cellIs" dxfId="13016" priority="12975" operator="equal">
      <formula>#N/A</formula>
    </cfRule>
  </conditionalFormatting>
  <conditionalFormatting sqref="E305:F305">
    <cfRule type="cellIs" dxfId="13015" priority="12972" operator="equal">
      <formula>"غياب"</formula>
    </cfRule>
    <cfRule type="cellIs" dxfId="13014" priority="12973" operator="equal">
      <formula>#N/A</formula>
    </cfRule>
  </conditionalFormatting>
  <conditionalFormatting sqref="E305:F305">
    <cfRule type="cellIs" dxfId="13013" priority="12970" operator="equal">
      <formula>"غياب"</formula>
    </cfRule>
    <cfRule type="cellIs" dxfId="13012" priority="12971" operator="equal">
      <formula>#N/A</formula>
    </cfRule>
  </conditionalFormatting>
  <conditionalFormatting sqref="E305:F305">
    <cfRule type="cellIs" dxfId="13011" priority="12968" operator="equal">
      <formula>"غياب"</formula>
    </cfRule>
    <cfRule type="cellIs" dxfId="13010" priority="12969" operator="equal">
      <formula>#N/A</formula>
    </cfRule>
  </conditionalFormatting>
  <conditionalFormatting sqref="E305:F305">
    <cfRule type="cellIs" dxfId="13009" priority="12966" operator="equal">
      <formula>"غياب"</formula>
    </cfRule>
    <cfRule type="cellIs" dxfId="13008" priority="12967" operator="equal">
      <formula>#N/A</formula>
    </cfRule>
  </conditionalFormatting>
  <conditionalFormatting sqref="E305:F305">
    <cfRule type="cellIs" dxfId="13007" priority="12964" operator="equal">
      <formula>"غياب"</formula>
    </cfRule>
    <cfRule type="cellIs" dxfId="13006" priority="12965" operator="equal">
      <formula>#N/A</formula>
    </cfRule>
  </conditionalFormatting>
  <conditionalFormatting sqref="E305:F305">
    <cfRule type="cellIs" dxfId="13005" priority="12962" operator="equal">
      <formula>"غياب"</formula>
    </cfRule>
    <cfRule type="cellIs" dxfId="13004" priority="12963" operator="equal">
      <formula>#N/A</formula>
    </cfRule>
  </conditionalFormatting>
  <conditionalFormatting sqref="E305:F305">
    <cfRule type="cellIs" dxfId="13003" priority="12960" operator="equal">
      <formula>"غياب"</formula>
    </cfRule>
    <cfRule type="cellIs" dxfId="13002" priority="12961" operator="equal">
      <formula>#N/A</formula>
    </cfRule>
  </conditionalFormatting>
  <conditionalFormatting sqref="E305:F305">
    <cfRule type="cellIs" dxfId="13001" priority="12958" operator="equal">
      <formula>"غياب"</formula>
    </cfRule>
    <cfRule type="cellIs" dxfId="13000" priority="12959" operator="equal">
      <formula>#N/A</formula>
    </cfRule>
  </conditionalFormatting>
  <conditionalFormatting sqref="E305:F305">
    <cfRule type="cellIs" dxfId="12999" priority="12956" operator="equal">
      <formula>"غياب"</formula>
    </cfRule>
    <cfRule type="cellIs" dxfId="12998" priority="12957" operator="equal">
      <formula>#N/A</formula>
    </cfRule>
  </conditionalFormatting>
  <conditionalFormatting sqref="E305:F305">
    <cfRule type="cellIs" dxfId="12997" priority="12954" operator="equal">
      <formula>"غياب"</formula>
    </cfRule>
    <cfRule type="cellIs" dxfId="12996" priority="12955" operator="equal">
      <formula>#N/A</formula>
    </cfRule>
  </conditionalFormatting>
  <conditionalFormatting sqref="E305:F305">
    <cfRule type="cellIs" dxfId="12995" priority="12952" operator="equal">
      <formula>"غياب"</formula>
    </cfRule>
    <cfRule type="cellIs" dxfId="12994" priority="12953" operator="equal">
      <formula>#N/A</formula>
    </cfRule>
  </conditionalFormatting>
  <conditionalFormatting sqref="E305:F305">
    <cfRule type="cellIs" dxfId="12993" priority="12950" operator="equal">
      <formula>"غياب"</formula>
    </cfRule>
    <cfRule type="cellIs" dxfId="12992" priority="12951" operator="equal">
      <formula>#N/A</formula>
    </cfRule>
  </conditionalFormatting>
  <conditionalFormatting sqref="E305:F305">
    <cfRule type="cellIs" dxfId="12991" priority="12948" operator="equal">
      <formula>"غياب"</formula>
    </cfRule>
    <cfRule type="cellIs" dxfId="12990" priority="12949" operator="equal">
      <formula>#N/A</formula>
    </cfRule>
  </conditionalFormatting>
  <conditionalFormatting sqref="E305:F305">
    <cfRule type="cellIs" dxfId="12989" priority="12946" operator="equal">
      <formula>"غياب"</formula>
    </cfRule>
    <cfRule type="cellIs" dxfId="12988" priority="12947" operator="equal">
      <formula>#N/A</formula>
    </cfRule>
  </conditionalFormatting>
  <conditionalFormatting sqref="E305:F305">
    <cfRule type="cellIs" dxfId="12987" priority="12944" operator="equal">
      <formula>"غياب"</formula>
    </cfRule>
    <cfRule type="cellIs" dxfId="12986" priority="12945" operator="equal">
      <formula>#N/A</formula>
    </cfRule>
  </conditionalFormatting>
  <conditionalFormatting sqref="E305:F305">
    <cfRule type="cellIs" dxfId="12985" priority="12942" operator="equal">
      <formula>"غياب"</formula>
    </cfRule>
    <cfRule type="cellIs" dxfId="12984" priority="12943" operator="equal">
      <formula>#N/A</formula>
    </cfRule>
  </conditionalFormatting>
  <conditionalFormatting sqref="E305:F305">
    <cfRule type="cellIs" dxfId="12983" priority="12940" operator="equal">
      <formula>"غياب"</formula>
    </cfRule>
    <cfRule type="cellIs" dxfId="12982" priority="12941" operator="equal">
      <formula>#N/A</formula>
    </cfRule>
  </conditionalFormatting>
  <conditionalFormatting sqref="E305:F305">
    <cfRule type="cellIs" dxfId="12981" priority="12938" operator="equal">
      <formula>"غياب"</formula>
    </cfRule>
    <cfRule type="cellIs" dxfId="12980" priority="12939" operator="equal">
      <formula>#N/A</formula>
    </cfRule>
  </conditionalFormatting>
  <conditionalFormatting sqref="E305:F305">
    <cfRule type="cellIs" dxfId="12979" priority="12936" operator="equal">
      <formula>"غياب"</formula>
    </cfRule>
    <cfRule type="cellIs" dxfId="12978" priority="12937" operator="equal">
      <formula>#N/A</formula>
    </cfRule>
  </conditionalFormatting>
  <conditionalFormatting sqref="E305:F305">
    <cfRule type="cellIs" dxfId="12977" priority="12934" operator="equal">
      <formula>"غياب"</formula>
    </cfRule>
    <cfRule type="cellIs" dxfId="12976" priority="12935" operator="equal">
      <formula>#N/A</formula>
    </cfRule>
  </conditionalFormatting>
  <conditionalFormatting sqref="E305:F305">
    <cfRule type="cellIs" dxfId="12975" priority="12932" operator="equal">
      <formula>"غياب"</formula>
    </cfRule>
    <cfRule type="cellIs" dxfId="12974" priority="12933" operator="equal">
      <formula>#N/A</formula>
    </cfRule>
  </conditionalFormatting>
  <conditionalFormatting sqref="E305:F305">
    <cfRule type="cellIs" dxfId="12973" priority="12930" operator="equal">
      <formula>"غياب"</formula>
    </cfRule>
    <cfRule type="cellIs" dxfId="12972" priority="12931" operator="equal">
      <formula>#N/A</formula>
    </cfRule>
  </conditionalFormatting>
  <conditionalFormatting sqref="E305:F305">
    <cfRule type="cellIs" dxfId="12971" priority="12928" operator="equal">
      <formula>"غياب"</formula>
    </cfRule>
    <cfRule type="cellIs" dxfId="12970" priority="12929" operator="equal">
      <formula>#N/A</formula>
    </cfRule>
  </conditionalFormatting>
  <conditionalFormatting sqref="E305:F305">
    <cfRule type="cellIs" dxfId="12969" priority="12926" operator="equal">
      <formula>"غياب"</formula>
    </cfRule>
    <cfRule type="cellIs" dxfId="12968" priority="12927" operator="equal">
      <formula>#N/A</formula>
    </cfRule>
  </conditionalFormatting>
  <conditionalFormatting sqref="E305:F305">
    <cfRule type="cellIs" dxfId="12967" priority="12924" operator="equal">
      <formula>"غياب"</formula>
    </cfRule>
    <cfRule type="cellIs" dxfId="12966" priority="12925" operator="equal">
      <formula>#N/A</formula>
    </cfRule>
  </conditionalFormatting>
  <conditionalFormatting sqref="E305:F305">
    <cfRule type="cellIs" dxfId="12965" priority="12922" operator="equal">
      <formula>"غياب"</formula>
    </cfRule>
    <cfRule type="cellIs" dxfId="12964" priority="12923" operator="equal">
      <formula>#N/A</formula>
    </cfRule>
  </conditionalFormatting>
  <conditionalFormatting sqref="E305:F305">
    <cfRule type="cellIs" dxfId="12963" priority="12920" operator="equal">
      <formula>"غياب"</formula>
    </cfRule>
    <cfRule type="cellIs" dxfId="12962" priority="12921" operator="equal">
      <formula>#N/A</formula>
    </cfRule>
  </conditionalFormatting>
  <conditionalFormatting sqref="E305:F305">
    <cfRule type="cellIs" dxfId="12961" priority="12918" operator="equal">
      <formula>"غياب"</formula>
    </cfRule>
    <cfRule type="cellIs" dxfId="12960" priority="12919" operator="equal">
      <formula>#N/A</formula>
    </cfRule>
  </conditionalFormatting>
  <conditionalFormatting sqref="E305:F305">
    <cfRule type="cellIs" dxfId="12959" priority="12916" operator="equal">
      <formula>"غياب"</formula>
    </cfRule>
    <cfRule type="cellIs" dxfId="12958" priority="12917" operator="equal">
      <formula>#N/A</formula>
    </cfRule>
  </conditionalFormatting>
  <conditionalFormatting sqref="E305:F305">
    <cfRule type="cellIs" dxfId="12957" priority="12914" operator="equal">
      <formula>"غياب"</formula>
    </cfRule>
    <cfRule type="cellIs" dxfId="12956" priority="12915" operator="equal">
      <formula>#N/A</formula>
    </cfRule>
  </conditionalFormatting>
  <conditionalFormatting sqref="E305:F305">
    <cfRule type="cellIs" dxfId="12955" priority="12912" operator="equal">
      <formula>"غياب"</formula>
    </cfRule>
    <cfRule type="cellIs" dxfId="12954" priority="12913" operator="equal">
      <formula>#N/A</formula>
    </cfRule>
  </conditionalFormatting>
  <conditionalFormatting sqref="E305:F305">
    <cfRule type="cellIs" dxfId="12953" priority="12910" operator="equal">
      <formula>"غياب"</formula>
    </cfRule>
    <cfRule type="cellIs" dxfId="12952" priority="12911" operator="equal">
      <formula>#N/A</formula>
    </cfRule>
  </conditionalFormatting>
  <conditionalFormatting sqref="E305:F305">
    <cfRule type="cellIs" dxfId="12951" priority="12908" operator="equal">
      <formula>"غياب"</formula>
    </cfRule>
    <cfRule type="cellIs" dxfId="12950" priority="12909" operator="equal">
      <formula>#N/A</formula>
    </cfRule>
  </conditionalFormatting>
  <conditionalFormatting sqref="E305:F305">
    <cfRule type="cellIs" dxfId="12949" priority="12906" operator="equal">
      <formula>"غياب"</formula>
    </cfRule>
    <cfRule type="cellIs" dxfId="12948" priority="12907" operator="equal">
      <formula>#N/A</formula>
    </cfRule>
  </conditionalFormatting>
  <conditionalFormatting sqref="E305:F305">
    <cfRule type="cellIs" dxfId="12947" priority="12904" operator="equal">
      <formula>"غياب"</formula>
    </cfRule>
    <cfRule type="cellIs" dxfId="12946" priority="12905" operator="equal">
      <formula>#N/A</formula>
    </cfRule>
  </conditionalFormatting>
  <conditionalFormatting sqref="E305:F305">
    <cfRule type="cellIs" dxfId="12945" priority="12902" operator="equal">
      <formula>"غياب"</formula>
    </cfRule>
    <cfRule type="cellIs" dxfId="12944" priority="12903" operator="equal">
      <formula>#N/A</formula>
    </cfRule>
  </conditionalFormatting>
  <conditionalFormatting sqref="E305:F305">
    <cfRule type="cellIs" dxfId="12943" priority="12900" operator="equal">
      <formula>"غياب"</formula>
    </cfRule>
    <cfRule type="cellIs" dxfId="12942" priority="12901" operator="equal">
      <formula>#N/A</formula>
    </cfRule>
  </conditionalFormatting>
  <conditionalFormatting sqref="E305:F305">
    <cfRule type="cellIs" dxfId="12941" priority="12898" operator="equal">
      <formula>"غياب"</formula>
    </cfRule>
    <cfRule type="cellIs" dxfId="12940" priority="12899" operator="equal">
      <formula>#N/A</formula>
    </cfRule>
  </conditionalFormatting>
  <conditionalFormatting sqref="E305:F305">
    <cfRule type="cellIs" dxfId="12939" priority="12896" operator="equal">
      <formula>"غياب"</formula>
    </cfRule>
    <cfRule type="cellIs" dxfId="12938" priority="12897" operator="equal">
      <formula>#N/A</formula>
    </cfRule>
  </conditionalFormatting>
  <conditionalFormatting sqref="E305:F305">
    <cfRule type="cellIs" dxfId="12937" priority="12894" operator="equal">
      <formula>"غياب"</formula>
    </cfRule>
    <cfRule type="cellIs" dxfId="12936" priority="12895" operator="equal">
      <formula>#N/A</formula>
    </cfRule>
  </conditionalFormatting>
  <conditionalFormatting sqref="E305:F305">
    <cfRule type="cellIs" dxfId="12935" priority="12892" operator="equal">
      <formula>"غياب"</formula>
    </cfRule>
    <cfRule type="cellIs" dxfId="12934" priority="12893" operator="equal">
      <formula>#N/A</formula>
    </cfRule>
  </conditionalFormatting>
  <conditionalFormatting sqref="E305:F305">
    <cfRule type="cellIs" dxfId="12933" priority="12890" operator="equal">
      <formula>"غياب"</formula>
    </cfRule>
    <cfRule type="cellIs" dxfId="12932" priority="12891" operator="equal">
      <formula>#N/A</formula>
    </cfRule>
  </conditionalFormatting>
  <conditionalFormatting sqref="E305:F305">
    <cfRule type="cellIs" dxfId="12931" priority="12888" operator="equal">
      <formula>"غياب"</formula>
    </cfRule>
    <cfRule type="cellIs" dxfId="12930" priority="12889" operator="equal">
      <formula>#N/A</formula>
    </cfRule>
  </conditionalFormatting>
  <conditionalFormatting sqref="E305:F305">
    <cfRule type="cellIs" dxfId="12929" priority="12886" operator="equal">
      <formula>"غياب"</formula>
    </cfRule>
    <cfRule type="cellIs" dxfId="12928" priority="12887" operator="equal">
      <formula>#N/A</formula>
    </cfRule>
  </conditionalFormatting>
  <conditionalFormatting sqref="E305:F305">
    <cfRule type="cellIs" dxfId="12927" priority="12884" operator="equal">
      <formula>"غياب"</formula>
    </cfRule>
    <cfRule type="cellIs" dxfId="12926" priority="12885" operator="equal">
      <formula>#N/A</formula>
    </cfRule>
  </conditionalFormatting>
  <conditionalFormatting sqref="E305:F305">
    <cfRule type="cellIs" dxfId="12925" priority="12882" operator="equal">
      <formula>"غياب"</formula>
    </cfRule>
    <cfRule type="cellIs" dxfId="12924" priority="12883" operator="equal">
      <formula>#N/A</formula>
    </cfRule>
  </conditionalFormatting>
  <conditionalFormatting sqref="E305:F305">
    <cfRule type="cellIs" dxfId="12923" priority="12880" operator="equal">
      <formula>"غياب"</formula>
    </cfRule>
    <cfRule type="cellIs" dxfId="12922" priority="12881" operator="equal">
      <formula>#N/A</formula>
    </cfRule>
  </conditionalFormatting>
  <conditionalFormatting sqref="E305:F305">
    <cfRule type="cellIs" dxfId="12921" priority="12878" operator="equal">
      <formula>"غياب"</formula>
    </cfRule>
    <cfRule type="cellIs" dxfId="12920" priority="12879" operator="equal">
      <formula>#N/A</formula>
    </cfRule>
  </conditionalFormatting>
  <conditionalFormatting sqref="E305:F305">
    <cfRule type="cellIs" dxfId="12919" priority="12876" operator="equal">
      <formula>"غياب"</formula>
    </cfRule>
    <cfRule type="cellIs" dxfId="12918" priority="12877" operator="equal">
      <formula>#N/A</formula>
    </cfRule>
  </conditionalFormatting>
  <conditionalFormatting sqref="E305:F305">
    <cfRule type="cellIs" dxfId="12917" priority="12874" operator="equal">
      <formula>"غياب"</formula>
    </cfRule>
    <cfRule type="cellIs" dxfId="12916" priority="12875" operator="equal">
      <formula>#N/A</formula>
    </cfRule>
  </conditionalFormatting>
  <conditionalFormatting sqref="E305:F305">
    <cfRule type="cellIs" dxfId="12915" priority="12872" operator="equal">
      <formula>"غياب"</formula>
    </cfRule>
    <cfRule type="cellIs" dxfId="12914" priority="12873" operator="equal">
      <formula>#N/A</formula>
    </cfRule>
  </conditionalFormatting>
  <conditionalFormatting sqref="E305:F305">
    <cfRule type="cellIs" dxfId="12913" priority="12870" operator="equal">
      <formula>"غياب"</formula>
    </cfRule>
    <cfRule type="cellIs" dxfId="12912" priority="12871" operator="equal">
      <formula>#N/A</formula>
    </cfRule>
  </conditionalFormatting>
  <conditionalFormatting sqref="E305:F305">
    <cfRule type="cellIs" dxfId="12911" priority="12868" operator="equal">
      <formula>"غياب"</formula>
    </cfRule>
    <cfRule type="cellIs" dxfId="12910" priority="12869" operator="equal">
      <formula>#N/A</formula>
    </cfRule>
  </conditionalFormatting>
  <conditionalFormatting sqref="E305:F305">
    <cfRule type="cellIs" dxfId="12909" priority="12866" operator="equal">
      <formula>"غياب"</formula>
    </cfRule>
    <cfRule type="cellIs" dxfId="12908" priority="12867" operator="equal">
      <formula>#N/A</formula>
    </cfRule>
  </conditionalFormatting>
  <conditionalFormatting sqref="E305:F305">
    <cfRule type="cellIs" dxfId="12907" priority="12864" operator="equal">
      <formula>"غياب"</formula>
    </cfRule>
    <cfRule type="cellIs" dxfId="12906" priority="12865" operator="equal">
      <formula>#N/A</formula>
    </cfRule>
  </conditionalFormatting>
  <conditionalFormatting sqref="E305:F305">
    <cfRule type="cellIs" dxfId="12905" priority="12862" operator="equal">
      <formula>"غياب"</formula>
    </cfRule>
    <cfRule type="cellIs" dxfId="12904" priority="12863" operator="equal">
      <formula>#N/A</formula>
    </cfRule>
  </conditionalFormatting>
  <conditionalFormatting sqref="E305:F305">
    <cfRule type="cellIs" dxfId="12903" priority="12860" operator="equal">
      <formula>"غياب"</formula>
    </cfRule>
    <cfRule type="cellIs" dxfId="12902" priority="12861" operator="equal">
      <formula>#N/A</formula>
    </cfRule>
  </conditionalFormatting>
  <conditionalFormatting sqref="E305:F305">
    <cfRule type="cellIs" dxfId="12901" priority="12859" operator="equal">
      <formula>"غياب"</formula>
    </cfRule>
  </conditionalFormatting>
  <conditionalFormatting sqref="E305:F305">
    <cfRule type="cellIs" dxfId="12900" priority="12857" operator="equal">
      <formula>"غياب"</formula>
    </cfRule>
    <cfRule type="cellIs" dxfId="12899" priority="12858" operator="equal">
      <formula>#N/A</formula>
    </cfRule>
  </conditionalFormatting>
  <conditionalFormatting sqref="E305:F305">
    <cfRule type="cellIs" dxfId="12898" priority="12855" operator="equal">
      <formula>"غياب"</formula>
    </cfRule>
    <cfRule type="cellIs" dxfId="12897" priority="12856" operator="equal">
      <formula>#N/A</formula>
    </cfRule>
  </conditionalFormatting>
  <conditionalFormatting sqref="E305:F305">
    <cfRule type="cellIs" dxfId="12896" priority="12853" operator="equal">
      <formula>"غياب"</formula>
    </cfRule>
    <cfRule type="cellIs" dxfId="12895" priority="12854" operator="equal">
      <formula>#N/A</formula>
    </cfRule>
  </conditionalFormatting>
  <conditionalFormatting sqref="E305:F305">
    <cfRule type="cellIs" dxfId="12894" priority="12851" operator="equal">
      <formula>"غياب"</formula>
    </cfRule>
    <cfRule type="cellIs" dxfId="12893" priority="12852" operator="equal">
      <formula>#N/A</formula>
    </cfRule>
  </conditionalFormatting>
  <conditionalFormatting sqref="E305:F305">
    <cfRule type="cellIs" dxfId="12892" priority="12849" operator="equal">
      <formula>"غياب"</formula>
    </cfRule>
    <cfRule type="cellIs" dxfId="12891" priority="12850" operator="equal">
      <formula>#N/A</formula>
    </cfRule>
  </conditionalFormatting>
  <conditionalFormatting sqref="E305:F305">
    <cfRule type="cellIs" dxfId="12890" priority="12847" operator="equal">
      <formula>"غياب"</formula>
    </cfRule>
    <cfRule type="cellIs" dxfId="12889" priority="12848" operator="equal">
      <formula>#N/A</formula>
    </cfRule>
  </conditionalFormatting>
  <conditionalFormatting sqref="E305:F305">
    <cfRule type="cellIs" dxfId="12888" priority="12845" operator="equal">
      <formula>"غياب"</formula>
    </cfRule>
    <cfRule type="cellIs" dxfId="12887" priority="12846" operator="equal">
      <formula>#N/A</formula>
    </cfRule>
  </conditionalFormatting>
  <conditionalFormatting sqref="E305:F305">
    <cfRule type="cellIs" dxfId="12886" priority="12843" operator="equal">
      <formula>"غياب"</formula>
    </cfRule>
    <cfRule type="cellIs" dxfId="12885" priority="12844" operator="equal">
      <formula>#N/A</formula>
    </cfRule>
  </conditionalFormatting>
  <conditionalFormatting sqref="E305:F305">
    <cfRule type="cellIs" dxfId="12884" priority="12841" operator="equal">
      <formula>"غياب"</formula>
    </cfRule>
    <cfRule type="cellIs" dxfId="12883" priority="12842" operator="equal">
      <formula>#N/A</formula>
    </cfRule>
  </conditionalFormatting>
  <conditionalFormatting sqref="E305:F305">
    <cfRule type="cellIs" dxfId="12882" priority="12839" operator="equal">
      <formula>"غياب"</formula>
    </cfRule>
    <cfRule type="cellIs" dxfId="12881" priority="12840" operator="equal">
      <formula>#N/A</formula>
    </cfRule>
  </conditionalFormatting>
  <conditionalFormatting sqref="E305:F305">
    <cfRule type="cellIs" dxfId="12880" priority="12837" operator="equal">
      <formula>"غياب"</formula>
    </cfRule>
    <cfRule type="cellIs" dxfId="12879" priority="12838" operator="equal">
      <formula>#N/A</formula>
    </cfRule>
  </conditionalFormatting>
  <conditionalFormatting sqref="E305:F305">
    <cfRule type="cellIs" dxfId="12878" priority="12835" operator="equal">
      <formula>"غياب"</formula>
    </cfRule>
    <cfRule type="cellIs" dxfId="12877" priority="12836" operator="equal">
      <formula>#N/A</formula>
    </cfRule>
  </conditionalFormatting>
  <conditionalFormatting sqref="E305:F305">
    <cfRule type="cellIs" dxfId="12876" priority="12833" operator="equal">
      <formula>"غياب"</formula>
    </cfRule>
    <cfRule type="cellIs" dxfId="12875" priority="12834" operator="equal">
      <formula>#N/A</formula>
    </cfRule>
  </conditionalFormatting>
  <conditionalFormatting sqref="E305:F305">
    <cfRule type="cellIs" dxfId="12874" priority="12831" operator="equal">
      <formula>"غياب"</formula>
    </cfRule>
    <cfRule type="cellIs" dxfId="12873" priority="12832" operator="equal">
      <formula>#N/A</formula>
    </cfRule>
  </conditionalFormatting>
  <conditionalFormatting sqref="E305:F305">
    <cfRule type="cellIs" dxfId="12872" priority="12829" operator="equal">
      <formula>"غياب"</formula>
    </cfRule>
    <cfRule type="cellIs" dxfId="12871" priority="12830" operator="equal">
      <formula>#N/A</formula>
    </cfRule>
  </conditionalFormatting>
  <conditionalFormatting sqref="E305:F305">
    <cfRule type="cellIs" dxfId="12870" priority="12827" operator="equal">
      <formula>"غياب"</formula>
    </cfRule>
    <cfRule type="cellIs" dxfId="12869" priority="12828" operator="equal">
      <formula>#N/A</formula>
    </cfRule>
  </conditionalFormatting>
  <conditionalFormatting sqref="E305:F305">
    <cfRule type="cellIs" dxfId="12868" priority="12825" operator="equal">
      <formula>"غياب"</formula>
    </cfRule>
    <cfRule type="cellIs" dxfId="12867" priority="12826" operator="equal">
      <formula>#N/A</formula>
    </cfRule>
  </conditionalFormatting>
  <conditionalFormatting sqref="E305:F305">
    <cfRule type="cellIs" dxfId="12866" priority="12823" operator="equal">
      <formula>"غياب"</formula>
    </cfRule>
    <cfRule type="cellIs" dxfId="12865" priority="12824" operator="equal">
      <formula>#N/A</formula>
    </cfRule>
  </conditionalFormatting>
  <conditionalFormatting sqref="E305:F305">
    <cfRule type="cellIs" dxfId="12864" priority="12821" operator="equal">
      <formula>"غياب"</formula>
    </cfRule>
    <cfRule type="cellIs" dxfId="12863" priority="12822" operator="equal">
      <formula>#N/A</formula>
    </cfRule>
  </conditionalFormatting>
  <conditionalFormatting sqref="E305:F305">
    <cfRule type="cellIs" dxfId="12862" priority="12819" operator="equal">
      <formula>"غياب"</formula>
    </cfRule>
    <cfRule type="cellIs" dxfId="12861" priority="12820" operator="equal">
      <formula>#N/A</formula>
    </cfRule>
  </conditionalFormatting>
  <conditionalFormatting sqref="E305:F305">
    <cfRule type="cellIs" dxfId="12860" priority="12817" operator="equal">
      <formula>"غياب"</formula>
    </cfRule>
    <cfRule type="cellIs" dxfId="12859" priority="12818" operator="equal">
      <formula>#N/A</formula>
    </cfRule>
  </conditionalFormatting>
  <conditionalFormatting sqref="E305:F305">
    <cfRule type="cellIs" dxfId="12858" priority="12815" operator="equal">
      <formula>"غياب"</formula>
    </cfRule>
    <cfRule type="cellIs" dxfId="12857" priority="12816" operator="equal">
      <formula>#N/A</formula>
    </cfRule>
  </conditionalFormatting>
  <conditionalFormatting sqref="E305:F305">
    <cfRule type="cellIs" dxfId="12856" priority="12813" operator="equal">
      <formula>"غياب"</formula>
    </cfRule>
    <cfRule type="cellIs" dxfId="12855" priority="12814" operator="equal">
      <formula>#N/A</formula>
    </cfRule>
  </conditionalFormatting>
  <conditionalFormatting sqref="E305:F305">
    <cfRule type="cellIs" dxfId="12854" priority="12811" operator="equal">
      <formula>"غياب"</formula>
    </cfRule>
    <cfRule type="cellIs" dxfId="12853" priority="12812" operator="equal">
      <formula>#N/A</formula>
    </cfRule>
  </conditionalFormatting>
  <conditionalFormatting sqref="E305:F305">
    <cfRule type="cellIs" dxfId="12852" priority="12809" operator="equal">
      <formula>"غياب"</formula>
    </cfRule>
    <cfRule type="cellIs" dxfId="12851" priority="12810" operator="equal">
      <formula>#N/A</formula>
    </cfRule>
  </conditionalFormatting>
  <conditionalFormatting sqref="E305:F305">
    <cfRule type="cellIs" dxfId="12850" priority="12807" operator="equal">
      <formula>"غياب"</formula>
    </cfRule>
    <cfRule type="cellIs" dxfId="12849" priority="12808" operator="equal">
      <formula>#N/A</formula>
    </cfRule>
  </conditionalFormatting>
  <conditionalFormatting sqref="E305:F305">
    <cfRule type="cellIs" dxfId="12848" priority="12805" operator="equal">
      <formula>"غياب"</formula>
    </cfRule>
    <cfRule type="cellIs" dxfId="12847" priority="12806" operator="equal">
      <formula>#N/A</formula>
    </cfRule>
  </conditionalFormatting>
  <conditionalFormatting sqref="E305:F305">
    <cfRule type="cellIs" dxfId="12846" priority="12803" operator="equal">
      <formula>"غياب"</formula>
    </cfRule>
    <cfRule type="cellIs" dxfId="12845" priority="12804" operator="equal">
      <formula>#N/A</formula>
    </cfRule>
  </conditionalFormatting>
  <conditionalFormatting sqref="E305:F305">
    <cfRule type="cellIs" dxfId="12844" priority="12801" operator="equal">
      <formula>"غياب"</formula>
    </cfRule>
    <cfRule type="cellIs" dxfId="12843" priority="12802" operator="equal">
      <formula>#N/A</formula>
    </cfRule>
  </conditionalFormatting>
  <conditionalFormatting sqref="E305:F305">
    <cfRule type="cellIs" dxfId="12842" priority="12799" operator="equal">
      <formula>"غياب"</formula>
    </cfRule>
    <cfRule type="cellIs" dxfId="12841" priority="12800" operator="equal">
      <formula>#N/A</formula>
    </cfRule>
  </conditionalFormatting>
  <conditionalFormatting sqref="E305:F305">
    <cfRule type="cellIs" dxfId="12840" priority="12797" operator="equal">
      <formula>"غياب"</formula>
    </cfRule>
    <cfRule type="cellIs" dxfId="12839" priority="12798" operator="equal">
      <formula>#N/A</formula>
    </cfRule>
  </conditionalFormatting>
  <conditionalFormatting sqref="E305:F305">
    <cfRule type="cellIs" dxfId="12838" priority="12795" operator="equal">
      <formula>"غياب"</formula>
    </cfRule>
    <cfRule type="cellIs" dxfId="12837" priority="12796" operator="equal">
      <formula>#N/A</formula>
    </cfRule>
  </conditionalFormatting>
  <conditionalFormatting sqref="E305:F305">
    <cfRule type="cellIs" dxfId="12836" priority="12793" operator="equal">
      <formula>"غياب"</formula>
    </cfRule>
    <cfRule type="cellIs" dxfId="12835" priority="12794" operator="equal">
      <formula>#N/A</formula>
    </cfRule>
  </conditionalFormatting>
  <conditionalFormatting sqref="E305:F305">
    <cfRule type="cellIs" dxfId="12834" priority="12792" operator="equal">
      <formula>"غياب"</formula>
    </cfRule>
  </conditionalFormatting>
  <conditionalFormatting sqref="E305:F305">
    <cfRule type="cellIs" dxfId="12833" priority="12790" operator="equal">
      <formula>"غياب"</formula>
    </cfRule>
    <cfRule type="cellIs" dxfId="12832" priority="12791" operator="equal">
      <formula>#N/A</formula>
    </cfRule>
  </conditionalFormatting>
  <conditionalFormatting sqref="E305:F305">
    <cfRule type="cellIs" dxfId="12831" priority="12788" operator="equal">
      <formula>"غياب"</formula>
    </cfRule>
    <cfRule type="cellIs" dxfId="12830" priority="12789" operator="equal">
      <formula>#N/A</formula>
    </cfRule>
  </conditionalFormatting>
  <conditionalFormatting sqref="E305:F305">
    <cfRule type="cellIs" dxfId="12829" priority="12786" operator="equal">
      <formula>"غياب"</formula>
    </cfRule>
    <cfRule type="cellIs" dxfId="12828" priority="12787" operator="equal">
      <formula>#N/A</formula>
    </cfRule>
  </conditionalFormatting>
  <conditionalFormatting sqref="E305:F305">
    <cfRule type="cellIs" dxfId="12827" priority="12784" operator="equal">
      <formula>"غياب"</formula>
    </cfRule>
    <cfRule type="cellIs" dxfId="12826" priority="12785" operator="equal">
      <formula>#N/A</formula>
    </cfRule>
  </conditionalFormatting>
  <conditionalFormatting sqref="E305:F305">
    <cfRule type="cellIs" dxfId="12825" priority="12782" operator="equal">
      <formula>"غياب"</formula>
    </cfRule>
    <cfRule type="cellIs" dxfId="12824" priority="12783" operator="equal">
      <formula>#N/A</formula>
    </cfRule>
  </conditionalFormatting>
  <conditionalFormatting sqref="E305:F305">
    <cfRule type="cellIs" dxfId="12823" priority="12780" operator="equal">
      <formula>"غياب"</formula>
    </cfRule>
    <cfRule type="cellIs" dxfId="12822" priority="12781" operator="equal">
      <formula>#N/A</formula>
    </cfRule>
  </conditionalFormatting>
  <conditionalFormatting sqref="E305:F305">
    <cfRule type="cellIs" dxfId="12821" priority="12778" operator="equal">
      <formula>"غياب"</formula>
    </cfRule>
    <cfRule type="cellIs" dxfId="12820" priority="12779" operator="equal">
      <formula>#N/A</formula>
    </cfRule>
  </conditionalFormatting>
  <conditionalFormatting sqref="E305:F305">
    <cfRule type="cellIs" dxfId="12819" priority="12776" operator="equal">
      <formula>"غياب"</formula>
    </cfRule>
    <cfRule type="cellIs" dxfId="12818" priority="12777" operator="equal">
      <formula>#N/A</formula>
    </cfRule>
  </conditionalFormatting>
  <conditionalFormatting sqref="E305:F305">
    <cfRule type="cellIs" dxfId="12817" priority="12774" operator="equal">
      <formula>"غياب"</formula>
    </cfRule>
    <cfRule type="cellIs" dxfId="12816" priority="12775" operator="equal">
      <formula>#N/A</formula>
    </cfRule>
  </conditionalFormatting>
  <conditionalFormatting sqref="E305:F305">
    <cfRule type="cellIs" dxfId="12815" priority="12772" operator="equal">
      <formula>"غياب"</formula>
    </cfRule>
    <cfRule type="cellIs" dxfId="12814" priority="12773" operator="equal">
      <formula>#N/A</formula>
    </cfRule>
  </conditionalFormatting>
  <conditionalFormatting sqref="E305:F305">
    <cfRule type="cellIs" dxfId="12813" priority="12770" operator="equal">
      <formula>"غياب"</formula>
    </cfRule>
    <cfRule type="cellIs" dxfId="12812" priority="12771" operator="equal">
      <formula>#N/A</formula>
    </cfRule>
  </conditionalFormatting>
  <conditionalFormatting sqref="E305:F305">
    <cfRule type="cellIs" dxfId="12811" priority="12768" operator="equal">
      <formula>"غياب"</formula>
    </cfRule>
    <cfRule type="cellIs" dxfId="12810" priority="12769" operator="equal">
      <formula>#N/A</formula>
    </cfRule>
  </conditionalFormatting>
  <conditionalFormatting sqref="E305:F305">
    <cfRule type="cellIs" dxfId="12809" priority="12766" operator="equal">
      <formula>"غياب"</formula>
    </cfRule>
    <cfRule type="cellIs" dxfId="12808" priority="12767" operator="equal">
      <formula>#N/A</formula>
    </cfRule>
  </conditionalFormatting>
  <conditionalFormatting sqref="E305:F305">
    <cfRule type="cellIs" dxfId="12807" priority="12764" operator="equal">
      <formula>"غياب"</formula>
    </cfRule>
    <cfRule type="cellIs" dxfId="12806" priority="12765" operator="equal">
      <formula>#N/A</formula>
    </cfRule>
  </conditionalFormatting>
  <conditionalFormatting sqref="E305:F305">
    <cfRule type="cellIs" dxfId="12805" priority="12762" operator="equal">
      <formula>"غياب"</formula>
    </cfRule>
    <cfRule type="cellIs" dxfId="12804" priority="12763" operator="equal">
      <formula>#N/A</formula>
    </cfRule>
  </conditionalFormatting>
  <conditionalFormatting sqref="E305:F305">
    <cfRule type="cellIs" dxfId="12803" priority="12760" operator="equal">
      <formula>"غياب"</formula>
    </cfRule>
    <cfRule type="cellIs" dxfId="12802" priority="12761" operator="equal">
      <formula>#N/A</formula>
    </cfRule>
  </conditionalFormatting>
  <conditionalFormatting sqref="E305:F305">
    <cfRule type="cellIs" dxfId="12801" priority="12758" operator="equal">
      <formula>"غياب"</formula>
    </cfRule>
    <cfRule type="cellIs" dxfId="12800" priority="12759" operator="equal">
      <formula>#N/A</formula>
    </cfRule>
  </conditionalFormatting>
  <conditionalFormatting sqref="E305:F305">
    <cfRule type="cellIs" dxfId="12799" priority="12756" operator="equal">
      <formula>"غياب"</formula>
    </cfRule>
    <cfRule type="cellIs" dxfId="12798" priority="12757" operator="equal">
      <formula>#N/A</formula>
    </cfRule>
  </conditionalFormatting>
  <conditionalFormatting sqref="E305:F305">
    <cfRule type="cellIs" dxfId="12797" priority="12754" operator="equal">
      <formula>"غياب"</formula>
    </cfRule>
    <cfRule type="cellIs" dxfId="12796" priority="12755" operator="equal">
      <formula>#N/A</formula>
    </cfRule>
  </conditionalFormatting>
  <conditionalFormatting sqref="E305:F305">
    <cfRule type="cellIs" dxfId="12795" priority="12752" operator="equal">
      <formula>"غياب"</formula>
    </cfRule>
    <cfRule type="cellIs" dxfId="12794" priority="12753" operator="equal">
      <formula>#N/A</formula>
    </cfRule>
  </conditionalFormatting>
  <conditionalFormatting sqref="E305:F305">
    <cfRule type="cellIs" dxfId="12793" priority="12750" operator="equal">
      <formula>"غياب"</formula>
    </cfRule>
    <cfRule type="cellIs" dxfId="12792" priority="12751" operator="equal">
      <formula>#N/A</formula>
    </cfRule>
  </conditionalFormatting>
  <conditionalFormatting sqref="E305:F305">
    <cfRule type="cellIs" dxfId="12791" priority="12749" operator="equal">
      <formula>"غياب"</formula>
    </cfRule>
  </conditionalFormatting>
  <conditionalFormatting sqref="E305:F305">
    <cfRule type="cellIs" dxfId="12790" priority="12747" operator="equal">
      <formula>"غياب"</formula>
    </cfRule>
    <cfRule type="cellIs" dxfId="12789" priority="12748" operator="equal">
      <formula>#N/A</formula>
    </cfRule>
  </conditionalFormatting>
  <conditionalFormatting sqref="E305:F305">
    <cfRule type="cellIs" dxfId="12788" priority="12745" operator="equal">
      <formula>"غياب"</formula>
    </cfRule>
    <cfRule type="cellIs" dxfId="12787" priority="12746" operator="equal">
      <formula>#N/A</formula>
    </cfRule>
  </conditionalFormatting>
  <conditionalFormatting sqref="E305:F305">
    <cfRule type="cellIs" dxfId="12786" priority="12743" operator="equal">
      <formula>"غياب"</formula>
    </cfRule>
    <cfRule type="cellIs" dxfId="12785" priority="12744" operator="equal">
      <formula>#N/A</formula>
    </cfRule>
  </conditionalFormatting>
  <conditionalFormatting sqref="E305:F305">
    <cfRule type="cellIs" dxfId="12784" priority="12741" operator="equal">
      <formula>"غياب"</formula>
    </cfRule>
    <cfRule type="cellIs" dxfId="12783" priority="12742" operator="equal">
      <formula>#N/A</formula>
    </cfRule>
  </conditionalFormatting>
  <conditionalFormatting sqref="E305:F305">
    <cfRule type="cellIs" dxfId="12782" priority="12739" operator="equal">
      <formula>"غياب"</formula>
    </cfRule>
    <cfRule type="cellIs" dxfId="12781" priority="12740" operator="equal">
      <formula>#N/A</formula>
    </cfRule>
  </conditionalFormatting>
  <conditionalFormatting sqref="E305:F305">
    <cfRule type="cellIs" dxfId="12780" priority="12737" operator="equal">
      <formula>"غياب"</formula>
    </cfRule>
    <cfRule type="cellIs" dxfId="12779" priority="12738" operator="equal">
      <formula>#N/A</formula>
    </cfRule>
  </conditionalFormatting>
  <conditionalFormatting sqref="E305:F305">
    <cfRule type="cellIs" dxfId="12778" priority="12735" operator="equal">
      <formula>"غياب"</formula>
    </cfRule>
    <cfRule type="cellIs" dxfId="12777" priority="12736" operator="equal">
      <formula>#N/A</formula>
    </cfRule>
  </conditionalFormatting>
  <conditionalFormatting sqref="E305:F305">
    <cfRule type="cellIs" dxfId="12776" priority="12733" operator="equal">
      <formula>"غياب"</formula>
    </cfRule>
    <cfRule type="cellIs" dxfId="12775" priority="12734" operator="equal">
      <formula>#N/A</formula>
    </cfRule>
  </conditionalFormatting>
  <conditionalFormatting sqref="E305:F305">
    <cfRule type="cellIs" dxfId="12774" priority="12731" operator="equal">
      <formula>"غياب"</formula>
    </cfRule>
    <cfRule type="cellIs" dxfId="12773" priority="12732" operator="equal">
      <formula>#N/A</formula>
    </cfRule>
  </conditionalFormatting>
  <conditionalFormatting sqref="E305:F305">
    <cfRule type="cellIs" dxfId="12772" priority="12729" operator="equal">
      <formula>"غياب"</formula>
    </cfRule>
    <cfRule type="cellIs" dxfId="12771" priority="12730" operator="equal">
      <formula>#N/A</formula>
    </cfRule>
  </conditionalFormatting>
  <conditionalFormatting sqref="E305:F305">
    <cfRule type="cellIs" dxfId="12770" priority="12727" operator="equal">
      <formula>"غياب"</formula>
    </cfRule>
    <cfRule type="cellIs" dxfId="12769" priority="12728" operator="equal">
      <formula>#N/A</formula>
    </cfRule>
  </conditionalFormatting>
  <conditionalFormatting sqref="E305:F305">
    <cfRule type="cellIs" dxfId="12768" priority="12725" operator="equal">
      <formula>"غياب"</formula>
    </cfRule>
    <cfRule type="cellIs" dxfId="12767" priority="12726" operator="equal">
      <formula>#N/A</formula>
    </cfRule>
  </conditionalFormatting>
  <conditionalFormatting sqref="E305:F305">
    <cfRule type="cellIs" dxfId="12766" priority="12723" operator="equal">
      <formula>"غياب"</formula>
    </cfRule>
    <cfRule type="cellIs" dxfId="12765" priority="12724" operator="equal">
      <formula>#N/A</formula>
    </cfRule>
  </conditionalFormatting>
  <conditionalFormatting sqref="E305:F305">
    <cfRule type="cellIs" dxfId="12764" priority="12721" operator="equal">
      <formula>"غياب"</formula>
    </cfRule>
    <cfRule type="cellIs" dxfId="12763" priority="12722" operator="equal">
      <formula>#N/A</formula>
    </cfRule>
  </conditionalFormatting>
  <conditionalFormatting sqref="E305:F305">
    <cfRule type="cellIs" dxfId="12762" priority="12719" operator="equal">
      <formula>"غياب"</formula>
    </cfRule>
    <cfRule type="cellIs" dxfId="12761" priority="12720" operator="equal">
      <formula>#N/A</formula>
    </cfRule>
  </conditionalFormatting>
  <conditionalFormatting sqref="E305:F305">
    <cfRule type="cellIs" dxfId="12760" priority="12717" operator="equal">
      <formula>"غياب"</formula>
    </cfRule>
    <cfRule type="cellIs" dxfId="12759" priority="12718" operator="equal">
      <formula>#N/A</formula>
    </cfRule>
  </conditionalFormatting>
  <conditionalFormatting sqref="E305:F305">
    <cfRule type="cellIs" dxfId="12758" priority="12715" operator="equal">
      <formula>"غياب"</formula>
    </cfRule>
    <cfRule type="cellIs" dxfId="12757" priority="12716" operator="equal">
      <formula>#N/A</formula>
    </cfRule>
  </conditionalFormatting>
  <conditionalFormatting sqref="E305:F305">
    <cfRule type="cellIs" dxfId="12756" priority="12713" operator="equal">
      <formula>"غياب"</formula>
    </cfRule>
    <cfRule type="cellIs" dxfId="12755" priority="12714" operator="equal">
      <formula>#N/A</formula>
    </cfRule>
  </conditionalFormatting>
  <conditionalFormatting sqref="E305:F305">
    <cfRule type="cellIs" dxfId="12754" priority="12711" operator="equal">
      <formula>"غياب"</formula>
    </cfRule>
    <cfRule type="cellIs" dxfId="12753" priority="12712" operator="equal">
      <formula>#N/A</formula>
    </cfRule>
  </conditionalFormatting>
  <conditionalFormatting sqref="E305:F305">
    <cfRule type="cellIs" dxfId="12752" priority="12709" operator="equal">
      <formula>"غياب"</formula>
    </cfRule>
    <cfRule type="cellIs" dxfId="12751" priority="12710" operator="equal">
      <formula>#N/A</formula>
    </cfRule>
  </conditionalFormatting>
  <conditionalFormatting sqref="E305:F305">
    <cfRule type="cellIs" dxfId="12750" priority="12707" operator="equal">
      <formula>"غياب"</formula>
    </cfRule>
    <cfRule type="cellIs" dxfId="12749" priority="12708" operator="equal">
      <formula>#N/A</formula>
    </cfRule>
  </conditionalFormatting>
  <conditionalFormatting sqref="E305:F305">
    <cfRule type="cellIs" dxfId="12748" priority="12706" operator="equal">
      <formula>"غياب"</formula>
    </cfRule>
  </conditionalFormatting>
  <conditionalFormatting sqref="E305:F305">
    <cfRule type="cellIs" dxfId="12747" priority="12704" operator="equal">
      <formula>"غياب"</formula>
    </cfRule>
    <cfRule type="cellIs" dxfId="12746" priority="12705" operator="equal">
      <formula>#N/A</formula>
    </cfRule>
  </conditionalFormatting>
  <conditionalFormatting sqref="E305:F305">
    <cfRule type="cellIs" dxfId="12745" priority="12702" operator="equal">
      <formula>"غياب"</formula>
    </cfRule>
    <cfRule type="cellIs" dxfId="12744" priority="12703" operator="equal">
      <formula>#N/A</formula>
    </cfRule>
  </conditionalFormatting>
  <conditionalFormatting sqref="E305:F305">
    <cfRule type="cellIs" dxfId="12743" priority="12700" operator="equal">
      <formula>"غياب"</formula>
    </cfRule>
    <cfRule type="cellIs" dxfId="12742" priority="12701" operator="equal">
      <formula>#N/A</formula>
    </cfRule>
  </conditionalFormatting>
  <conditionalFormatting sqref="E305:F305">
    <cfRule type="cellIs" dxfId="12741" priority="12698" operator="equal">
      <formula>"غياب"</formula>
    </cfRule>
    <cfRule type="cellIs" dxfId="12740" priority="12699" operator="equal">
      <formula>#N/A</formula>
    </cfRule>
  </conditionalFormatting>
  <conditionalFormatting sqref="E305:F305">
    <cfRule type="cellIs" dxfId="12739" priority="12696" operator="equal">
      <formula>"غياب"</formula>
    </cfRule>
    <cfRule type="cellIs" dxfId="12738" priority="12697" operator="equal">
      <formula>#N/A</formula>
    </cfRule>
  </conditionalFormatting>
  <conditionalFormatting sqref="E305:F305">
    <cfRule type="cellIs" dxfId="12737" priority="12694" operator="equal">
      <formula>"غياب"</formula>
    </cfRule>
    <cfRule type="cellIs" dxfId="12736" priority="12695" operator="equal">
      <formula>#N/A</formula>
    </cfRule>
  </conditionalFormatting>
  <conditionalFormatting sqref="E305:F305">
    <cfRule type="cellIs" dxfId="12735" priority="12692" operator="equal">
      <formula>"غياب"</formula>
    </cfRule>
    <cfRule type="cellIs" dxfId="12734" priority="12693" operator="equal">
      <formula>#N/A</formula>
    </cfRule>
  </conditionalFormatting>
  <conditionalFormatting sqref="E305:F305">
    <cfRule type="cellIs" dxfId="12733" priority="12690" operator="equal">
      <formula>"غياب"</formula>
    </cfRule>
    <cfRule type="cellIs" dxfId="12732" priority="12691" operator="equal">
      <formula>#N/A</formula>
    </cfRule>
  </conditionalFormatting>
  <conditionalFormatting sqref="E305:F305">
    <cfRule type="cellIs" dxfId="12731" priority="12688" operator="equal">
      <formula>"غياب"</formula>
    </cfRule>
    <cfRule type="cellIs" dxfId="12730" priority="12689" operator="equal">
      <formula>#N/A</formula>
    </cfRule>
  </conditionalFormatting>
  <conditionalFormatting sqref="E305:F305">
    <cfRule type="cellIs" dxfId="12729" priority="12686" operator="equal">
      <formula>"غياب"</formula>
    </cfRule>
    <cfRule type="cellIs" dxfId="12728" priority="12687" operator="equal">
      <formula>#N/A</formula>
    </cfRule>
  </conditionalFormatting>
  <conditionalFormatting sqref="E305:F305">
    <cfRule type="cellIs" dxfId="12727" priority="12684" operator="equal">
      <formula>"غياب"</formula>
    </cfRule>
    <cfRule type="cellIs" dxfId="12726" priority="12685" operator="equal">
      <formula>#N/A</formula>
    </cfRule>
  </conditionalFormatting>
  <conditionalFormatting sqref="E305:F305">
    <cfRule type="cellIs" dxfId="12725" priority="12682" operator="equal">
      <formula>"غياب"</formula>
    </cfRule>
    <cfRule type="cellIs" dxfId="12724" priority="12683" operator="equal">
      <formula>#N/A</formula>
    </cfRule>
  </conditionalFormatting>
  <conditionalFormatting sqref="E305:F305">
    <cfRule type="cellIs" dxfId="12723" priority="12680" operator="equal">
      <formula>"غياب"</formula>
    </cfRule>
    <cfRule type="cellIs" dxfId="12722" priority="12681" operator="equal">
      <formula>#N/A</formula>
    </cfRule>
  </conditionalFormatting>
  <conditionalFormatting sqref="E305:F305">
    <cfRule type="cellIs" dxfId="12721" priority="12678" operator="equal">
      <formula>"غياب"</formula>
    </cfRule>
    <cfRule type="cellIs" dxfId="12720" priority="12679" operator="equal">
      <formula>#N/A</formula>
    </cfRule>
  </conditionalFormatting>
  <conditionalFormatting sqref="E305:F305">
    <cfRule type="cellIs" dxfId="12719" priority="12676" operator="equal">
      <formula>"غياب"</formula>
    </cfRule>
    <cfRule type="cellIs" dxfId="12718" priority="12677" operator="equal">
      <formula>#N/A</formula>
    </cfRule>
  </conditionalFormatting>
  <conditionalFormatting sqref="E305:F305">
    <cfRule type="cellIs" dxfId="12717" priority="12674" operator="equal">
      <formula>"غياب"</formula>
    </cfRule>
    <cfRule type="cellIs" dxfId="12716" priority="12675" operator="equal">
      <formula>#N/A</formula>
    </cfRule>
  </conditionalFormatting>
  <conditionalFormatting sqref="E305:F305">
    <cfRule type="cellIs" dxfId="12715" priority="12672" operator="equal">
      <formula>"غياب"</formula>
    </cfRule>
    <cfRule type="cellIs" dxfId="12714" priority="12673" operator="equal">
      <formula>#N/A</formula>
    </cfRule>
  </conditionalFormatting>
  <conditionalFormatting sqref="E305:F305">
    <cfRule type="cellIs" dxfId="12713" priority="12670" operator="equal">
      <formula>"غياب"</formula>
    </cfRule>
    <cfRule type="cellIs" dxfId="12712" priority="12671" operator="equal">
      <formula>#N/A</formula>
    </cfRule>
  </conditionalFormatting>
  <conditionalFormatting sqref="E305:F305">
    <cfRule type="cellIs" dxfId="12711" priority="12668" operator="equal">
      <formula>"غياب"</formula>
    </cfRule>
    <cfRule type="cellIs" dxfId="12710" priority="12669" operator="equal">
      <formula>#N/A</formula>
    </cfRule>
  </conditionalFormatting>
  <conditionalFormatting sqref="E305:F305">
    <cfRule type="cellIs" dxfId="12709" priority="12666" operator="equal">
      <formula>"غياب"</formula>
    </cfRule>
    <cfRule type="cellIs" dxfId="12708" priority="12667" operator="equal">
      <formula>#N/A</formula>
    </cfRule>
  </conditionalFormatting>
  <conditionalFormatting sqref="E305:F305">
    <cfRule type="cellIs" dxfId="12707" priority="12664" operator="equal">
      <formula>"غياب"</formula>
    </cfRule>
    <cfRule type="cellIs" dxfId="12706" priority="12665" operator="equal">
      <formula>#N/A</formula>
    </cfRule>
  </conditionalFormatting>
  <conditionalFormatting sqref="E305:F305">
    <cfRule type="cellIs" dxfId="12705" priority="12663" operator="equal">
      <formula>"غياب"</formula>
    </cfRule>
  </conditionalFormatting>
  <conditionalFormatting sqref="E305:F305">
    <cfRule type="cellIs" dxfId="12704" priority="12661" operator="equal">
      <formula>"غياب"</formula>
    </cfRule>
    <cfRule type="cellIs" dxfId="12703" priority="12662" operator="equal">
      <formula>#N/A</formula>
    </cfRule>
  </conditionalFormatting>
  <conditionalFormatting sqref="E305:F305">
    <cfRule type="cellIs" dxfId="12702" priority="12659" operator="equal">
      <formula>"غياب"</formula>
    </cfRule>
    <cfRule type="cellIs" dxfId="12701" priority="12660" operator="equal">
      <formula>#N/A</formula>
    </cfRule>
  </conditionalFormatting>
  <conditionalFormatting sqref="E305:F305">
    <cfRule type="cellIs" dxfId="12700" priority="12657" operator="equal">
      <formula>"غياب"</formula>
    </cfRule>
    <cfRule type="cellIs" dxfId="12699" priority="12658" operator="equal">
      <formula>#N/A</formula>
    </cfRule>
  </conditionalFormatting>
  <conditionalFormatting sqref="E305:F305">
    <cfRule type="cellIs" dxfId="12698" priority="12655" operator="equal">
      <formula>"غياب"</formula>
    </cfRule>
    <cfRule type="cellIs" dxfId="12697" priority="12656" operator="equal">
      <formula>#N/A</formula>
    </cfRule>
  </conditionalFormatting>
  <conditionalFormatting sqref="E305:F305">
    <cfRule type="cellIs" dxfId="12696" priority="12653" operator="equal">
      <formula>"غياب"</formula>
    </cfRule>
    <cfRule type="cellIs" dxfId="12695" priority="12654" operator="equal">
      <formula>#N/A</formula>
    </cfRule>
  </conditionalFormatting>
  <conditionalFormatting sqref="E305:F305">
    <cfRule type="cellIs" dxfId="12694" priority="12651" operator="equal">
      <formula>"غياب"</formula>
    </cfRule>
    <cfRule type="cellIs" dxfId="12693" priority="12652" operator="equal">
      <formula>#N/A</formula>
    </cfRule>
  </conditionalFormatting>
  <conditionalFormatting sqref="E305:F305">
    <cfRule type="cellIs" dxfId="12692" priority="12649" operator="equal">
      <formula>"غياب"</formula>
    </cfRule>
    <cfRule type="cellIs" dxfId="12691" priority="12650" operator="equal">
      <formula>#N/A</formula>
    </cfRule>
  </conditionalFormatting>
  <conditionalFormatting sqref="E305:F305">
    <cfRule type="cellIs" dxfId="12690" priority="12647" operator="equal">
      <formula>"غياب"</formula>
    </cfRule>
    <cfRule type="cellIs" dxfId="12689" priority="12648" operator="equal">
      <formula>#N/A</formula>
    </cfRule>
  </conditionalFormatting>
  <conditionalFormatting sqref="E305:F305">
    <cfRule type="cellIs" dxfId="12688" priority="12645" operator="equal">
      <formula>"غياب"</formula>
    </cfRule>
    <cfRule type="cellIs" dxfId="12687" priority="12646" operator="equal">
      <formula>#N/A</formula>
    </cfRule>
  </conditionalFormatting>
  <conditionalFormatting sqref="E305:F305">
    <cfRule type="cellIs" dxfId="12686" priority="12643" operator="equal">
      <formula>"غياب"</formula>
    </cfRule>
    <cfRule type="cellIs" dxfId="12685" priority="12644" operator="equal">
      <formula>#N/A</formula>
    </cfRule>
  </conditionalFormatting>
  <conditionalFormatting sqref="E305:F305">
    <cfRule type="cellIs" dxfId="12684" priority="12641" operator="equal">
      <formula>"غياب"</formula>
    </cfRule>
    <cfRule type="cellIs" dxfId="12683" priority="12642" operator="equal">
      <formula>#N/A</formula>
    </cfRule>
  </conditionalFormatting>
  <conditionalFormatting sqref="E305:F305">
    <cfRule type="cellIs" dxfId="12682" priority="12639" operator="equal">
      <formula>"غياب"</formula>
    </cfRule>
    <cfRule type="cellIs" dxfId="12681" priority="12640" operator="equal">
      <formula>#N/A</formula>
    </cfRule>
  </conditionalFormatting>
  <conditionalFormatting sqref="E305:F305">
    <cfRule type="cellIs" dxfId="12680" priority="12637" operator="equal">
      <formula>"غياب"</formula>
    </cfRule>
    <cfRule type="cellIs" dxfId="12679" priority="12638" operator="equal">
      <formula>#N/A</formula>
    </cfRule>
  </conditionalFormatting>
  <conditionalFormatting sqref="E305:F305">
    <cfRule type="cellIs" dxfId="12678" priority="12635" operator="equal">
      <formula>"غياب"</formula>
    </cfRule>
    <cfRule type="cellIs" dxfId="12677" priority="12636" operator="equal">
      <formula>#N/A</formula>
    </cfRule>
  </conditionalFormatting>
  <conditionalFormatting sqref="E305:F305">
    <cfRule type="cellIs" dxfId="12676" priority="12633" operator="equal">
      <formula>"غياب"</formula>
    </cfRule>
    <cfRule type="cellIs" dxfId="12675" priority="12634" operator="equal">
      <formula>#N/A</formula>
    </cfRule>
  </conditionalFormatting>
  <conditionalFormatting sqref="E305:F305">
    <cfRule type="cellIs" dxfId="12674" priority="12631" operator="equal">
      <formula>"غياب"</formula>
    </cfRule>
    <cfRule type="cellIs" dxfId="12673" priority="12632" operator="equal">
      <formula>#N/A</formula>
    </cfRule>
  </conditionalFormatting>
  <conditionalFormatting sqref="E305:F305">
    <cfRule type="cellIs" dxfId="12672" priority="12629" operator="equal">
      <formula>"غياب"</formula>
    </cfRule>
    <cfRule type="cellIs" dxfId="12671" priority="12630" operator="equal">
      <formula>#N/A</formula>
    </cfRule>
  </conditionalFormatting>
  <conditionalFormatting sqref="E305:F305">
    <cfRule type="cellIs" dxfId="12670" priority="12627" operator="equal">
      <formula>"غياب"</formula>
    </cfRule>
    <cfRule type="cellIs" dxfId="12669" priority="12628" operator="equal">
      <formula>#N/A</formula>
    </cfRule>
  </conditionalFormatting>
  <conditionalFormatting sqref="E305:F305">
    <cfRule type="cellIs" dxfId="12668" priority="12625" operator="equal">
      <formula>"غياب"</formula>
    </cfRule>
    <cfRule type="cellIs" dxfId="12667" priority="12626" operator="equal">
      <formula>#N/A</formula>
    </cfRule>
  </conditionalFormatting>
  <conditionalFormatting sqref="E305:F305">
    <cfRule type="cellIs" dxfId="12666" priority="12623" operator="equal">
      <formula>"غياب"</formula>
    </cfRule>
    <cfRule type="cellIs" dxfId="12665" priority="12624" operator="equal">
      <formula>#N/A</formula>
    </cfRule>
  </conditionalFormatting>
  <conditionalFormatting sqref="E305:F305">
    <cfRule type="cellIs" dxfId="12664" priority="12621" operator="equal">
      <formula>"غياب"</formula>
    </cfRule>
    <cfRule type="cellIs" dxfId="12663" priority="12622" operator="equal">
      <formula>#N/A</formula>
    </cfRule>
  </conditionalFormatting>
  <conditionalFormatting sqref="E305:F305">
    <cfRule type="cellIs" dxfId="12662" priority="12619" operator="equal">
      <formula>"غياب"</formula>
    </cfRule>
    <cfRule type="cellIs" dxfId="12661" priority="12620" operator="equal">
      <formula>#N/A</formula>
    </cfRule>
  </conditionalFormatting>
  <conditionalFormatting sqref="E305:F305">
    <cfRule type="cellIs" dxfId="12660" priority="12617" operator="equal">
      <formula>"غياب"</formula>
    </cfRule>
    <cfRule type="cellIs" dxfId="12659" priority="12618" operator="equal">
      <formula>#N/A</formula>
    </cfRule>
  </conditionalFormatting>
  <conditionalFormatting sqref="E305:F305">
    <cfRule type="cellIs" dxfId="12658" priority="12615" operator="equal">
      <formula>"غياب"</formula>
    </cfRule>
    <cfRule type="cellIs" dxfId="12657" priority="12616" operator="equal">
      <formula>#N/A</formula>
    </cfRule>
  </conditionalFormatting>
  <conditionalFormatting sqref="E305:F305">
    <cfRule type="cellIs" dxfId="12656" priority="12613" operator="equal">
      <formula>"غياب"</formula>
    </cfRule>
    <cfRule type="cellIs" dxfId="12655" priority="12614" operator="equal">
      <formula>#N/A</formula>
    </cfRule>
  </conditionalFormatting>
  <conditionalFormatting sqref="E305:F305">
    <cfRule type="cellIs" dxfId="12654" priority="12611" operator="equal">
      <formula>"غياب"</formula>
    </cfRule>
    <cfRule type="cellIs" dxfId="12653" priority="12612" operator="equal">
      <formula>#N/A</formula>
    </cfRule>
  </conditionalFormatting>
  <conditionalFormatting sqref="E305:F305">
    <cfRule type="cellIs" dxfId="12652" priority="12609" operator="equal">
      <formula>"غياب"</formula>
    </cfRule>
    <cfRule type="cellIs" dxfId="12651" priority="12610" operator="equal">
      <formula>#N/A</formula>
    </cfRule>
  </conditionalFormatting>
  <conditionalFormatting sqref="E305:F305">
    <cfRule type="cellIs" dxfId="12650" priority="12607" operator="equal">
      <formula>"غياب"</formula>
    </cfRule>
    <cfRule type="cellIs" dxfId="12649" priority="12608" operator="equal">
      <formula>#N/A</formula>
    </cfRule>
  </conditionalFormatting>
  <conditionalFormatting sqref="E305:F305">
    <cfRule type="cellIs" dxfId="12648" priority="12605" operator="equal">
      <formula>"غياب"</formula>
    </cfRule>
    <cfRule type="cellIs" dxfId="12647" priority="12606" operator="equal">
      <formula>#N/A</formula>
    </cfRule>
  </conditionalFormatting>
  <conditionalFormatting sqref="E305:F305">
    <cfRule type="cellIs" dxfId="12646" priority="12603" operator="equal">
      <formula>"غياب"</formula>
    </cfRule>
    <cfRule type="cellIs" dxfId="12645" priority="12604" operator="equal">
      <formula>#N/A</formula>
    </cfRule>
  </conditionalFormatting>
  <conditionalFormatting sqref="E305:F305">
    <cfRule type="cellIs" dxfId="12644" priority="12601" operator="equal">
      <formula>"غياب"</formula>
    </cfRule>
    <cfRule type="cellIs" dxfId="12643" priority="12602" operator="equal">
      <formula>#N/A</formula>
    </cfRule>
  </conditionalFormatting>
  <conditionalFormatting sqref="E305:F305">
    <cfRule type="cellIs" dxfId="12642" priority="12599" operator="equal">
      <formula>"غياب"</formula>
    </cfRule>
    <cfRule type="cellIs" dxfId="12641" priority="12600" operator="equal">
      <formula>#N/A</formula>
    </cfRule>
  </conditionalFormatting>
  <conditionalFormatting sqref="E305:F305">
    <cfRule type="cellIs" dxfId="12640" priority="12597" operator="equal">
      <formula>"غياب"</formula>
    </cfRule>
    <cfRule type="cellIs" dxfId="12639" priority="12598" operator="equal">
      <formula>#N/A</formula>
    </cfRule>
  </conditionalFormatting>
  <conditionalFormatting sqref="E305:F305">
    <cfRule type="cellIs" dxfId="12638" priority="12595" operator="equal">
      <formula>"غياب"</formula>
    </cfRule>
    <cfRule type="cellIs" dxfId="12637" priority="12596" operator="equal">
      <formula>#N/A</formula>
    </cfRule>
  </conditionalFormatting>
  <conditionalFormatting sqref="E305:F305">
    <cfRule type="cellIs" dxfId="12636" priority="12593" operator="equal">
      <formula>"غياب"</formula>
    </cfRule>
    <cfRule type="cellIs" dxfId="12635" priority="12594" operator="equal">
      <formula>#N/A</formula>
    </cfRule>
  </conditionalFormatting>
  <conditionalFormatting sqref="E305:F305">
    <cfRule type="cellIs" dxfId="12634" priority="12591" operator="equal">
      <formula>"غياب"</formula>
    </cfRule>
    <cfRule type="cellIs" dxfId="12633" priority="12592" operator="equal">
      <formula>#N/A</formula>
    </cfRule>
  </conditionalFormatting>
  <conditionalFormatting sqref="E305:F305">
    <cfRule type="cellIs" dxfId="12632" priority="12590" operator="equal">
      <formula>"غياب"</formula>
    </cfRule>
  </conditionalFormatting>
  <conditionalFormatting sqref="E305:F305">
    <cfRule type="cellIs" dxfId="12631" priority="12588" operator="equal">
      <formula>"غياب"</formula>
    </cfRule>
    <cfRule type="cellIs" dxfId="12630" priority="12589" operator="equal">
      <formula>#N/A</formula>
    </cfRule>
  </conditionalFormatting>
  <conditionalFormatting sqref="E305:F305">
    <cfRule type="cellIs" dxfId="12629" priority="12586" operator="equal">
      <formula>"غياب"</formula>
    </cfRule>
    <cfRule type="cellIs" dxfId="12628" priority="12587" operator="equal">
      <formula>#N/A</formula>
    </cfRule>
  </conditionalFormatting>
  <conditionalFormatting sqref="E305:F305">
    <cfRule type="cellIs" dxfId="12627" priority="12584" operator="equal">
      <formula>"غياب"</formula>
    </cfRule>
    <cfRule type="cellIs" dxfId="12626" priority="12585" operator="equal">
      <formula>#N/A</formula>
    </cfRule>
  </conditionalFormatting>
  <conditionalFormatting sqref="E305:F305">
    <cfRule type="cellIs" dxfId="12625" priority="12582" operator="equal">
      <formula>"غياب"</formula>
    </cfRule>
    <cfRule type="cellIs" dxfId="12624" priority="12583" operator="equal">
      <formula>#N/A</formula>
    </cfRule>
  </conditionalFormatting>
  <conditionalFormatting sqref="E305:F305">
    <cfRule type="cellIs" dxfId="12623" priority="12580" operator="equal">
      <formula>"غياب"</formula>
    </cfRule>
    <cfRule type="cellIs" dxfId="12622" priority="12581" operator="equal">
      <formula>#N/A</formula>
    </cfRule>
  </conditionalFormatting>
  <conditionalFormatting sqref="E305:F305">
    <cfRule type="cellIs" dxfId="12621" priority="12578" operator="equal">
      <formula>"غياب"</formula>
    </cfRule>
    <cfRule type="cellIs" dxfId="12620" priority="12579" operator="equal">
      <formula>#N/A</formula>
    </cfRule>
  </conditionalFormatting>
  <conditionalFormatting sqref="E305:F305">
    <cfRule type="cellIs" dxfId="12619" priority="12576" operator="equal">
      <formula>"غياب"</formula>
    </cfRule>
    <cfRule type="cellIs" dxfId="12618" priority="12577" operator="equal">
      <formula>#N/A</formula>
    </cfRule>
  </conditionalFormatting>
  <conditionalFormatting sqref="E305:F305">
    <cfRule type="cellIs" dxfId="12617" priority="12574" operator="equal">
      <formula>"غياب"</formula>
    </cfRule>
    <cfRule type="cellIs" dxfId="12616" priority="12575" operator="equal">
      <formula>#N/A</formula>
    </cfRule>
  </conditionalFormatting>
  <conditionalFormatting sqref="E305:F305">
    <cfRule type="cellIs" dxfId="12615" priority="12572" operator="equal">
      <formula>"غياب"</formula>
    </cfRule>
    <cfRule type="cellIs" dxfId="12614" priority="12573" operator="equal">
      <formula>#N/A</formula>
    </cfRule>
  </conditionalFormatting>
  <conditionalFormatting sqref="E305:F305">
    <cfRule type="cellIs" dxfId="12613" priority="12570" operator="equal">
      <formula>"غياب"</formula>
    </cfRule>
    <cfRule type="cellIs" dxfId="12612" priority="12571" operator="equal">
      <formula>#N/A</formula>
    </cfRule>
  </conditionalFormatting>
  <conditionalFormatting sqref="E305:F305">
    <cfRule type="cellIs" dxfId="12611" priority="12568" operator="equal">
      <formula>"غياب"</formula>
    </cfRule>
    <cfRule type="cellIs" dxfId="12610" priority="12569" operator="equal">
      <formula>#N/A</formula>
    </cfRule>
  </conditionalFormatting>
  <conditionalFormatting sqref="E305:F305">
    <cfRule type="cellIs" dxfId="12609" priority="12566" operator="equal">
      <formula>"غياب"</formula>
    </cfRule>
    <cfRule type="cellIs" dxfId="12608" priority="12567" operator="equal">
      <formula>#N/A</formula>
    </cfRule>
  </conditionalFormatting>
  <conditionalFormatting sqref="E305:F305">
    <cfRule type="cellIs" dxfId="12607" priority="12564" operator="equal">
      <formula>"غياب"</formula>
    </cfRule>
    <cfRule type="cellIs" dxfId="12606" priority="12565" operator="equal">
      <formula>#N/A</formula>
    </cfRule>
  </conditionalFormatting>
  <conditionalFormatting sqref="E305:F305">
    <cfRule type="cellIs" dxfId="12605" priority="12562" operator="equal">
      <formula>"غياب"</formula>
    </cfRule>
    <cfRule type="cellIs" dxfId="12604" priority="12563" operator="equal">
      <formula>#N/A</formula>
    </cfRule>
  </conditionalFormatting>
  <conditionalFormatting sqref="E305:F305">
    <cfRule type="cellIs" dxfId="12603" priority="12560" operator="equal">
      <formula>"غياب"</formula>
    </cfRule>
    <cfRule type="cellIs" dxfId="12602" priority="12561" operator="equal">
      <formula>#N/A</formula>
    </cfRule>
  </conditionalFormatting>
  <conditionalFormatting sqref="E305:F305">
    <cfRule type="cellIs" dxfId="12601" priority="12558" operator="equal">
      <formula>"غياب"</formula>
    </cfRule>
    <cfRule type="cellIs" dxfId="12600" priority="12559" operator="equal">
      <formula>#N/A</formula>
    </cfRule>
  </conditionalFormatting>
  <conditionalFormatting sqref="E305:F305">
    <cfRule type="cellIs" dxfId="12599" priority="12556" operator="equal">
      <formula>"غياب"</formula>
    </cfRule>
    <cfRule type="cellIs" dxfId="12598" priority="12557" operator="equal">
      <formula>#N/A</formula>
    </cfRule>
  </conditionalFormatting>
  <conditionalFormatting sqref="E305:F305">
    <cfRule type="cellIs" dxfId="12597" priority="12554" operator="equal">
      <formula>"غياب"</formula>
    </cfRule>
    <cfRule type="cellIs" dxfId="12596" priority="12555" operator="equal">
      <formula>#N/A</formula>
    </cfRule>
  </conditionalFormatting>
  <conditionalFormatting sqref="E305:F305">
    <cfRule type="cellIs" dxfId="12595" priority="12552" operator="equal">
      <formula>"غياب"</formula>
    </cfRule>
    <cfRule type="cellIs" dxfId="12594" priority="12553" operator="equal">
      <formula>#N/A</formula>
    </cfRule>
  </conditionalFormatting>
  <conditionalFormatting sqref="E305:F305">
    <cfRule type="cellIs" dxfId="12593" priority="12550" operator="equal">
      <formula>"غياب"</formula>
    </cfRule>
    <cfRule type="cellIs" dxfId="12592" priority="12551" operator="equal">
      <formula>#N/A</formula>
    </cfRule>
  </conditionalFormatting>
  <conditionalFormatting sqref="E305:F305">
    <cfRule type="cellIs" dxfId="12591" priority="12548" operator="equal">
      <formula>"غياب"</formula>
    </cfRule>
    <cfRule type="cellIs" dxfId="12590" priority="12549" operator="equal">
      <formula>#N/A</formula>
    </cfRule>
  </conditionalFormatting>
  <conditionalFormatting sqref="E305:F305">
    <cfRule type="cellIs" dxfId="12589" priority="12547" operator="equal">
      <formula>"غياب"</formula>
    </cfRule>
  </conditionalFormatting>
  <conditionalFormatting sqref="E305:F305">
    <cfRule type="cellIs" dxfId="12588" priority="12545" operator="equal">
      <formula>"غياب"</formula>
    </cfRule>
    <cfRule type="cellIs" dxfId="12587" priority="12546" operator="equal">
      <formula>#N/A</formula>
    </cfRule>
  </conditionalFormatting>
  <conditionalFormatting sqref="E305:F305">
    <cfRule type="cellIs" dxfId="12586" priority="12543" operator="equal">
      <formula>"غياب"</formula>
    </cfRule>
    <cfRule type="cellIs" dxfId="12585" priority="12544" operator="equal">
      <formula>#N/A</formula>
    </cfRule>
  </conditionalFormatting>
  <conditionalFormatting sqref="E305:F305">
    <cfRule type="cellIs" dxfId="12584" priority="12541" operator="equal">
      <formula>"غياب"</formula>
    </cfRule>
    <cfRule type="cellIs" dxfId="12583" priority="12542" operator="equal">
      <formula>#N/A</formula>
    </cfRule>
  </conditionalFormatting>
  <conditionalFormatting sqref="E305:F305">
    <cfRule type="cellIs" dxfId="12582" priority="12539" operator="equal">
      <formula>"غياب"</formula>
    </cfRule>
    <cfRule type="cellIs" dxfId="12581" priority="12540" operator="equal">
      <formula>#N/A</formula>
    </cfRule>
  </conditionalFormatting>
  <conditionalFormatting sqref="E305:F305">
    <cfRule type="cellIs" dxfId="12580" priority="12537" operator="equal">
      <formula>"غياب"</formula>
    </cfRule>
    <cfRule type="cellIs" dxfId="12579" priority="12538" operator="equal">
      <formula>#N/A</formula>
    </cfRule>
  </conditionalFormatting>
  <conditionalFormatting sqref="E305:F305">
    <cfRule type="cellIs" dxfId="12578" priority="12535" operator="equal">
      <formula>"غياب"</formula>
    </cfRule>
    <cfRule type="cellIs" dxfId="12577" priority="12536" operator="equal">
      <formula>#N/A</formula>
    </cfRule>
  </conditionalFormatting>
  <conditionalFormatting sqref="E305:F305">
    <cfRule type="cellIs" dxfId="12576" priority="12533" operator="equal">
      <formula>"غياب"</formula>
    </cfRule>
    <cfRule type="cellIs" dxfId="12575" priority="12534" operator="equal">
      <formula>#N/A</formula>
    </cfRule>
  </conditionalFormatting>
  <conditionalFormatting sqref="E305:F305">
    <cfRule type="cellIs" dxfId="12574" priority="12531" operator="equal">
      <formula>"غياب"</formula>
    </cfRule>
    <cfRule type="cellIs" dxfId="12573" priority="12532" operator="equal">
      <formula>#N/A</formula>
    </cfRule>
  </conditionalFormatting>
  <conditionalFormatting sqref="E305:F305">
    <cfRule type="cellIs" dxfId="12572" priority="12529" operator="equal">
      <formula>"غياب"</formula>
    </cfRule>
    <cfRule type="cellIs" dxfId="12571" priority="12530" operator="equal">
      <formula>#N/A</formula>
    </cfRule>
  </conditionalFormatting>
  <conditionalFormatting sqref="E305:F305">
    <cfRule type="cellIs" dxfId="12570" priority="12527" operator="equal">
      <formula>"غياب"</formula>
    </cfRule>
    <cfRule type="cellIs" dxfId="12569" priority="12528" operator="equal">
      <formula>#N/A</formula>
    </cfRule>
  </conditionalFormatting>
  <conditionalFormatting sqref="E305:F305">
    <cfRule type="cellIs" dxfId="12568" priority="12525" operator="equal">
      <formula>"غياب"</formula>
    </cfRule>
    <cfRule type="cellIs" dxfId="12567" priority="12526" operator="equal">
      <formula>#N/A</formula>
    </cfRule>
  </conditionalFormatting>
  <conditionalFormatting sqref="E305:F305">
    <cfRule type="cellIs" dxfId="12566" priority="12523" operator="equal">
      <formula>"غياب"</formula>
    </cfRule>
    <cfRule type="cellIs" dxfId="12565" priority="12524" operator="equal">
      <formula>#N/A</formula>
    </cfRule>
  </conditionalFormatting>
  <conditionalFormatting sqref="E305:F305">
    <cfRule type="cellIs" dxfId="12564" priority="12521" operator="equal">
      <formula>"غياب"</formula>
    </cfRule>
    <cfRule type="cellIs" dxfId="12563" priority="12522" operator="equal">
      <formula>#N/A</formula>
    </cfRule>
  </conditionalFormatting>
  <conditionalFormatting sqref="E305:F305">
    <cfRule type="cellIs" dxfId="12562" priority="12519" operator="equal">
      <formula>"غياب"</formula>
    </cfRule>
    <cfRule type="cellIs" dxfId="12561" priority="12520" operator="equal">
      <formula>#N/A</formula>
    </cfRule>
  </conditionalFormatting>
  <conditionalFormatting sqref="E305:F305">
    <cfRule type="cellIs" dxfId="12560" priority="12517" operator="equal">
      <formula>"غياب"</formula>
    </cfRule>
    <cfRule type="cellIs" dxfId="12559" priority="12518" operator="equal">
      <formula>#N/A</formula>
    </cfRule>
  </conditionalFormatting>
  <conditionalFormatting sqref="E305:F305">
    <cfRule type="cellIs" dxfId="12558" priority="12515" operator="equal">
      <formula>"غياب"</formula>
    </cfRule>
    <cfRule type="cellIs" dxfId="12557" priority="12516" operator="equal">
      <formula>#N/A</formula>
    </cfRule>
  </conditionalFormatting>
  <conditionalFormatting sqref="E305:F305">
    <cfRule type="cellIs" dxfId="12556" priority="12513" operator="equal">
      <formula>"غياب"</formula>
    </cfRule>
    <cfRule type="cellIs" dxfId="12555" priority="12514" operator="equal">
      <formula>#N/A</formula>
    </cfRule>
  </conditionalFormatting>
  <conditionalFormatting sqref="E305:F305">
    <cfRule type="cellIs" dxfId="12554" priority="12511" operator="equal">
      <formula>"غياب"</formula>
    </cfRule>
    <cfRule type="cellIs" dxfId="12553" priority="12512" operator="equal">
      <formula>#N/A</formula>
    </cfRule>
  </conditionalFormatting>
  <conditionalFormatting sqref="E305:F305">
    <cfRule type="cellIs" dxfId="12552" priority="12509" operator="equal">
      <formula>"غياب"</formula>
    </cfRule>
    <cfRule type="cellIs" dxfId="12551" priority="12510" operator="equal">
      <formula>#N/A</formula>
    </cfRule>
  </conditionalFormatting>
  <conditionalFormatting sqref="E305:F305">
    <cfRule type="cellIs" dxfId="12550" priority="12507" operator="equal">
      <formula>"غياب"</formula>
    </cfRule>
    <cfRule type="cellIs" dxfId="12549" priority="12508" operator="equal">
      <formula>#N/A</formula>
    </cfRule>
  </conditionalFormatting>
  <conditionalFormatting sqref="E305:F305">
    <cfRule type="cellIs" dxfId="12548" priority="12505" operator="equal">
      <formula>"غياب"</formula>
    </cfRule>
    <cfRule type="cellIs" dxfId="12547" priority="12506" operator="equal">
      <formula>#N/A</formula>
    </cfRule>
  </conditionalFormatting>
  <conditionalFormatting sqref="E305:F305">
    <cfRule type="cellIs" dxfId="12546" priority="12504" operator="equal">
      <formula>"غياب"</formula>
    </cfRule>
  </conditionalFormatting>
  <conditionalFormatting sqref="E305:F305">
    <cfRule type="cellIs" dxfId="12545" priority="12502" operator="equal">
      <formula>"غياب"</formula>
    </cfRule>
    <cfRule type="cellIs" dxfId="12544" priority="12503" operator="equal">
      <formula>#N/A</formula>
    </cfRule>
  </conditionalFormatting>
  <conditionalFormatting sqref="E305:F305">
    <cfRule type="cellIs" dxfId="12543" priority="12500" operator="equal">
      <formula>"غياب"</formula>
    </cfRule>
    <cfRule type="cellIs" dxfId="12542" priority="12501" operator="equal">
      <formula>#N/A</formula>
    </cfRule>
  </conditionalFormatting>
  <conditionalFormatting sqref="E305:F305">
    <cfRule type="cellIs" dxfId="12541" priority="12498" operator="equal">
      <formula>"غياب"</formula>
    </cfRule>
    <cfRule type="cellIs" dxfId="12540" priority="12499" operator="equal">
      <formula>#N/A</formula>
    </cfRule>
  </conditionalFormatting>
  <conditionalFormatting sqref="E305:F305">
    <cfRule type="cellIs" dxfId="12539" priority="12496" operator="equal">
      <formula>"غياب"</formula>
    </cfRule>
    <cfRule type="cellIs" dxfId="12538" priority="12497" operator="equal">
      <formula>#N/A</formula>
    </cfRule>
  </conditionalFormatting>
  <conditionalFormatting sqref="E305:F305">
    <cfRule type="cellIs" dxfId="12537" priority="12494" operator="equal">
      <formula>"غياب"</formula>
    </cfRule>
    <cfRule type="cellIs" dxfId="12536" priority="12495" operator="equal">
      <formula>#N/A</formula>
    </cfRule>
  </conditionalFormatting>
  <conditionalFormatting sqref="E305:F305">
    <cfRule type="cellIs" dxfId="12535" priority="12492" operator="equal">
      <formula>"غياب"</formula>
    </cfRule>
    <cfRule type="cellIs" dxfId="12534" priority="12493" operator="equal">
      <formula>#N/A</formula>
    </cfRule>
  </conditionalFormatting>
  <conditionalFormatting sqref="E305:F305">
    <cfRule type="cellIs" dxfId="12533" priority="12490" operator="equal">
      <formula>"غياب"</formula>
    </cfRule>
    <cfRule type="cellIs" dxfId="12532" priority="12491" operator="equal">
      <formula>#N/A</formula>
    </cfRule>
  </conditionalFormatting>
  <conditionalFormatting sqref="E305:F305">
    <cfRule type="cellIs" dxfId="12531" priority="12488" operator="equal">
      <formula>"غياب"</formula>
    </cfRule>
    <cfRule type="cellIs" dxfId="12530" priority="12489" operator="equal">
      <formula>#N/A</formula>
    </cfRule>
  </conditionalFormatting>
  <conditionalFormatting sqref="E305:F305">
    <cfRule type="cellIs" dxfId="12529" priority="12486" operator="equal">
      <formula>"غياب"</formula>
    </cfRule>
    <cfRule type="cellIs" dxfId="12528" priority="12487" operator="equal">
      <formula>#N/A</formula>
    </cfRule>
  </conditionalFormatting>
  <conditionalFormatting sqref="E305:F305">
    <cfRule type="cellIs" dxfId="12527" priority="12484" operator="equal">
      <formula>"غياب"</formula>
    </cfRule>
    <cfRule type="cellIs" dxfId="12526" priority="12485" operator="equal">
      <formula>#N/A</formula>
    </cfRule>
  </conditionalFormatting>
  <conditionalFormatting sqref="E305:F305">
    <cfRule type="cellIs" dxfId="12525" priority="12482" operator="equal">
      <formula>"غياب"</formula>
    </cfRule>
    <cfRule type="cellIs" dxfId="12524" priority="12483" operator="equal">
      <formula>#N/A</formula>
    </cfRule>
  </conditionalFormatting>
  <conditionalFormatting sqref="E305:F305">
    <cfRule type="cellIs" dxfId="12523" priority="12480" operator="equal">
      <formula>"غياب"</formula>
    </cfRule>
    <cfRule type="cellIs" dxfId="12522" priority="12481" operator="equal">
      <formula>#N/A</formula>
    </cfRule>
  </conditionalFormatting>
  <conditionalFormatting sqref="E305:F305">
    <cfRule type="cellIs" dxfId="12521" priority="12478" operator="equal">
      <formula>"غياب"</formula>
    </cfRule>
    <cfRule type="cellIs" dxfId="12520" priority="12479" operator="equal">
      <formula>#N/A</formula>
    </cfRule>
  </conditionalFormatting>
  <conditionalFormatting sqref="E305:F305">
    <cfRule type="cellIs" dxfId="12519" priority="12476" operator="equal">
      <formula>"غياب"</formula>
    </cfRule>
    <cfRule type="cellIs" dxfId="12518" priority="12477" operator="equal">
      <formula>#N/A</formula>
    </cfRule>
  </conditionalFormatting>
  <conditionalFormatting sqref="E305:F305">
    <cfRule type="cellIs" dxfId="12517" priority="12474" operator="equal">
      <formula>"غياب"</formula>
    </cfRule>
    <cfRule type="cellIs" dxfId="12516" priority="12475" operator="equal">
      <formula>#N/A</formula>
    </cfRule>
  </conditionalFormatting>
  <conditionalFormatting sqref="E305:F305">
    <cfRule type="cellIs" dxfId="12515" priority="12472" operator="equal">
      <formula>"غياب"</formula>
    </cfRule>
    <cfRule type="cellIs" dxfId="12514" priority="12473" operator="equal">
      <formula>#N/A</formula>
    </cfRule>
  </conditionalFormatting>
  <conditionalFormatting sqref="E305:F305">
    <cfRule type="cellIs" dxfId="12513" priority="12470" operator="equal">
      <formula>"غياب"</formula>
    </cfRule>
    <cfRule type="cellIs" dxfId="12512" priority="12471" operator="equal">
      <formula>#N/A</formula>
    </cfRule>
  </conditionalFormatting>
  <conditionalFormatting sqref="E305:F305">
    <cfRule type="cellIs" dxfId="12511" priority="12468" operator="equal">
      <formula>"غياب"</formula>
    </cfRule>
    <cfRule type="cellIs" dxfId="12510" priority="12469" operator="equal">
      <formula>#N/A</formula>
    </cfRule>
  </conditionalFormatting>
  <conditionalFormatting sqref="E305:F305">
    <cfRule type="cellIs" dxfId="12509" priority="12466" operator="equal">
      <formula>"غياب"</formula>
    </cfRule>
    <cfRule type="cellIs" dxfId="12508" priority="12467" operator="equal">
      <formula>#N/A</formula>
    </cfRule>
  </conditionalFormatting>
  <conditionalFormatting sqref="E305:F305">
    <cfRule type="cellIs" dxfId="12507" priority="12464" operator="equal">
      <formula>"غياب"</formula>
    </cfRule>
    <cfRule type="cellIs" dxfId="12506" priority="12465" operator="equal">
      <formula>#N/A</formula>
    </cfRule>
  </conditionalFormatting>
  <conditionalFormatting sqref="E305:F305">
    <cfRule type="cellIs" dxfId="12505" priority="12462" operator="equal">
      <formula>"غياب"</formula>
    </cfRule>
    <cfRule type="cellIs" dxfId="12504" priority="12463" operator="equal">
      <formula>#N/A</formula>
    </cfRule>
  </conditionalFormatting>
  <conditionalFormatting sqref="E305:F305">
    <cfRule type="cellIs" dxfId="12503" priority="12461" operator="equal">
      <formula>"غياب"</formula>
    </cfRule>
  </conditionalFormatting>
  <conditionalFormatting sqref="E305:F305">
    <cfRule type="cellIs" dxfId="12502" priority="12459" operator="equal">
      <formula>"غياب"</formula>
    </cfRule>
    <cfRule type="cellIs" dxfId="12501" priority="12460" operator="equal">
      <formula>#N/A</formula>
    </cfRule>
  </conditionalFormatting>
  <conditionalFormatting sqref="E305:F305">
    <cfRule type="cellIs" dxfId="12500" priority="12457" operator="equal">
      <formula>"غياب"</formula>
    </cfRule>
    <cfRule type="cellIs" dxfId="12499" priority="12458" operator="equal">
      <formula>#N/A</formula>
    </cfRule>
  </conditionalFormatting>
  <conditionalFormatting sqref="E305:F305">
    <cfRule type="cellIs" dxfId="12498" priority="12455" operator="equal">
      <formula>"غياب"</formula>
    </cfRule>
    <cfRule type="cellIs" dxfId="12497" priority="12456" operator="equal">
      <formula>#N/A</formula>
    </cfRule>
  </conditionalFormatting>
  <conditionalFormatting sqref="E305:F305">
    <cfRule type="cellIs" dxfId="12496" priority="12453" operator="equal">
      <formula>"غياب"</formula>
    </cfRule>
    <cfRule type="cellIs" dxfId="12495" priority="12454" operator="equal">
      <formula>#N/A</formula>
    </cfRule>
  </conditionalFormatting>
  <conditionalFormatting sqref="E305:F305">
    <cfRule type="cellIs" dxfId="12494" priority="12451" operator="equal">
      <formula>"غياب"</formula>
    </cfRule>
    <cfRule type="cellIs" dxfId="12493" priority="12452" operator="equal">
      <formula>#N/A</formula>
    </cfRule>
  </conditionalFormatting>
  <conditionalFormatting sqref="E305:F305">
    <cfRule type="cellIs" dxfId="12492" priority="12449" operator="equal">
      <formula>"غياب"</formula>
    </cfRule>
    <cfRule type="cellIs" dxfId="12491" priority="12450" operator="equal">
      <formula>#N/A</formula>
    </cfRule>
  </conditionalFormatting>
  <conditionalFormatting sqref="E305:F305">
    <cfRule type="cellIs" dxfId="12490" priority="12447" operator="equal">
      <formula>"غياب"</formula>
    </cfRule>
    <cfRule type="cellIs" dxfId="12489" priority="12448" operator="equal">
      <formula>#N/A</formula>
    </cfRule>
  </conditionalFormatting>
  <conditionalFormatting sqref="E305:F305">
    <cfRule type="cellIs" dxfId="12488" priority="12445" operator="equal">
      <formula>"غياب"</formula>
    </cfRule>
    <cfRule type="cellIs" dxfId="12487" priority="12446" operator="equal">
      <formula>#N/A</formula>
    </cfRule>
  </conditionalFormatting>
  <conditionalFormatting sqref="E305:F305">
    <cfRule type="cellIs" dxfId="12486" priority="12443" operator="equal">
      <formula>"غياب"</formula>
    </cfRule>
    <cfRule type="cellIs" dxfId="12485" priority="12444" operator="equal">
      <formula>#N/A</formula>
    </cfRule>
  </conditionalFormatting>
  <conditionalFormatting sqref="E305:F305">
    <cfRule type="cellIs" dxfId="12484" priority="12441" operator="equal">
      <formula>"غياب"</formula>
    </cfRule>
    <cfRule type="cellIs" dxfId="12483" priority="12442" operator="equal">
      <formula>#N/A</formula>
    </cfRule>
  </conditionalFormatting>
  <conditionalFormatting sqref="E305:F305">
    <cfRule type="cellIs" dxfId="12482" priority="12439" operator="equal">
      <formula>"غياب"</formula>
    </cfRule>
    <cfRule type="cellIs" dxfId="12481" priority="12440" operator="equal">
      <formula>#N/A</formula>
    </cfRule>
  </conditionalFormatting>
  <conditionalFormatting sqref="E305:F305">
    <cfRule type="cellIs" dxfId="12480" priority="12437" operator="equal">
      <formula>"غياب"</formula>
    </cfRule>
    <cfRule type="cellIs" dxfId="12479" priority="12438" operator="equal">
      <formula>#N/A</formula>
    </cfRule>
  </conditionalFormatting>
  <conditionalFormatting sqref="E305:F305">
    <cfRule type="cellIs" dxfId="12478" priority="12435" operator="equal">
      <formula>"غياب"</formula>
    </cfRule>
    <cfRule type="cellIs" dxfId="12477" priority="12436" operator="equal">
      <formula>#N/A</formula>
    </cfRule>
  </conditionalFormatting>
  <conditionalFormatting sqref="E305:F305">
    <cfRule type="cellIs" dxfId="12476" priority="12433" operator="equal">
      <formula>"غياب"</formula>
    </cfRule>
    <cfRule type="cellIs" dxfId="12475" priority="12434" operator="equal">
      <formula>#N/A</formula>
    </cfRule>
  </conditionalFormatting>
  <conditionalFormatting sqref="E305:F305">
    <cfRule type="cellIs" dxfId="12474" priority="12431" operator="equal">
      <formula>"غياب"</formula>
    </cfRule>
    <cfRule type="cellIs" dxfId="12473" priority="12432" operator="equal">
      <formula>#N/A</formula>
    </cfRule>
  </conditionalFormatting>
  <conditionalFormatting sqref="E305:F305">
    <cfRule type="cellIs" dxfId="12472" priority="12429" operator="equal">
      <formula>"غياب"</formula>
    </cfRule>
    <cfRule type="cellIs" dxfId="12471" priority="12430" operator="equal">
      <formula>#N/A</formula>
    </cfRule>
  </conditionalFormatting>
  <conditionalFormatting sqref="E305:F305">
    <cfRule type="cellIs" dxfId="12470" priority="12427" operator="equal">
      <formula>"غياب"</formula>
    </cfRule>
    <cfRule type="cellIs" dxfId="12469" priority="12428" operator="equal">
      <formula>#N/A</formula>
    </cfRule>
  </conditionalFormatting>
  <conditionalFormatting sqref="E305:F305">
    <cfRule type="cellIs" dxfId="12468" priority="12425" operator="equal">
      <formula>"غياب"</formula>
    </cfRule>
    <cfRule type="cellIs" dxfId="12467" priority="12426" operator="equal">
      <formula>#N/A</formula>
    </cfRule>
  </conditionalFormatting>
  <conditionalFormatting sqref="E305:F305">
    <cfRule type="cellIs" dxfId="12466" priority="12423" operator="equal">
      <formula>"غياب"</formula>
    </cfRule>
    <cfRule type="cellIs" dxfId="12465" priority="12424" operator="equal">
      <formula>#N/A</formula>
    </cfRule>
  </conditionalFormatting>
  <conditionalFormatting sqref="E305:F305">
    <cfRule type="cellIs" dxfId="12464" priority="12421" operator="equal">
      <formula>"غياب"</formula>
    </cfRule>
    <cfRule type="cellIs" dxfId="12463" priority="12422" operator="equal">
      <formula>#N/A</formula>
    </cfRule>
  </conditionalFormatting>
  <conditionalFormatting sqref="E305:F305">
    <cfRule type="cellIs" dxfId="12462" priority="12419" operator="equal">
      <formula>"غياب"</formula>
    </cfRule>
    <cfRule type="cellIs" dxfId="12461" priority="12420" operator="equal">
      <formula>#N/A</formula>
    </cfRule>
  </conditionalFormatting>
  <conditionalFormatting sqref="E305:F305">
    <cfRule type="cellIs" dxfId="12460" priority="12417" operator="equal">
      <formula>"غياب"</formula>
    </cfRule>
    <cfRule type="cellIs" dxfId="12459" priority="12418" operator="equal">
      <formula>#N/A</formula>
    </cfRule>
  </conditionalFormatting>
  <conditionalFormatting sqref="E305:F305">
    <cfRule type="cellIs" dxfId="12458" priority="12415" operator="equal">
      <formula>"غياب"</formula>
    </cfRule>
    <cfRule type="cellIs" dxfId="12457" priority="12416" operator="equal">
      <formula>#N/A</formula>
    </cfRule>
  </conditionalFormatting>
  <conditionalFormatting sqref="E305:F305">
    <cfRule type="cellIs" dxfId="12456" priority="12413" operator="equal">
      <formula>"غياب"</formula>
    </cfRule>
    <cfRule type="cellIs" dxfId="12455" priority="12414" operator="equal">
      <formula>#N/A</formula>
    </cfRule>
  </conditionalFormatting>
  <conditionalFormatting sqref="E305:F305">
    <cfRule type="cellIs" dxfId="12454" priority="12411" operator="equal">
      <formula>"غياب"</formula>
    </cfRule>
    <cfRule type="cellIs" dxfId="12453" priority="12412" operator="equal">
      <formula>#N/A</formula>
    </cfRule>
  </conditionalFormatting>
  <conditionalFormatting sqref="E305:F305">
    <cfRule type="cellIs" dxfId="12452" priority="12409" operator="equal">
      <formula>"غياب"</formula>
    </cfRule>
    <cfRule type="cellIs" dxfId="12451" priority="12410" operator="equal">
      <formula>#N/A</formula>
    </cfRule>
  </conditionalFormatting>
  <conditionalFormatting sqref="E305:F305">
    <cfRule type="cellIs" dxfId="12450" priority="12407" operator="equal">
      <formula>"غياب"</formula>
    </cfRule>
    <cfRule type="cellIs" dxfId="12449" priority="12408" operator="equal">
      <formula>#N/A</formula>
    </cfRule>
  </conditionalFormatting>
  <conditionalFormatting sqref="E305:F305">
    <cfRule type="cellIs" dxfId="12448" priority="12405" operator="equal">
      <formula>"غياب"</formula>
    </cfRule>
    <cfRule type="cellIs" dxfId="12447" priority="12406" operator="equal">
      <formula>#N/A</formula>
    </cfRule>
  </conditionalFormatting>
  <conditionalFormatting sqref="E305:F305">
    <cfRule type="cellIs" dxfId="12446" priority="12403" operator="equal">
      <formula>"غياب"</formula>
    </cfRule>
    <cfRule type="cellIs" dxfId="12445" priority="12404" operator="equal">
      <formula>#N/A</formula>
    </cfRule>
  </conditionalFormatting>
  <conditionalFormatting sqref="E291:F291">
    <cfRule type="cellIs" dxfId="12444" priority="12401" operator="equal">
      <formula>"غياب"</formula>
    </cfRule>
    <cfRule type="cellIs" dxfId="12443" priority="12402" operator="equal">
      <formula>#N/A</formula>
    </cfRule>
  </conditionalFormatting>
  <conditionalFormatting sqref="E291:F291">
    <cfRule type="cellIs" dxfId="12442" priority="12400" operator="equal">
      <formula>"غياب"</formula>
    </cfRule>
  </conditionalFormatting>
  <conditionalFormatting sqref="E291:F291">
    <cfRule type="cellIs" dxfId="12441" priority="12398" operator="equal">
      <formula>"غياب"</formula>
    </cfRule>
    <cfRule type="cellIs" dxfId="12440" priority="12399" operator="equal">
      <formula>#N/A</formula>
    </cfRule>
  </conditionalFormatting>
  <conditionalFormatting sqref="E291:F291">
    <cfRule type="cellIs" dxfId="12439" priority="12396" operator="equal">
      <formula>"غياب"</formula>
    </cfRule>
    <cfRule type="cellIs" dxfId="12438" priority="12397" operator="equal">
      <formula>#N/A</formula>
    </cfRule>
  </conditionalFormatting>
  <conditionalFormatting sqref="E291:F291">
    <cfRule type="cellIs" dxfId="12437" priority="12394" operator="equal">
      <formula>"غياب"</formula>
    </cfRule>
    <cfRule type="cellIs" dxfId="12436" priority="12395" operator="equal">
      <formula>#N/A</formula>
    </cfRule>
  </conditionalFormatting>
  <conditionalFormatting sqref="E291:F291">
    <cfRule type="cellIs" dxfId="12435" priority="12392" operator="equal">
      <formula>"غياب"</formula>
    </cfRule>
    <cfRule type="cellIs" dxfId="12434" priority="12393" operator="equal">
      <formula>#N/A</formula>
    </cfRule>
  </conditionalFormatting>
  <conditionalFormatting sqref="E291:F291">
    <cfRule type="cellIs" dxfId="12433" priority="12390" operator="equal">
      <formula>"غياب"</formula>
    </cfRule>
    <cfRule type="cellIs" dxfId="12432" priority="12391" operator="equal">
      <formula>#N/A</formula>
    </cfRule>
  </conditionalFormatting>
  <conditionalFormatting sqref="E291:F291">
    <cfRule type="cellIs" dxfId="12431" priority="12388" operator="equal">
      <formula>"غياب"</formula>
    </cfRule>
    <cfRule type="cellIs" dxfId="12430" priority="12389" operator="equal">
      <formula>#N/A</formula>
    </cfRule>
  </conditionalFormatting>
  <conditionalFormatting sqref="E291:F291">
    <cfRule type="cellIs" dxfId="12429" priority="12386" operator="equal">
      <formula>"غياب"</formula>
    </cfRule>
    <cfRule type="cellIs" dxfId="12428" priority="12387" operator="equal">
      <formula>#N/A</formula>
    </cfRule>
  </conditionalFormatting>
  <conditionalFormatting sqref="E291:F291">
    <cfRule type="cellIs" dxfId="12427" priority="12384" operator="equal">
      <formula>"غياب"</formula>
    </cfRule>
    <cfRule type="cellIs" dxfId="12426" priority="12385" operator="equal">
      <formula>#N/A</formula>
    </cfRule>
  </conditionalFormatting>
  <conditionalFormatting sqref="E291:F291">
    <cfRule type="cellIs" dxfId="12425" priority="12382" operator="equal">
      <formula>"غياب"</formula>
    </cfRule>
    <cfRule type="cellIs" dxfId="12424" priority="12383" operator="equal">
      <formula>#N/A</formula>
    </cfRule>
  </conditionalFormatting>
  <conditionalFormatting sqref="E291:F291">
    <cfRule type="cellIs" dxfId="12423" priority="12380" operator="equal">
      <formula>"غياب"</formula>
    </cfRule>
    <cfRule type="cellIs" dxfId="12422" priority="12381" operator="equal">
      <formula>#N/A</formula>
    </cfRule>
  </conditionalFormatting>
  <conditionalFormatting sqref="E291:F291">
    <cfRule type="cellIs" dxfId="12421" priority="12378" operator="equal">
      <formula>"غياب"</formula>
    </cfRule>
    <cfRule type="cellIs" dxfId="12420" priority="12379" operator="equal">
      <formula>#N/A</formula>
    </cfRule>
  </conditionalFormatting>
  <conditionalFormatting sqref="E291:F291">
    <cfRule type="cellIs" dxfId="12419" priority="12376" operator="equal">
      <formula>"غياب"</formula>
    </cfRule>
    <cfRule type="cellIs" dxfId="12418" priority="12377" operator="equal">
      <formula>#N/A</formula>
    </cfRule>
  </conditionalFormatting>
  <conditionalFormatting sqref="E291:F291">
    <cfRule type="cellIs" dxfId="12417" priority="12374" operator="equal">
      <formula>"غياب"</formula>
    </cfRule>
    <cfRule type="cellIs" dxfId="12416" priority="12375" operator="equal">
      <formula>#N/A</formula>
    </cfRule>
  </conditionalFormatting>
  <conditionalFormatting sqref="E291:F291">
    <cfRule type="cellIs" dxfId="12415" priority="12372" operator="equal">
      <formula>"غياب"</formula>
    </cfRule>
    <cfRule type="cellIs" dxfId="12414" priority="12373" operator="equal">
      <formula>#N/A</formula>
    </cfRule>
  </conditionalFormatting>
  <conditionalFormatting sqref="E291:F291">
    <cfRule type="cellIs" dxfId="12413" priority="12370" operator="equal">
      <formula>"غياب"</formula>
    </cfRule>
    <cfRule type="cellIs" dxfId="12412" priority="12371" operator="equal">
      <formula>#N/A</formula>
    </cfRule>
  </conditionalFormatting>
  <conditionalFormatting sqref="E291:F291">
    <cfRule type="cellIs" dxfId="12411" priority="12368" operator="equal">
      <formula>"غياب"</formula>
    </cfRule>
    <cfRule type="cellIs" dxfId="12410" priority="12369" operator="equal">
      <formula>#N/A</formula>
    </cfRule>
  </conditionalFormatting>
  <conditionalFormatting sqref="E291:F291">
    <cfRule type="cellIs" dxfId="12409" priority="12366" operator="equal">
      <formula>"غياب"</formula>
    </cfRule>
    <cfRule type="cellIs" dxfId="12408" priority="12367" operator="equal">
      <formula>#N/A</formula>
    </cfRule>
  </conditionalFormatting>
  <conditionalFormatting sqref="E291:F291">
    <cfRule type="cellIs" dxfId="12407" priority="12364" operator="equal">
      <formula>"غياب"</formula>
    </cfRule>
    <cfRule type="cellIs" dxfId="12406" priority="12365" operator="equal">
      <formula>#N/A</formula>
    </cfRule>
  </conditionalFormatting>
  <conditionalFormatting sqref="E291:F291">
    <cfRule type="cellIs" dxfId="12405" priority="12362" operator="equal">
      <formula>"غياب"</formula>
    </cfRule>
    <cfRule type="cellIs" dxfId="12404" priority="12363" operator="equal">
      <formula>#N/A</formula>
    </cfRule>
  </conditionalFormatting>
  <conditionalFormatting sqref="E291:F291">
    <cfRule type="cellIs" dxfId="12403" priority="12360" operator="equal">
      <formula>"غياب"</formula>
    </cfRule>
    <cfRule type="cellIs" dxfId="12402" priority="12361" operator="equal">
      <formula>#N/A</formula>
    </cfRule>
  </conditionalFormatting>
  <conditionalFormatting sqref="E291:F291">
    <cfRule type="cellIs" dxfId="12401" priority="12358" operator="equal">
      <formula>"غياب"</formula>
    </cfRule>
    <cfRule type="cellIs" dxfId="12400" priority="12359" operator="equal">
      <formula>#N/A</formula>
    </cfRule>
  </conditionalFormatting>
  <conditionalFormatting sqref="E291:F291">
    <cfRule type="cellIs" dxfId="12399" priority="12356" operator="equal">
      <formula>"غياب"</formula>
    </cfRule>
    <cfRule type="cellIs" dxfId="12398" priority="12357" operator="equal">
      <formula>#N/A</formula>
    </cfRule>
  </conditionalFormatting>
  <conditionalFormatting sqref="E291:F291">
    <cfRule type="cellIs" dxfId="12397" priority="12354" operator="equal">
      <formula>"غياب"</formula>
    </cfRule>
    <cfRule type="cellIs" dxfId="12396" priority="12355" operator="equal">
      <formula>#N/A</formula>
    </cfRule>
  </conditionalFormatting>
  <conditionalFormatting sqref="E291:F291">
    <cfRule type="cellIs" dxfId="12395" priority="12352" operator="equal">
      <formula>"غياب"</formula>
    </cfRule>
    <cfRule type="cellIs" dxfId="12394" priority="12353" operator="equal">
      <formula>#N/A</formula>
    </cfRule>
  </conditionalFormatting>
  <conditionalFormatting sqref="E291:F291">
    <cfRule type="cellIs" dxfId="12393" priority="12350" operator="equal">
      <formula>"غياب"</formula>
    </cfRule>
    <cfRule type="cellIs" dxfId="12392" priority="12351" operator="equal">
      <formula>#N/A</formula>
    </cfRule>
  </conditionalFormatting>
  <conditionalFormatting sqref="E291:F291">
    <cfRule type="cellIs" dxfId="12391" priority="12348" operator="equal">
      <formula>"غياب"</formula>
    </cfRule>
    <cfRule type="cellIs" dxfId="12390" priority="12349" operator="equal">
      <formula>#N/A</formula>
    </cfRule>
  </conditionalFormatting>
  <conditionalFormatting sqref="E291:F291">
    <cfRule type="cellIs" dxfId="12389" priority="12346" operator="equal">
      <formula>"غياب"</formula>
    </cfRule>
    <cfRule type="cellIs" dxfId="12388" priority="12347" operator="equal">
      <formula>#N/A</formula>
    </cfRule>
  </conditionalFormatting>
  <conditionalFormatting sqref="E291:F291">
    <cfRule type="cellIs" dxfId="12387" priority="12344" operator="equal">
      <formula>"غياب"</formula>
    </cfRule>
    <cfRule type="cellIs" dxfId="12386" priority="12345" operator="equal">
      <formula>#N/A</formula>
    </cfRule>
  </conditionalFormatting>
  <conditionalFormatting sqref="E291:F291">
    <cfRule type="cellIs" dxfId="12385" priority="12342" operator="equal">
      <formula>"غياب"</formula>
    </cfRule>
    <cfRule type="cellIs" dxfId="12384" priority="12343" operator="equal">
      <formula>#N/A</formula>
    </cfRule>
  </conditionalFormatting>
  <conditionalFormatting sqref="E291:F291">
    <cfRule type="cellIs" dxfId="12383" priority="12340" operator="equal">
      <formula>"غياب"</formula>
    </cfRule>
    <cfRule type="cellIs" dxfId="12382" priority="12341" operator="equal">
      <formula>#N/A</formula>
    </cfRule>
  </conditionalFormatting>
  <conditionalFormatting sqref="E291:F291">
    <cfRule type="cellIs" dxfId="12381" priority="12338" operator="equal">
      <formula>"غياب"</formula>
    </cfRule>
    <cfRule type="cellIs" dxfId="12380" priority="12339" operator="equal">
      <formula>#N/A</formula>
    </cfRule>
  </conditionalFormatting>
  <conditionalFormatting sqref="E291:F291">
    <cfRule type="cellIs" dxfId="12379" priority="12336" operator="equal">
      <formula>"غياب"</formula>
    </cfRule>
    <cfRule type="cellIs" dxfId="12378" priority="12337" operator="equal">
      <formula>#N/A</formula>
    </cfRule>
  </conditionalFormatting>
  <conditionalFormatting sqref="E291:F291">
    <cfRule type="cellIs" dxfId="12377" priority="12335" operator="equal">
      <formula>"غياب"</formula>
    </cfRule>
  </conditionalFormatting>
  <conditionalFormatting sqref="E291:F291">
    <cfRule type="cellIs" dxfId="12376" priority="12333" operator="equal">
      <formula>"غياب"</formula>
    </cfRule>
    <cfRule type="cellIs" dxfId="12375" priority="12334" operator="equal">
      <formula>#N/A</formula>
    </cfRule>
  </conditionalFormatting>
  <conditionalFormatting sqref="E291:F291">
    <cfRule type="cellIs" dxfId="12374" priority="12331" operator="equal">
      <formula>"غياب"</formula>
    </cfRule>
    <cfRule type="cellIs" dxfId="12373" priority="12332" operator="equal">
      <formula>#N/A</formula>
    </cfRule>
  </conditionalFormatting>
  <conditionalFormatting sqref="E291:F291">
    <cfRule type="cellIs" dxfId="12372" priority="12329" operator="equal">
      <formula>"غياب"</formula>
    </cfRule>
    <cfRule type="cellIs" dxfId="12371" priority="12330" operator="equal">
      <formula>#N/A</formula>
    </cfRule>
  </conditionalFormatting>
  <conditionalFormatting sqref="E291:F291">
    <cfRule type="cellIs" dxfId="12370" priority="12327" operator="equal">
      <formula>"غياب"</formula>
    </cfRule>
    <cfRule type="cellIs" dxfId="12369" priority="12328" operator="equal">
      <formula>#N/A</formula>
    </cfRule>
  </conditionalFormatting>
  <conditionalFormatting sqref="E291:F291">
    <cfRule type="cellIs" dxfId="12368" priority="12325" operator="equal">
      <formula>"غياب"</formula>
    </cfRule>
    <cfRule type="cellIs" dxfId="12367" priority="12326" operator="equal">
      <formula>#N/A</formula>
    </cfRule>
  </conditionalFormatting>
  <conditionalFormatting sqref="E291:F291">
    <cfRule type="cellIs" dxfId="12366" priority="12323" operator="equal">
      <formula>"غياب"</formula>
    </cfRule>
    <cfRule type="cellIs" dxfId="12365" priority="12324" operator="equal">
      <formula>#N/A</formula>
    </cfRule>
  </conditionalFormatting>
  <conditionalFormatting sqref="E291:F291">
    <cfRule type="cellIs" dxfId="12364" priority="12321" operator="equal">
      <formula>"غياب"</formula>
    </cfRule>
    <cfRule type="cellIs" dxfId="12363" priority="12322" operator="equal">
      <formula>#N/A</formula>
    </cfRule>
  </conditionalFormatting>
  <conditionalFormatting sqref="E291:F291">
    <cfRule type="cellIs" dxfId="12362" priority="12319" operator="equal">
      <formula>"غياب"</formula>
    </cfRule>
    <cfRule type="cellIs" dxfId="12361" priority="12320" operator="equal">
      <formula>#N/A</formula>
    </cfRule>
  </conditionalFormatting>
  <conditionalFormatting sqref="E291:F291">
    <cfRule type="cellIs" dxfId="12360" priority="12317" operator="equal">
      <formula>"غياب"</formula>
    </cfRule>
    <cfRule type="cellIs" dxfId="12359" priority="12318" operator="equal">
      <formula>#N/A</formula>
    </cfRule>
  </conditionalFormatting>
  <conditionalFormatting sqref="E291:F291">
    <cfRule type="cellIs" dxfId="12358" priority="12315" operator="equal">
      <formula>"غياب"</formula>
    </cfRule>
    <cfRule type="cellIs" dxfId="12357" priority="12316" operator="equal">
      <formula>#N/A</formula>
    </cfRule>
  </conditionalFormatting>
  <conditionalFormatting sqref="E291:F291">
    <cfRule type="cellIs" dxfId="12356" priority="12313" operator="equal">
      <formula>"غياب"</formula>
    </cfRule>
    <cfRule type="cellIs" dxfId="12355" priority="12314" operator="equal">
      <formula>#N/A</formula>
    </cfRule>
  </conditionalFormatting>
  <conditionalFormatting sqref="E291:F291">
    <cfRule type="cellIs" dxfId="12354" priority="12311" operator="equal">
      <formula>"غياب"</formula>
    </cfRule>
    <cfRule type="cellIs" dxfId="12353" priority="12312" operator="equal">
      <formula>#N/A</formula>
    </cfRule>
  </conditionalFormatting>
  <conditionalFormatting sqref="E291:F291">
    <cfRule type="cellIs" dxfId="12352" priority="12309" operator="equal">
      <formula>"غياب"</formula>
    </cfRule>
    <cfRule type="cellIs" dxfId="12351" priority="12310" operator="equal">
      <formula>#N/A</formula>
    </cfRule>
  </conditionalFormatting>
  <conditionalFormatting sqref="E291:F291">
    <cfRule type="cellIs" dxfId="12350" priority="12307" operator="equal">
      <formula>"غياب"</formula>
    </cfRule>
    <cfRule type="cellIs" dxfId="12349" priority="12308" operator="equal">
      <formula>#N/A</formula>
    </cfRule>
  </conditionalFormatting>
  <conditionalFormatting sqref="E291:F291">
    <cfRule type="cellIs" dxfId="12348" priority="12305" operator="equal">
      <formula>"غياب"</formula>
    </cfRule>
    <cfRule type="cellIs" dxfId="12347" priority="12306" operator="equal">
      <formula>#N/A</formula>
    </cfRule>
  </conditionalFormatting>
  <conditionalFormatting sqref="E291:F291">
    <cfRule type="cellIs" dxfId="12346" priority="12303" operator="equal">
      <formula>"غياب"</formula>
    </cfRule>
    <cfRule type="cellIs" dxfId="12345" priority="12304" operator="equal">
      <formula>#N/A</formula>
    </cfRule>
  </conditionalFormatting>
  <conditionalFormatting sqref="E291:F291">
    <cfRule type="cellIs" dxfId="12344" priority="12301" operator="equal">
      <formula>"غياب"</formula>
    </cfRule>
    <cfRule type="cellIs" dxfId="12343" priority="12302" operator="equal">
      <formula>#N/A</formula>
    </cfRule>
  </conditionalFormatting>
  <conditionalFormatting sqref="E291:F291">
    <cfRule type="cellIs" dxfId="12342" priority="12299" operator="equal">
      <formula>"غياب"</formula>
    </cfRule>
    <cfRule type="cellIs" dxfId="12341" priority="12300" operator="equal">
      <formula>#N/A</formula>
    </cfRule>
  </conditionalFormatting>
  <conditionalFormatting sqref="E291:F291">
    <cfRule type="cellIs" dxfId="12340" priority="12297" operator="equal">
      <formula>"غياب"</formula>
    </cfRule>
    <cfRule type="cellIs" dxfId="12339" priority="12298" operator="equal">
      <formula>#N/A</formula>
    </cfRule>
  </conditionalFormatting>
  <conditionalFormatting sqref="E291:F291">
    <cfRule type="cellIs" dxfId="12338" priority="12295" operator="equal">
      <formula>"غياب"</formula>
    </cfRule>
    <cfRule type="cellIs" dxfId="12337" priority="12296" operator="equal">
      <formula>#N/A</formula>
    </cfRule>
  </conditionalFormatting>
  <conditionalFormatting sqref="E291:F291">
    <cfRule type="cellIs" dxfId="12336" priority="12293" operator="equal">
      <formula>"غياب"</formula>
    </cfRule>
    <cfRule type="cellIs" dxfId="12335" priority="12294" operator="equal">
      <formula>#N/A</formula>
    </cfRule>
  </conditionalFormatting>
  <conditionalFormatting sqref="E291:F291">
    <cfRule type="cellIs" dxfId="12334" priority="12291" operator="equal">
      <formula>"غياب"</formula>
    </cfRule>
    <cfRule type="cellIs" dxfId="12333" priority="12292" operator="equal">
      <formula>#N/A</formula>
    </cfRule>
  </conditionalFormatting>
  <conditionalFormatting sqref="E291:F291">
    <cfRule type="cellIs" dxfId="12332" priority="12289" operator="equal">
      <formula>"غياب"</formula>
    </cfRule>
    <cfRule type="cellIs" dxfId="12331" priority="12290" operator="equal">
      <formula>#N/A</formula>
    </cfRule>
  </conditionalFormatting>
  <conditionalFormatting sqref="E291:F291">
    <cfRule type="cellIs" dxfId="12330" priority="12287" operator="equal">
      <formula>"غياب"</formula>
    </cfRule>
    <cfRule type="cellIs" dxfId="12329" priority="12288" operator="equal">
      <formula>#N/A</formula>
    </cfRule>
  </conditionalFormatting>
  <conditionalFormatting sqref="E291:F291">
    <cfRule type="cellIs" dxfId="12328" priority="12285" operator="equal">
      <formula>"غياب"</formula>
    </cfRule>
    <cfRule type="cellIs" dxfId="12327" priority="12286" operator="equal">
      <formula>#N/A</formula>
    </cfRule>
  </conditionalFormatting>
  <conditionalFormatting sqref="E291:F291">
    <cfRule type="cellIs" dxfId="12326" priority="12283" operator="equal">
      <formula>"غياب"</formula>
    </cfRule>
    <cfRule type="cellIs" dxfId="12325" priority="12284" operator="equal">
      <formula>#N/A</formula>
    </cfRule>
  </conditionalFormatting>
  <conditionalFormatting sqref="E291:F291">
    <cfRule type="cellIs" dxfId="12324" priority="12281" operator="equal">
      <formula>"غياب"</formula>
    </cfRule>
    <cfRule type="cellIs" dxfId="12323" priority="12282" operator="equal">
      <formula>#N/A</formula>
    </cfRule>
  </conditionalFormatting>
  <conditionalFormatting sqref="E291:F291">
    <cfRule type="cellIs" dxfId="12322" priority="12279" operator="equal">
      <formula>"غياب"</formula>
    </cfRule>
    <cfRule type="cellIs" dxfId="12321" priority="12280" operator="equal">
      <formula>#N/A</formula>
    </cfRule>
  </conditionalFormatting>
  <conditionalFormatting sqref="E291:F291">
    <cfRule type="cellIs" dxfId="12320" priority="12277" operator="equal">
      <formula>"غياب"</formula>
    </cfRule>
    <cfRule type="cellIs" dxfId="12319" priority="12278" operator="equal">
      <formula>#N/A</formula>
    </cfRule>
  </conditionalFormatting>
  <conditionalFormatting sqref="E291:F291">
    <cfRule type="cellIs" dxfId="12318" priority="12275" operator="equal">
      <formula>"غياب"</formula>
    </cfRule>
    <cfRule type="cellIs" dxfId="12317" priority="12276" operator="equal">
      <formula>#N/A</formula>
    </cfRule>
  </conditionalFormatting>
  <conditionalFormatting sqref="E291:F291">
    <cfRule type="cellIs" dxfId="12316" priority="12273" operator="equal">
      <formula>"غياب"</formula>
    </cfRule>
    <cfRule type="cellIs" dxfId="12315" priority="12274" operator="equal">
      <formula>#N/A</formula>
    </cfRule>
  </conditionalFormatting>
  <conditionalFormatting sqref="E291:F291">
    <cfRule type="cellIs" dxfId="12314" priority="12271" operator="equal">
      <formula>"غياب"</formula>
    </cfRule>
    <cfRule type="cellIs" dxfId="12313" priority="12272" operator="equal">
      <formula>#N/A</formula>
    </cfRule>
  </conditionalFormatting>
  <conditionalFormatting sqref="E291:F291">
    <cfRule type="cellIs" dxfId="12312" priority="12269" operator="equal">
      <formula>"غياب"</formula>
    </cfRule>
    <cfRule type="cellIs" dxfId="12311" priority="12270" operator="equal">
      <formula>#N/A</formula>
    </cfRule>
  </conditionalFormatting>
  <conditionalFormatting sqref="E291:F291">
    <cfRule type="cellIs" dxfId="12310" priority="12267" operator="equal">
      <formula>"غياب"</formula>
    </cfRule>
    <cfRule type="cellIs" dxfId="12309" priority="12268" operator="equal">
      <formula>#N/A</formula>
    </cfRule>
  </conditionalFormatting>
  <conditionalFormatting sqref="E291:F291">
    <cfRule type="cellIs" dxfId="12308" priority="12265" operator="equal">
      <formula>"غياب"</formula>
    </cfRule>
    <cfRule type="cellIs" dxfId="12307" priority="12266" operator="equal">
      <formula>#N/A</formula>
    </cfRule>
  </conditionalFormatting>
  <conditionalFormatting sqref="E291:F291">
    <cfRule type="cellIs" dxfId="12306" priority="12263" operator="equal">
      <formula>"غياب"</formula>
    </cfRule>
    <cfRule type="cellIs" dxfId="12305" priority="12264" operator="equal">
      <formula>#N/A</formula>
    </cfRule>
  </conditionalFormatting>
  <conditionalFormatting sqref="E291:F291">
    <cfRule type="cellIs" dxfId="12304" priority="12261" operator="equal">
      <formula>"غياب"</formula>
    </cfRule>
    <cfRule type="cellIs" dxfId="12303" priority="12262" operator="equal">
      <formula>#N/A</formula>
    </cfRule>
  </conditionalFormatting>
  <conditionalFormatting sqref="E291:F291">
    <cfRule type="cellIs" dxfId="12302" priority="12259" operator="equal">
      <formula>"غياب"</formula>
    </cfRule>
    <cfRule type="cellIs" dxfId="12301" priority="12260" operator="equal">
      <formula>#N/A</formula>
    </cfRule>
  </conditionalFormatting>
  <conditionalFormatting sqref="E291:F291">
    <cfRule type="cellIs" dxfId="12300" priority="12257" operator="equal">
      <formula>"غياب"</formula>
    </cfRule>
    <cfRule type="cellIs" dxfId="12299" priority="12258" operator="equal">
      <formula>#N/A</formula>
    </cfRule>
  </conditionalFormatting>
  <conditionalFormatting sqref="E291:F291">
    <cfRule type="cellIs" dxfId="12298" priority="12255" operator="equal">
      <formula>"غياب"</formula>
    </cfRule>
    <cfRule type="cellIs" dxfId="12297" priority="12256" operator="equal">
      <formula>#N/A</formula>
    </cfRule>
  </conditionalFormatting>
  <conditionalFormatting sqref="E291:F291">
    <cfRule type="cellIs" dxfId="12296" priority="12253" operator="equal">
      <formula>"غياب"</formula>
    </cfRule>
    <cfRule type="cellIs" dxfId="12295" priority="12254" operator="equal">
      <formula>#N/A</formula>
    </cfRule>
  </conditionalFormatting>
  <conditionalFormatting sqref="E291:F291">
    <cfRule type="cellIs" dxfId="12294" priority="12251" operator="equal">
      <formula>"غياب"</formula>
    </cfRule>
    <cfRule type="cellIs" dxfId="12293" priority="12252" operator="equal">
      <formula>#N/A</formula>
    </cfRule>
  </conditionalFormatting>
  <conditionalFormatting sqref="E291:F291">
    <cfRule type="cellIs" dxfId="12292" priority="12249" operator="equal">
      <formula>"غياب"</formula>
    </cfRule>
    <cfRule type="cellIs" dxfId="12291" priority="12250" operator="equal">
      <formula>#N/A</formula>
    </cfRule>
  </conditionalFormatting>
  <conditionalFormatting sqref="E291:F291">
    <cfRule type="cellIs" dxfId="12290" priority="12247" operator="equal">
      <formula>"غياب"</formula>
    </cfRule>
    <cfRule type="cellIs" dxfId="12289" priority="12248" operator="equal">
      <formula>#N/A</formula>
    </cfRule>
  </conditionalFormatting>
  <conditionalFormatting sqref="E291:F291">
    <cfRule type="cellIs" dxfId="12288" priority="12245" operator="equal">
      <formula>"غياب"</formula>
    </cfRule>
    <cfRule type="cellIs" dxfId="12287" priority="12246" operator="equal">
      <formula>#N/A</formula>
    </cfRule>
  </conditionalFormatting>
  <conditionalFormatting sqref="E291:F291">
    <cfRule type="cellIs" dxfId="12286" priority="12243" operator="equal">
      <formula>"غياب"</formula>
    </cfRule>
    <cfRule type="cellIs" dxfId="12285" priority="12244" operator="equal">
      <formula>#N/A</formula>
    </cfRule>
  </conditionalFormatting>
  <conditionalFormatting sqref="E291:F291">
    <cfRule type="cellIs" dxfId="12284" priority="12241" operator="equal">
      <formula>"غياب"</formula>
    </cfRule>
    <cfRule type="cellIs" dxfId="12283" priority="12242" operator="equal">
      <formula>#N/A</formula>
    </cfRule>
  </conditionalFormatting>
  <conditionalFormatting sqref="E291:F291">
    <cfRule type="cellIs" dxfId="12282" priority="12239" operator="equal">
      <formula>"غياب"</formula>
    </cfRule>
    <cfRule type="cellIs" dxfId="12281" priority="12240" operator="equal">
      <formula>#N/A</formula>
    </cfRule>
  </conditionalFormatting>
  <conditionalFormatting sqref="E291:F291">
    <cfRule type="cellIs" dxfId="12280" priority="12237" operator="equal">
      <formula>"غياب"</formula>
    </cfRule>
    <cfRule type="cellIs" dxfId="12279" priority="12238" operator="equal">
      <formula>#N/A</formula>
    </cfRule>
  </conditionalFormatting>
  <conditionalFormatting sqref="E291:F291">
    <cfRule type="cellIs" dxfId="12278" priority="12235" operator="equal">
      <formula>"غياب"</formula>
    </cfRule>
    <cfRule type="cellIs" dxfId="12277" priority="12236" operator="equal">
      <formula>#N/A</formula>
    </cfRule>
  </conditionalFormatting>
  <conditionalFormatting sqref="E291:F291">
    <cfRule type="cellIs" dxfId="12276" priority="12233" operator="equal">
      <formula>"غياب"</formula>
    </cfRule>
    <cfRule type="cellIs" dxfId="12275" priority="12234" operator="equal">
      <formula>#N/A</formula>
    </cfRule>
  </conditionalFormatting>
  <conditionalFormatting sqref="E291:F291">
    <cfRule type="cellIs" dxfId="12274" priority="12231" operator="equal">
      <formula>"غياب"</formula>
    </cfRule>
    <cfRule type="cellIs" dxfId="12273" priority="12232" operator="equal">
      <formula>#N/A</formula>
    </cfRule>
  </conditionalFormatting>
  <conditionalFormatting sqref="E291:F291">
    <cfRule type="cellIs" dxfId="12272" priority="12229" operator="equal">
      <formula>"غياب"</formula>
    </cfRule>
    <cfRule type="cellIs" dxfId="12271" priority="12230" operator="equal">
      <formula>#N/A</formula>
    </cfRule>
  </conditionalFormatting>
  <conditionalFormatting sqref="E291:F291">
    <cfRule type="cellIs" dxfId="12270" priority="12227" operator="equal">
      <formula>"غياب"</formula>
    </cfRule>
    <cfRule type="cellIs" dxfId="12269" priority="12228" operator="equal">
      <formula>#N/A</formula>
    </cfRule>
  </conditionalFormatting>
  <conditionalFormatting sqref="E291:F291">
    <cfRule type="cellIs" dxfId="12268" priority="12225" operator="equal">
      <formula>"غياب"</formula>
    </cfRule>
    <cfRule type="cellIs" dxfId="12267" priority="12226" operator="equal">
      <formula>#N/A</formula>
    </cfRule>
  </conditionalFormatting>
  <conditionalFormatting sqref="E291:F291">
    <cfRule type="cellIs" dxfId="12266" priority="12223" operator="equal">
      <formula>"غياب"</formula>
    </cfRule>
    <cfRule type="cellIs" dxfId="12265" priority="12224" operator="equal">
      <formula>#N/A</formula>
    </cfRule>
  </conditionalFormatting>
  <conditionalFormatting sqref="E291:F291">
    <cfRule type="cellIs" dxfId="12264" priority="12221" operator="equal">
      <formula>"غياب"</formula>
    </cfRule>
    <cfRule type="cellIs" dxfId="12263" priority="12222" operator="equal">
      <formula>#N/A</formula>
    </cfRule>
  </conditionalFormatting>
  <conditionalFormatting sqref="E291:F291">
    <cfRule type="cellIs" dxfId="12262" priority="12219" operator="equal">
      <formula>"غياب"</formula>
    </cfRule>
    <cfRule type="cellIs" dxfId="12261" priority="12220" operator="equal">
      <formula>#N/A</formula>
    </cfRule>
  </conditionalFormatting>
  <conditionalFormatting sqref="E291:F291">
    <cfRule type="cellIs" dxfId="12260" priority="12217" operator="equal">
      <formula>"غياب"</formula>
    </cfRule>
    <cfRule type="cellIs" dxfId="12259" priority="12218" operator="equal">
      <formula>#N/A</formula>
    </cfRule>
  </conditionalFormatting>
  <conditionalFormatting sqref="E291:F291">
    <cfRule type="cellIs" dxfId="12258" priority="12215" operator="equal">
      <formula>"غياب"</formula>
    </cfRule>
    <cfRule type="cellIs" dxfId="12257" priority="12216" operator="equal">
      <formula>#N/A</formula>
    </cfRule>
  </conditionalFormatting>
  <conditionalFormatting sqref="E291:F291">
    <cfRule type="cellIs" dxfId="12256" priority="12213" operator="equal">
      <formula>"غياب"</formula>
    </cfRule>
    <cfRule type="cellIs" dxfId="12255" priority="12214" operator="equal">
      <formula>#N/A</formula>
    </cfRule>
  </conditionalFormatting>
  <conditionalFormatting sqref="E291:F291">
    <cfRule type="cellIs" dxfId="12254" priority="12211" operator="equal">
      <formula>"غياب"</formula>
    </cfRule>
    <cfRule type="cellIs" dxfId="12253" priority="12212" operator="equal">
      <formula>#N/A</formula>
    </cfRule>
  </conditionalFormatting>
  <conditionalFormatting sqref="E291:F291">
    <cfRule type="cellIs" dxfId="12252" priority="12209" operator="equal">
      <formula>"غياب"</formula>
    </cfRule>
    <cfRule type="cellIs" dxfId="12251" priority="12210" operator="equal">
      <formula>#N/A</formula>
    </cfRule>
  </conditionalFormatting>
  <conditionalFormatting sqref="E291:F291">
    <cfRule type="cellIs" dxfId="12250" priority="12207" operator="equal">
      <formula>"غياب"</formula>
    </cfRule>
    <cfRule type="cellIs" dxfId="12249" priority="12208" operator="equal">
      <formula>#N/A</formula>
    </cfRule>
  </conditionalFormatting>
  <conditionalFormatting sqref="E291:F291">
    <cfRule type="cellIs" dxfId="12248" priority="12205" operator="equal">
      <formula>"غياب"</formula>
    </cfRule>
    <cfRule type="cellIs" dxfId="12247" priority="12206" operator="equal">
      <formula>#N/A</formula>
    </cfRule>
  </conditionalFormatting>
  <conditionalFormatting sqref="E291:F291">
    <cfRule type="cellIs" dxfId="12246" priority="12203" operator="equal">
      <formula>"غياب"</formula>
    </cfRule>
    <cfRule type="cellIs" dxfId="12245" priority="12204" operator="equal">
      <formula>#N/A</formula>
    </cfRule>
  </conditionalFormatting>
  <conditionalFormatting sqref="E291:F291">
    <cfRule type="cellIs" dxfId="12244" priority="12201" operator="equal">
      <formula>"غياب"</formula>
    </cfRule>
    <cfRule type="cellIs" dxfId="12243" priority="12202" operator="equal">
      <formula>#N/A</formula>
    </cfRule>
  </conditionalFormatting>
  <conditionalFormatting sqref="E291:F291">
    <cfRule type="cellIs" dxfId="12242" priority="12199" operator="equal">
      <formula>"غياب"</formula>
    </cfRule>
    <cfRule type="cellIs" dxfId="12241" priority="12200" operator="equal">
      <formula>#N/A</formula>
    </cfRule>
  </conditionalFormatting>
  <conditionalFormatting sqref="E291:F291">
    <cfRule type="cellIs" dxfId="12240" priority="12197" operator="equal">
      <formula>"غياب"</formula>
    </cfRule>
    <cfRule type="cellIs" dxfId="12239" priority="12198" operator="equal">
      <formula>#N/A</formula>
    </cfRule>
  </conditionalFormatting>
  <conditionalFormatting sqref="E291:F291">
    <cfRule type="cellIs" dxfId="12238" priority="12195" operator="equal">
      <formula>"غياب"</formula>
    </cfRule>
    <cfRule type="cellIs" dxfId="12237" priority="12196" operator="equal">
      <formula>#N/A</formula>
    </cfRule>
  </conditionalFormatting>
  <conditionalFormatting sqref="E291:F291">
    <cfRule type="cellIs" dxfId="12236" priority="12193" operator="equal">
      <formula>"غياب"</formula>
    </cfRule>
    <cfRule type="cellIs" dxfId="12235" priority="12194" operator="equal">
      <formula>#N/A</formula>
    </cfRule>
  </conditionalFormatting>
  <conditionalFormatting sqref="E291:F291">
    <cfRule type="cellIs" dxfId="12234" priority="12191" operator="equal">
      <formula>"غياب"</formula>
    </cfRule>
    <cfRule type="cellIs" dxfId="12233" priority="12192" operator="equal">
      <formula>#N/A</formula>
    </cfRule>
  </conditionalFormatting>
  <conditionalFormatting sqref="E291:F291">
    <cfRule type="cellIs" dxfId="12232" priority="12189" operator="equal">
      <formula>"غياب"</formula>
    </cfRule>
    <cfRule type="cellIs" dxfId="12231" priority="12190" operator="equal">
      <formula>#N/A</formula>
    </cfRule>
  </conditionalFormatting>
  <conditionalFormatting sqref="E291:F291">
    <cfRule type="cellIs" dxfId="12230" priority="12187" operator="equal">
      <formula>"غياب"</formula>
    </cfRule>
    <cfRule type="cellIs" dxfId="12229" priority="12188" operator="equal">
      <formula>#N/A</formula>
    </cfRule>
  </conditionalFormatting>
  <conditionalFormatting sqref="E291:F291">
    <cfRule type="cellIs" dxfId="12228" priority="12185" operator="equal">
      <formula>"غياب"</formula>
    </cfRule>
    <cfRule type="cellIs" dxfId="12227" priority="12186" operator="equal">
      <formula>#N/A</formula>
    </cfRule>
  </conditionalFormatting>
  <conditionalFormatting sqref="E291:F291">
    <cfRule type="cellIs" dxfId="12226" priority="12183" operator="equal">
      <formula>"غياب"</formula>
    </cfRule>
    <cfRule type="cellIs" dxfId="12225" priority="12184" operator="equal">
      <formula>#N/A</formula>
    </cfRule>
  </conditionalFormatting>
  <conditionalFormatting sqref="E291:F291">
    <cfRule type="cellIs" dxfId="12224" priority="12181" operator="equal">
      <formula>"غياب"</formula>
    </cfRule>
    <cfRule type="cellIs" dxfId="12223" priority="12182" operator="equal">
      <formula>#N/A</formula>
    </cfRule>
  </conditionalFormatting>
  <conditionalFormatting sqref="E291:F291">
    <cfRule type="cellIs" dxfId="12222" priority="12179" operator="equal">
      <formula>"غياب"</formula>
    </cfRule>
    <cfRule type="cellIs" dxfId="12221" priority="12180" operator="equal">
      <formula>#N/A</formula>
    </cfRule>
  </conditionalFormatting>
  <conditionalFormatting sqref="E291:F291">
    <cfRule type="cellIs" dxfId="12220" priority="12177" operator="equal">
      <formula>"غياب"</formula>
    </cfRule>
    <cfRule type="cellIs" dxfId="12219" priority="12178" operator="equal">
      <formula>#N/A</formula>
    </cfRule>
  </conditionalFormatting>
  <conditionalFormatting sqref="E291:F291">
    <cfRule type="cellIs" dxfId="12218" priority="12175" operator="equal">
      <formula>"غياب"</formula>
    </cfRule>
    <cfRule type="cellIs" dxfId="12217" priority="12176" operator="equal">
      <formula>#N/A</formula>
    </cfRule>
  </conditionalFormatting>
  <conditionalFormatting sqref="E291:F291">
    <cfRule type="cellIs" dxfId="12216" priority="12173" operator="equal">
      <formula>"غياب"</formula>
    </cfRule>
    <cfRule type="cellIs" dxfId="12215" priority="12174" operator="equal">
      <formula>#N/A</formula>
    </cfRule>
  </conditionalFormatting>
  <conditionalFormatting sqref="E291:F291">
    <cfRule type="cellIs" dxfId="12214" priority="12171" operator="equal">
      <formula>"غياب"</formula>
    </cfRule>
    <cfRule type="cellIs" dxfId="12213" priority="12172" operator="equal">
      <formula>#N/A</formula>
    </cfRule>
  </conditionalFormatting>
  <conditionalFormatting sqref="E291:F291">
    <cfRule type="cellIs" dxfId="12212" priority="12170" operator="equal">
      <formula>"غياب"</formula>
    </cfRule>
  </conditionalFormatting>
  <conditionalFormatting sqref="E291:F291">
    <cfRule type="cellIs" dxfId="12211" priority="12168" operator="equal">
      <formula>"غياب"</formula>
    </cfRule>
    <cfRule type="cellIs" dxfId="12210" priority="12169" operator="equal">
      <formula>#N/A</formula>
    </cfRule>
  </conditionalFormatting>
  <conditionalFormatting sqref="E291:F291">
    <cfRule type="cellIs" dxfId="12209" priority="12166" operator="equal">
      <formula>"غياب"</formula>
    </cfRule>
    <cfRule type="cellIs" dxfId="12208" priority="12167" operator="equal">
      <formula>#N/A</formula>
    </cfRule>
  </conditionalFormatting>
  <conditionalFormatting sqref="E291:F291">
    <cfRule type="cellIs" dxfId="12207" priority="12164" operator="equal">
      <formula>"غياب"</formula>
    </cfRule>
    <cfRule type="cellIs" dxfId="12206" priority="12165" operator="equal">
      <formula>#N/A</formula>
    </cfRule>
  </conditionalFormatting>
  <conditionalFormatting sqref="E291:F291">
    <cfRule type="cellIs" dxfId="12205" priority="12162" operator="equal">
      <formula>"غياب"</formula>
    </cfRule>
    <cfRule type="cellIs" dxfId="12204" priority="12163" operator="equal">
      <formula>#N/A</formula>
    </cfRule>
  </conditionalFormatting>
  <conditionalFormatting sqref="E291:F291">
    <cfRule type="cellIs" dxfId="12203" priority="12160" operator="equal">
      <formula>"غياب"</formula>
    </cfRule>
    <cfRule type="cellIs" dxfId="12202" priority="12161" operator="equal">
      <formula>#N/A</formula>
    </cfRule>
  </conditionalFormatting>
  <conditionalFormatting sqref="E291:F291">
    <cfRule type="cellIs" dxfId="12201" priority="12158" operator="equal">
      <formula>"غياب"</formula>
    </cfRule>
    <cfRule type="cellIs" dxfId="12200" priority="12159" operator="equal">
      <formula>#N/A</formula>
    </cfRule>
  </conditionalFormatting>
  <conditionalFormatting sqref="E291:F291">
    <cfRule type="cellIs" dxfId="12199" priority="12156" operator="equal">
      <formula>"غياب"</formula>
    </cfRule>
    <cfRule type="cellIs" dxfId="12198" priority="12157" operator="equal">
      <formula>#N/A</formula>
    </cfRule>
  </conditionalFormatting>
  <conditionalFormatting sqref="E291:F291">
    <cfRule type="cellIs" dxfId="12197" priority="12154" operator="equal">
      <formula>"غياب"</formula>
    </cfRule>
    <cfRule type="cellIs" dxfId="12196" priority="12155" operator="equal">
      <formula>#N/A</formula>
    </cfRule>
  </conditionalFormatting>
  <conditionalFormatting sqref="E291:F291">
    <cfRule type="cellIs" dxfId="12195" priority="12152" operator="equal">
      <formula>"غياب"</formula>
    </cfRule>
    <cfRule type="cellIs" dxfId="12194" priority="12153" operator="equal">
      <formula>#N/A</formula>
    </cfRule>
  </conditionalFormatting>
  <conditionalFormatting sqref="E291:F291">
    <cfRule type="cellIs" dxfId="12193" priority="12150" operator="equal">
      <formula>"غياب"</formula>
    </cfRule>
    <cfRule type="cellIs" dxfId="12192" priority="12151" operator="equal">
      <formula>#N/A</formula>
    </cfRule>
  </conditionalFormatting>
  <conditionalFormatting sqref="E291:F291">
    <cfRule type="cellIs" dxfId="12191" priority="12148" operator="equal">
      <formula>"غياب"</formula>
    </cfRule>
    <cfRule type="cellIs" dxfId="12190" priority="12149" operator="equal">
      <formula>#N/A</formula>
    </cfRule>
  </conditionalFormatting>
  <conditionalFormatting sqref="E291:F291">
    <cfRule type="cellIs" dxfId="12189" priority="12146" operator="equal">
      <formula>"غياب"</formula>
    </cfRule>
    <cfRule type="cellIs" dxfId="12188" priority="12147" operator="equal">
      <formula>#N/A</formula>
    </cfRule>
  </conditionalFormatting>
  <conditionalFormatting sqref="E291:F291">
    <cfRule type="cellIs" dxfId="12187" priority="12144" operator="equal">
      <formula>"غياب"</formula>
    </cfRule>
    <cfRule type="cellIs" dxfId="12186" priority="12145" operator="equal">
      <formula>#N/A</formula>
    </cfRule>
  </conditionalFormatting>
  <conditionalFormatting sqref="E291:F291">
    <cfRule type="cellIs" dxfId="12185" priority="12142" operator="equal">
      <formula>"غياب"</formula>
    </cfRule>
    <cfRule type="cellIs" dxfId="12184" priority="12143" operator="equal">
      <formula>#N/A</formula>
    </cfRule>
  </conditionalFormatting>
  <conditionalFormatting sqref="E291:F291">
    <cfRule type="cellIs" dxfId="12183" priority="12140" operator="equal">
      <formula>"غياب"</formula>
    </cfRule>
    <cfRule type="cellIs" dxfId="12182" priority="12141" operator="equal">
      <formula>#N/A</formula>
    </cfRule>
  </conditionalFormatting>
  <conditionalFormatting sqref="E291:F291">
    <cfRule type="cellIs" dxfId="12181" priority="12138" operator="equal">
      <formula>"غياب"</formula>
    </cfRule>
    <cfRule type="cellIs" dxfId="12180" priority="12139" operator="equal">
      <formula>#N/A</formula>
    </cfRule>
  </conditionalFormatting>
  <conditionalFormatting sqref="E291:F291">
    <cfRule type="cellIs" dxfId="12179" priority="12136" operator="equal">
      <formula>"غياب"</formula>
    </cfRule>
    <cfRule type="cellIs" dxfId="12178" priority="12137" operator="equal">
      <formula>#N/A</formula>
    </cfRule>
  </conditionalFormatting>
  <conditionalFormatting sqref="E291:F291">
    <cfRule type="cellIs" dxfId="12177" priority="12134" operator="equal">
      <formula>"غياب"</formula>
    </cfRule>
    <cfRule type="cellIs" dxfId="12176" priority="12135" operator="equal">
      <formula>#N/A</formula>
    </cfRule>
  </conditionalFormatting>
  <conditionalFormatting sqref="E291:F291">
    <cfRule type="cellIs" dxfId="12175" priority="12132" operator="equal">
      <formula>"غياب"</formula>
    </cfRule>
    <cfRule type="cellIs" dxfId="12174" priority="12133" operator="equal">
      <formula>#N/A</formula>
    </cfRule>
  </conditionalFormatting>
  <conditionalFormatting sqref="E291:F291">
    <cfRule type="cellIs" dxfId="12173" priority="12130" operator="equal">
      <formula>"غياب"</formula>
    </cfRule>
    <cfRule type="cellIs" dxfId="12172" priority="12131" operator="equal">
      <formula>#N/A</formula>
    </cfRule>
  </conditionalFormatting>
  <conditionalFormatting sqref="E291:F291">
    <cfRule type="cellIs" dxfId="12171" priority="12128" operator="equal">
      <formula>"غياب"</formula>
    </cfRule>
    <cfRule type="cellIs" dxfId="12170" priority="12129" operator="equal">
      <formula>#N/A</formula>
    </cfRule>
  </conditionalFormatting>
  <conditionalFormatting sqref="E291:F291">
    <cfRule type="cellIs" dxfId="12169" priority="12126" operator="equal">
      <formula>"غياب"</formula>
    </cfRule>
    <cfRule type="cellIs" dxfId="12168" priority="12127" operator="equal">
      <formula>#N/A</formula>
    </cfRule>
  </conditionalFormatting>
  <conditionalFormatting sqref="E291:F291">
    <cfRule type="cellIs" dxfId="12167" priority="12124" operator="equal">
      <formula>"غياب"</formula>
    </cfRule>
    <cfRule type="cellIs" dxfId="12166" priority="12125" operator="equal">
      <formula>#N/A</formula>
    </cfRule>
  </conditionalFormatting>
  <conditionalFormatting sqref="E291:F291">
    <cfRule type="cellIs" dxfId="12165" priority="12122" operator="equal">
      <formula>"غياب"</formula>
    </cfRule>
    <cfRule type="cellIs" dxfId="12164" priority="12123" operator="equal">
      <formula>#N/A</formula>
    </cfRule>
  </conditionalFormatting>
  <conditionalFormatting sqref="E291:F291">
    <cfRule type="cellIs" dxfId="12163" priority="12120" operator="equal">
      <formula>"غياب"</formula>
    </cfRule>
    <cfRule type="cellIs" dxfId="12162" priority="12121" operator="equal">
      <formula>#N/A</formula>
    </cfRule>
  </conditionalFormatting>
  <conditionalFormatting sqref="E291:F291">
    <cfRule type="cellIs" dxfId="12161" priority="12118" operator="equal">
      <formula>"غياب"</formula>
    </cfRule>
    <cfRule type="cellIs" dxfId="12160" priority="12119" operator="equal">
      <formula>#N/A</formula>
    </cfRule>
  </conditionalFormatting>
  <conditionalFormatting sqref="E291:F291">
    <cfRule type="cellIs" dxfId="12159" priority="12116" operator="equal">
      <formula>"غياب"</formula>
    </cfRule>
    <cfRule type="cellIs" dxfId="12158" priority="12117" operator="equal">
      <formula>#N/A</formula>
    </cfRule>
  </conditionalFormatting>
  <conditionalFormatting sqref="E291:F291">
    <cfRule type="cellIs" dxfId="12157" priority="12114" operator="equal">
      <formula>"غياب"</formula>
    </cfRule>
    <cfRule type="cellIs" dxfId="12156" priority="12115" operator="equal">
      <formula>#N/A</formula>
    </cfRule>
  </conditionalFormatting>
  <conditionalFormatting sqref="E291:F291">
    <cfRule type="cellIs" dxfId="12155" priority="12112" operator="equal">
      <formula>"غياب"</formula>
    </cfRule>
    <cfRule type="cellIs" dxfId="12154" priority="12113" operator="equal">
      <formula>#N/A</formula>
    </cfRule>
  </conditionalFormatting>
  <conditionalFormatting sqref="E291:F291">
    <cfRule type="cellIs" dxfId="12153" priority="12110" operator="equal">
      <formula>"غياب"</formula>
    </cfRule>
    <cfRule type="cellIs" dxfId="12152" priority="12111" operator="equal">
      <formula>#N/A</formula>
    </cfRule>
  </conditionalFormatting>
  <conditionalFormatting sqref="E291:F291">
    <cfRule type="cellIs" dxfId="12151" priority="12108" operator="equal">
      <formula>"غياب"</formula>
    </cfRule>
    <cfRule type="cellIs" dxfId="12150" priority="12109" operator="equal">
      <formula>#N/A</formula>
    </cfRule>
  </conditionalFormatting>
  <conditionalFormatting sqref="E291:F291">
    <cfRule type="cellIs" dxfId="12149" priority="12106" operator="equal">
      <formula>"غياب"</formula>
    </cfRule>
    <cfRule type="cellIs" dxfId="12148" priority="12107" operator="equal">
      <formula>#N/A</formula>
    </cfRule>
  </conditionalFormatting>
  <conditionalFormatting sqref="E291:F291">
    <cfRule type="cellIs" dxfId="12147" priority="12104" operator="equal">
      <formula>"غياب"</formula>
    </cfRule>
    <cfRule type="cellIs" dxfId="12146" priority="12105" operator="equal">
      <formula>#N/A</formula>
    </cfRule>
  </conditionalFormatting>
  <conditionalFormatting sqref="E291:F291">
    <cfRule type="cellIs" dxfId="12145" priority="12103" operator="equal">
      <formula>"غياب"</formula>
    </cfRule>
  </conditionalFormatting>
  <conditionalFormatting sqref="E291:F291">
    <cfRule type="cellIs" dxfId="12144" priority="12101" operator="equal">
      <formula>"غياب"</formula>
    </cfRule>
    <cfRule type="cellIs" dxfId="12143" priority="12102" operator="equal">
      <formula>#N/A</formula>
    </cfRule>
  </conditionalFormatting>
  <conditionalFormatting sqref="E291:F291">
    <cfRule type="cellIs" dxfId="12142" priority="12099" operator="equal">
      <formula>"غياب"</formula>
    </cfRule>
    <cfRule type="cellIs" dxfId="12141" priority="12100" operator="equal">
      <formula>#N/A</formula>
    </cfRule>
  </conditionalFormatting>
  <conditionalFormatting sqref="E291:F291">
    <cfRule type="cellIs" dxfId="12140" priority="12097" operator="equal">
      <formula>"غياب"</formula>
    </cfRule>
    <cfRule type="cellIs" dxfId="12139" priority="12098" operator="equal">
      <formula>#N/A</formula>
    </cfRule>
  </conditionalFormatting>
  <conditionalFormatting sqref="E291:F291">
    <cfRule type="cellIs" dxfId="12138" priority="12095" operator="equal">
      <formula>"غياب"</formula>
    </cfRule>
    <cfRule type="cellIs" dxfId="12137" priority="12096" operator="equal">
      <formula>#N/A</formula>
    </cfRule>
  </conditionalFormatting>
  <conditionalFormatting sqref="E291:F291">
    <cfRule type="cellIs" dxfId="12136" priority="12093" operator="equal">
      <formula>"غياب"</formula>
    </cfRule>
    <cfRule type="cellIs" dxfId="12135" priority="12094" operator="equal">
      <formula>#N/A</formula>
    </cfRule>
  </conditionalFormatting>
  <conditionalFormatting sqref="E291:F291">
    <cfRule type="cellIs" dxfId="12134" priority="12091" operator="equal">
      <formula>"غياب"</formula>
    </cfRule>
    <cfRule type="cellIs" dxfId="12133" priority="12092" operator="equal">
      <formula>#N/A</formula>
    </cfRule>
  </conditionalFormatting>
  <conditionalFormatting sqref="E291:F291">
    <cfRule type="cellIs" dxfId="12132" priority="12089" operator="equal">
      <formula>"غياب"</formula>
    </cfRule>
    <cfRule type="cellIs" dxfId="12131" priority="12090" operator="equal">
      <formula>#N/A</formula>
    </cfRule>
  </conditionalFormatting>
  <conditionalFormatting sqref="E291:F291">
    <cfRule type="cellIs" dxfId="12130" priority="12087" operator="equal">
      <formula>"غياب"</formula>
    </cfRule>
    <cfRule type="cellIs" dxfId="12129" priority="12088" operator="equal">
      <formula>#N/A</formula>
    </cfRule>
  </conditionalFormatting>
  <conditionalFormatting sqref="E291:F291">
    <cfRule type="cellIs" dxfId="12128" priority="12085" operator="equal">
      <formula>"غياب"</formula>
    </cfRule>
    <cfRule type="cellIs" dxfId="12127" priority="12086" operator="equal">
      <formula>#N/A</formula>
    </cfRule>
  </conditionalFormatting>
  <conditionalFormatting sqref="E291:F291">
    <cfRule type="cellIs" dxfId="12126" priority="12083" operator="equal">
      <formula>"غياب"</formula>
    </cfRule>
    <cfRule type="cellIs" dxfId="12125" priority="12084" operator="equal">
      <formula>#N/A</formula>
    </cfRule>
  </conditionalFormatting>
  <conditionalFormatting sqref="E291:F291">
    <cfRule type="cellIs" dxfId="12124" priority="12081" operator="equal">
      <formula>"غياب"</formula>
    </cfRule>
    <cfRule type="cellIs" dxfId="12123" priority="12082" operator="equal">
      <formula>#N/A</formula>
    </cfRule>
  </conditionalFormatting>
  <conditionalFormatting sqref="E291:F291">
    <cfRule type="cellIs" dxfId="12122" priority="12079" operator="equal">
      <formula>"غياب"</formula>
    </cfRule>
    <cfRule type="cellIs" dxfId="12121" priority="12080" operator="equal">
      <formula>#N/A</formula>
    </cfRule>
  </conditionalFormatting>
  <conditionalFormatting sqref="E291:F291">
    <cfRule type="cellIs" dxfId="12120" priority="12077" operator="equal">
      <formula>"غياب"</formula>
    </cfRule>
    <cfRule type="cellIs" dxfId="12119" priority="12078" operator="equal">
      <formula>#N/A</formula>
    </cfRule>
  </conditionalFormatting>
  <conditionalFormatting sqref="E291:F291">
    <cfRule type="cellIs" dxfId="12118" priority="12075" operator="equal">
      <formula>"غياب"</formula>
    </cfRule>
    <cfRule type="cellIs" dxfId="12117" priority="12076" operator="equal">
      <formula>#N/A</formula>
    </cfRule>
  </conditionalFormatting>
  <conditionalFormatting sqref="E291:F291">
    <cfRule type="cellIs" dxfId="12116" priority="12073" operator="equal">
      <formula>"غياب"</formula>
    </cfRule>
    <cfRule type="cellIs" dxfId="12115" priority="12074" operator="equal">
      <formula>#N/A</formula>
    </cfRule>
  </conditionalFormatting>
  <conditionalFormatting sqref="E291:F291">
    <cfRule type="cellIs" dxfId="12114" priority="12071" operator="equal">
      <formula>"غياب"</formula>
    </cfRule>
    <cfRule type="cellIs" dxfId="12113" priority="12072" operator="equal">
      <formula>#N/A</formula>
    </cfRule>
  </conditionalFormatting>
  <conditionalFormatting sqref="E291:F291">
    <cfRule type="cellIs" dxfId="12112" priority="12069" operator="equal">
      <formula>"غياب"</formula>
    </cfRule>
    <cfRule type="cellIs" dxfId="12111" priority="12070" operator="equal">
      <formula>#N/A</formula>
    </cfRule>
  </conditionalFormatting>
  <conditionalFormatting sqref="E291:F291">
    <cfRule type="cellIs" dxfId="12110" priority="12067" operator="equal">
      <formula>"غياب"</formula>
    </cfRule>
    <cfRule type="cellIs" dxfId="12109" priority="12068" operator="equal">
      <formula>#N/A</formula>
    </cfRule>
  </conditionalFormatting>
  <conditionalFormatting sqref="E291:F291">
    <cfRule type="cellIs" dxfId="12108" priority="12065" operator="equal">
      <formula>"غياب"</formula>
    </cfRule>
    <cfRule type="cellIs" dxfId="12107" priority="12066" operator="equal">
      <formula>#N/A</formula>
    </cfRule>
  </conditionalFormatting>
  <conditionalFormatting sqref="E291:F291">
    <cfRule type="cellIs" dxfId="12106" priority="12063" operator="equal">
      <formula>"غياب"</formula>
    </cfRule>
    <cfRule type="cellIs" dxfId="12105" priority="12064" operator="equal">
      <formula>#N/A</formula>
    </cfRule>
  </conditionalFormatting>
  <conditionalFormatting sqref="E291:F291">
    <cfRule type="cellIs" dxfId="12104" priority="12061" operator="equal">
      <formula>"غياب"</formula>
    </cfRule>
    <cfRule type="cellIs" dxfId="12103" priority="12062" operator="equal">
      <formula>#N/A</formula>
    </cfRule>
  </conditionalFormatting>
  <conditionalFormatting sqref="E291:F291">
    <cfRule type="cellIs" dxfId="12102" priority="12060" operator="equal">
      <formula>"غياب"</formula>
    </cfRule>
  </conditionalFormatting>
  <conditionalFormatting sqref="E291:F291">
    <cfRule type="cellIs" dxfId="12101" priority="12058" operator="equal">
      <formula>"غياب"</formula>
    </cfRule>
    <cfRule type="cellIs" dxfId="12100" priority="12059" operator="equal">
      <formula>#N/A</formula>
    </cfRule>
  </conditionalFormatting>
  <conditionalFormatting sqref="E291:F291">
    <cfRule type="cellIs" dxfId="12099" priority="12056" operator="equal">
      <formula>"غياب"</formula>
    </cfRule>
    <cfRule type="cellIs" dxfId="12098" priority="12057" operator="equal">
      <formula>#N/A</formula>
    </cfRule>
  </conditionalFormatting>
  <conditionalFormatting sqref="E291:F291">
    <cfRule type="cellIs" dxfId="12097" priority="12054" operator="equal">
      <formula>"غياب"</formula>
    </cfRule>
    <cfRule type="cellIs" dxfId="12096" priority="12055" operator="equal">
      <formula>#N/A</formula>
    </cfRule>
  </conditionalFormatting>
  <conditionalFormatting sqref="E291:F291">
    <cfRule type="cellIs" dxfId="12095" priority="12052" operator="equal">
      <formula>"غياب"</formula>
    </cfRule>
    <cfRule type="cellIs" dxfId="12094" priority="12053" operator="equal">
      <formula>#N/A</formula>
    </cfRule>
  </conditionalFormatting>
  <conditionalFormatting sqref="E291:F291">
    <cfRule type="cellIs" dxfId="12093" priority="12050" operator="equal">
      <formula>"غياب"</formula>
    </cfRule>
    <cfRule type="cellIs" dxfId="12092" priority="12051" operator="equal">
      <formula>#N/A</formula>
    </cfRule>
  </conditionalFormatting>
  <conditionalFormatting sqref="E291:F291">
    <cfRule type="cellIs" dxfId="12091" priority="12048" operator="equal">
      <formula>"غياب"</formula>
    </cfRule>
    <cfRule type="cellIs" dxfId="12090" priority="12049" operator="equal">
      <formula>#N/A</formula>
    </cfRule>
  </conditionalFormatting>
  <conditionalFormatting sqref="E291:F291">
    <cfRule type="cellIs" dxfId="12089" priority="12046" operator="equal">
      <formula>"غياب"</formula>
    </cfRule>
    <cfRule type="cellIs" dxfId="12088" priority="12047" operator="equal">
      <formula>#N/A</formula>
    </cfRule>
  </conditionalFormatting>
  <conditionalFormatting sqref="E291:F291">
    <cfRule type="cellIs" dxfId="12087" priority="12044" operator="equal">
      <formula>"غياب"</formula>
    </cfRule>
    <cfRule type="cellIs" dxfId="12086" priority="12045" operator="equal">
      <formula>#N/A</formula>
    </cfRule>
  </conditionalFormatting>
  <conditionalFormatting sqref="E291:F291">
    <cfRule type="cellIs" dxfId="12085" priority="12042" operator="equal">
      <formula>"غياب"</formula>
    </cfRule>
    <cfRule type="cellIs" dxfId="12084" priority="12043" operator="equal">
      <formula>#N/A</formula>
    </cfRule>
  </conditionalFormatting>
  <conditionalFormatting sqref="E291:F291">
    <cfRule type="cellIs" dxfId="12083" priority="12040" operator="equal">
      <formula>"غياب"</formula>
    </cfRule>
    <cfRule type="cellIs" dxfId="12082" priority="12041" operator="equal">
      <formula>#N/A</formula>
    </cfRule>
  </conditionalFormatting>
  <conditionalFormatting sqref="E291:F291">
    <cfRule type="cellIs" dxfId="12081" priority="12038" operator="equal">
      <formula>"غياب"</formula>
    </cfRule>
    <cfRule type="cellIs" dxfId="12080" priority="12039" operator="equal">
      <formula>#N/A</formula>
    </cfRule>
  </conditionalFormatting>
  <conditionalFormatting sqref="E291:F291">
    <cfRule type="cellIs" dxfId="12079" priority="12036" operator="equal">
      <formula>"غياب"</formula>
    </cfRule>
    <cfRule type="cellIs" dxfId="12078" priority="12037" operator="equal">
      <formula>#N/A</formula>
    </cfRule>
  </conditionalFormatting>
  <conditionalFormatting sqref="E291:F291">
    <cfRule type="cellIs" dxfId="12077" priority="12034" operator="equal">
      <formula>"غياب"</formula>
    </cfRule>
    <cfRule type="cellIs" dxfId="12076" priority="12035" operator="equal">
      <formula>#N/A</formula>
    </cfRule>
  </conditionalFormatting>
  <conditionalFormatting sqref="E291:F291">
    <cfRule type="cellIs" dxfId="12075" priority="12032" operator="equal">
      <formula>"غياب"</formula>
    </cfRule>
    <cfRule type="cellIs" dxfId="12074" priority="12033" operator="equal">
      <formula>#N/A</formula>
    </cfRule>
  </conditionalFormatting>
  <conditionalFormatting sqref="E291:F291">
    <cfRule type="cellIs" dxfId="12073" priority="12030" operator="equal">
      <formula>"غياب"</formula>
    </cfRule>
    <cfRule type="cellIs" dxfId="12072" priority="12031" operator="equal">
      <formula>#N/A</formula>
    </cfRule>
  </conditionalFormatting>
  <conditionalFormatting sqref="E291:F291">
    <cfRule type="cellIs" dxfId="12071" priority="12028" operator="equal">
      <formula>"غياب"</formula>
    </cfRule>
    <cfRule type="cellIs" dxfId="12070" priority="12029" operator="equal">
      <formula>#N/A</formula>
    </cfRule>
  </conditionalFormatting>
  <conditionalFormatting sqref="E291:F291">
    <cfRule type="cellIs" dxfId="12069" priority="12026" operator="equal">
      <formula>"غياب"</formula>
    </cfRule>
    <cfRule type="cellIs" dxfId="12068" priority="12027" operator="equal">
      <formula>#N/A</formula>
    </cfRule>
  </conditionalFormatting>
  <conditionalFormatting sqref="E291:F291">
    <cfRule type="cellIs" dxfId="12067" priority="12024" operator="equal">
      <formula>"غياب"</formula>
    </cfRule>
    <cfRule type="cellIs" dxfId="12066" priority="12025" operator="equal">
      <formula>#N/A</formula>
    </cfRule>
  </conditionalFormatting>
  <conditionalFormatting sqref="E291:F291">
    <cfRule type="cellIs" dxfId="12065" priority="12022" operator="equal">
      <formula>"غياب"</formula>
    </cfRule>
    <cfRule type="cellIs" dxfId="12064" priority="12023" operator="equal">
      <formula>#N/A</formula>
    </cfRule>
  </conditionalFormatting>
  <conditionalFormatting sqref="E291:F291">
    <cfRule type="cellIs" dxfId="12063" priority="12020" operator="equal">
      <formula>"غياب"</formula>
    </cfRule>
    <cfRule type="cellIs" dxfId="12062" priority="12021" operator="equal">
      <formula>#N/A</formula>
    </cfRule>
  </conditionalFormatting>
  <conditionalFormatting sqref="E291:F291">
    <cfRule type="cellIs" dxfId="12061" priority="12018" operator="equal">
      <formula>"غياب"</formula>
    </cfRule>
    <cfRule type="cellIs" dxfId="12060" priority="12019" operator="equal">
      <formula>#N/A</formula>
    </cfRule>
  </conditionalFormatting>
  <conditionalFormatting sqref="E291:F291">
    <cfRule type="cellIs" dxfId="12059" priority="12017" operator="equal">
      <formula>"غياب"</formula>
    </cfRule>
  </conditionalFormatting>
  <conditionalFormatting sqref="E291:F291">
    <cfRule type="cellIs" dxfId="12058" priority="12015" operator="equal">
      <formula>"غياب"</formula>
    </cfRule>
    <cfRule type="cellIs" dxfId="12057" priority="12016" operator="equal">
      <formula>#N/A</formula>
    </cfRule>
  </conditionalFormatting>
  <conditionalFormatting sqref="E291:F291">
    <cfRule type="cellIs" dxfId="12056" priority="12013" operator="equal">
      <formula>"غياب"</formula>
    </cfRule>
    <cfRule type="cellIs" dxfId="12055" priority="12014" operator="equal">
      <formula>#N/A</formula>
    </cfRule>
  </conditionalFormatting>
  <conditionalFormatting sqref="E291:F291">
    <cfRule type="cellIs" dxfId="12054" priority="12011" operator="equal">
      <formula>"غياب"</formula>
    </cfRule>
    <cfRule type="cellIs" dxfId="12053" priority="12012" operator="equal">
      <formula>#N/A</formula>
    </cfRule>
  </conditionalFormatting>
  <conditionalFormatting sqref="E291:F291">
    <cfRule type="cellIs" dxfId="12052" priority="12009" operator="equal">
      <formula>"غياب"</formula>
    </cfRule>
    <cfRule type="cellIs" dxfId="12051" priority="12010" operator="equal">
      <formula>#N/A</formula>
    </cfRule>
  </conditionalFormatting>
  <conditionalFormatting sqref="E291:F291">
    <cfRule type="cellIs" dxfId="12050" priority="12007" operator="equal">
      <formula>"غياب"</formula>
    </cfRule>
    <cfRule type="cellIs" dxfId="12049" priority="12008" operator="equal">
      <formula>#N/A</formula>
    </cfRule>
  </conditionalFormatting>
  <conditionalFormatting sqref="E291:F291">
    <cfRule type="cellIs" dxfId="12048" priority="12005" operator="equal">
      <formula>"غياب"</formula>
    </cfRule>
    <cfRule type="cellIs" dxfId="12047" priority="12006" operator="equal">
      <formula>#N/A</formula>
    </cfRule>
  </conditionalFormatting>
  <conditionalFormatting sqref="E291:F291">
    <cfRule type="cellIs" dxfId="12046" priority="12003" operator="equal">
      <formula>"غياب"</formula>
    </cfRule>
    <cfRule type="cellIs" dxfId="12045" priority="12004" operator="equal">
      <formula>#N/A</formula>
    </cfRule>
  </conditionalFormatting>
  <conditionalFormatting sqref="E291:F291">
    <cfRule type="cellIs" dxfId="12044" priority="12001" operator="equal">
      <formula>"غياب"</formula>
    </cfRule>
    <cfRule type="cellIs" dxfId="12043" priority="12002" operator="equal">
      <formula>#N/A</formula>
    </cfRule>
  </conditionalFormatting>
  <conditionalFormatting sqref="E291:F291">
    <cfRule type="cellIs" dxfId="12042" priority="11999" operator="equal">
      <formula>"غياب"</formula>
    </cfRule>
    <cfRule type="cellIs" dxfId="12041" priority="12000" operator="equal">
      <formula>#N/A</formula>
    </cfRule>
  </conditionalFormatting>
  <conditionalFormatting sqref="E291:F291">
    <cfRule type="cellIs" dxfId="12040" priority="11997" operator="equal">
      <formula>"غياب"</formula>
    </cfRule>
    <cfRule type="cellIs" dxfId="12039" priority="11998" operator="equal">
      <formula>#N/A</formula>
    </cfRule>
  </conditionalFormatting>
  <conditionalFormatting sqref="E291:F291">
    <cfRule type="cellIs" dxfId="12038" priority="11995" operator="equal">
      <formula>"غياب"</formula>
    </cfRule>
    <cfRule type="cellIs" dxfId="12037" priority="11996" operator="equal">
      <formula>#N/A</formula>
    </cfRule>
  </conditionalFormatting>
  <conditionalFormatting sqref="E291:F291">
    <cfRule type="cellIs" dxfId="12036" priority="11993" operator="equal">
      <formula>"غياب"</formula>
    </cfRule>
    <cfRule type="cellIs" dxfId="12035" priority="11994" operator="equal">
      <formula>#N/A</formula>
    </cfRule>
  </conditionalFormatting>
  <conditionalFormatting sqref="E291:F291">
    <cfRule type="cellIs" dxfId="12034" priority="11991" operator="equal">
      <formula>"غياب"</formula>
    </cfRule>
    <cfRule type="cellIs" dxfId="12033" priority="11992" operator="equal">
      <formula>#N/A</formula>
    </cfRule>
  </conditionalFormatting>
  <conditionalFormatting sqref="E291:F291">
    <cfRule type="cellIs" dxfId="12032" priority="11989" operator="equal">
      <formula>"غياب"</formula>
    </cfRule>
    <cfRule type="cellIs" dxfId="12031" priority="11990" operator="equal">
      <formula>#N/A</formula>
    </cfRule>
  </conditionalFormatting>
  <conditionalFormatting sqref="E291:F291">
    <cfRule type="cellIs" dxfId="12030" priority="11987" operator="equal">
      <formula>"غياب"</formula>
    </cfRule>
    <cfRule type="cellIs" dxfId="12029" priority="11988" operator="equal">
      <formula>#N/A</formula>
    </cfRule>
  </conditionalFormatting>
  <conditionalFormatting sqref="E291:F291">
    <cfRule type="cellIs" dxfId="12028" priority="11985" operator="equal">
      <formula>"غياب"</formula>
    </cfRule>
    <cfRule type="cellIs" dxfId="12027" priority="11986" operator="equal">
      <formula>#N/A</formula>
    </cfRule>
  </conditionalFormatting>
  <conditionalFormatting sqref="E291:F291">
    <cfRule type="cellIs" dxfId="12026" priority="11983" operator="equal">
      <formula>"غياب"</formula>
    </cfRule>
    <cfRule type="cellIs" dxfId="12025" priority="11984" operator="equal">
      <formula>#N/A</formula>
    </cfRule>
  </conditionalFormatting>
  <conditionalFormatting sqref="E291:F291">
    <cfRule type="cellIs" dxfId="12024" priority="11981" operator="equal">
      <formula>"غياب"</formula>
    </cfRule>
    <cfRule type="cellIs" dxfId="12023" priority="11982" operator="equal">
      <formula>#N/A</formula>
    </cfRule>
  </conditionalFormatting>
  <conditionalFormatting sqref="E291:F291">
    <cfRule type="cellIs" dxfId="12022" priority="11979" operator="equal">
      <formula>"غياب"</formula>
    </cfRule>
    <cfRule type="cellIs" dxfId="12021" priority="11980" operator="equal">
      <formula>#N/A</formula>
    </cfRule>
  </conditionalFormatting>
  <conditionalFormatting sqref="E291:F291">
    <cfRule type="cellIs" dxfId="12020" priority="11977" operator="equal">
      <formula>"غياب"</formula>
    </cfRule>
    <cfRule type="cellIs" dxfId="12019" priority="11978" operator="equal">
      <formula>#N/A</formula>
    </cfRule>
  </conditionalFormatting>
  <conditionalFormatting sqref="E291:F291">
    <cfRule type="cellIs" dxfId="12018" priority="11975" operator="equal">
      <formula>"غياب"</formula>
    </cfRule>
    <cfRule type="cellIs" dxfId="12017" priority="11976" operator="equal">
      <formula>#N/A</formula>
    </cfRule>
  </conditionalFormatting>
  <conditionalFormatting sqref="E291:F291">
    <cfRule type="cellIs" dxfId="12016" priority="11974" operator="equal">
      <formula>"غياب"</formula>
    </cfRule>
  </conditionalFormatting>
  <conditionalFormatting sqref="E291:F291">
    <cfRule type="cellIs" dxfId="12015" priority="11972" operator="equal">
      <formula>"غياب"</formula>
    </cfRule>
    <cfRule type="cellIs" dxfId="12014" priority="11973" operator="equal">
      <formula>#N/A</formula>
    </cfRule>
  </conditionalFormatting>
  <conditionalFormatting sqref="E291:F291">
    <cfRule type="cellIs" dxfId="12013" priority="11970" operator="equal">
      <formula>"غياب"</formula>
    </cfRule>
    <cfRule type="cellIs" dxfId="12012" priority="11971" operator="equal">
      <formula>#N/A</formula>
    </cfRule>
  </conditionalFormatting>
  <conditionalFormatting sqref="E291:F291">
    <cfRule type="cellIs" dxfId="12011" priority="11968" operator="equal">
      <formula>"غياب"</formula>
    </cfRule>
    <cfRule type="cellIs" dxfId="12010" priority="11969" operator="equal">
      <formula>#N/A</formula>
    </cfRule>
  </conditionalFormatting>
  <conditionalFormatting sqref="E291:F291">
    <cfRule type="cellIs" dxfId="12009" priority="11966" operator="equal">
      <formula>"غياب"</formula>
    </cfRule>
    <cfRule type="cellIs" dxfId="12008" priority="11967" operator="equal">
      <formula>#N/A</formula>
    </cfRule>
  </conditionalFormatting>
  <conditionalFormatting sqref="E291:F291">
    <cfRule type="cellIs" dxfId="12007" priority="11964" operator="equal">
      <formula>"غياب"</formula>
    </cfRule>
    <cfRule type="cellIs" dxfId="12006" priority="11965" operator="equal">
      <formula>#N/A</formula>
    </cfRule>
  </conditionalFormatting>
  <conditionalFormatting sqref="E291:F291">
    <cfRule type="cellIs" dxfId="12005" priority="11962" operator="equal">
      <formula>"غياب"</formula>
    </cfRule>
    <cfRule type="cellIs" dxfId="12004" priority="11963" operator="equal">
      <formula>#N/A</formula>
    </cfRule>
  </conditionalFormatting>
  <conditionalFormatting sqref="E291:F291">
    <cfRule type="cellIs" dxfId="12003" priority="11960" operator="equal">
      <formula>"غياب"</formula>
    </cfRule>
    <cfRule type="cellIs" dxfId="12002" priority="11961" operator="equal">
      <formula>#N/A</formula>
    </cfRule>
  </conditionalFormatting>
  <conditionalFormatting sqref="E291:F291">
    <cfRule type="cellIs" dxfId="12001" priority="11958" operator="equal">
      <formula>"غياب"</formula>
    </cfRule>
    <cfRule type="cellIs" dxfId="12000" priority="11959" operator="equal">
      <formula>#N/A</formula>
    </cfRule>
  </conditionalFormatting>
  <conditionalFormatting sqref="E291:F291">
    <cfRule type="cellIs" dxfId="11999" priority="11956" operator="equal">
      <formula>"غياب"</formula>
    </cfRule>
    <cfRule type="cellIs" dxfId="11998" priority="11957" operator="equal">
      <formula>#N/A</formula>
    </cfRule>
  </conditionalFormatting>
  <conditionalFormatting sqref="E291:F291">
    <cfRule type="cellIs" dxfId="11997" priority="11954" operator="equal">
      <formula>"غياب"</formula>
    </cfRule>
    <cfRule type="cellIs" dxfId="11996" priority="11955" operator="equal">
      <formula>#N/A</formula>
    </cfRule>
  </conditionalFormatting>
  <conditionalFormatting sqref="E291:F291">
    <cfRule type="cellIs" dxfId="11995" priority="11952" operator="equal">
      <formula>"غياب"</formula>
    </cfRule>
    <cfRule type="cellIs" dxfId="11994" priority="11953" operator="equal">
      <formula>#N/A</formula>
    </cfRule>
  </conditionalFormatting>
  <conditionalFormatting sqref="E291:F291">
    <cfRule type="cellIs" dxfId="11993" priority="11950" operator="equal">
      <formula>"غياب"</formula>
    </cfRule>
    <cfRule type="cellIs" dxfId="11992" priority="11951" operator="equal">
      <formula>#N/A</formula>
    </cfRule>
  </conditionalFormatting>
  <conditionalFormatting sqref="E291:F291">
    <cfRule type="cellIs" dxfId="11991" priority="11948" operator="equal">
      <formula>"غياب"</formula>
    </cfRule>
    <cfRule type="cellIs" dxfId="11990" priority="11949" operator="equal">
      <formula>#N/A</formula>
    </cfRule>
  </conditionalFormatting>
  <conditionalFormatting sqref="E291:F291">
    <cfRule type="cellIs" dxfId="11989" priority="11946" operator="equal">
      <formula>"غياب"</formula>
    </cfRule>
    <cfRule type="cellIs" dxfId="11988" priority="11947" operator="equal">
      <formula>#N/A</formula>
    </cfRule>
  </conditionalFormatting>
  <conditionalFormatting sqref="E291:F291">
    <cfRule type="cellIs" dxfId="11987" priority="11944" operator="equal">
      <formula>"غياب"</formula>
    </cfRule>
    <cfRule type="cellIs" dxfId="11986" priority="11945" operator="equal">
      <formula>#N/A</formula>
    </cfRule>
  </conditionalFormatting>
  <conditionalFormatting sqref="E291:F291">
    <cfRule type="cellIs" dxfId="11985" priority="11942" operator="equal">
      <formula>"غياب"</formula>
    </cfRule>
    <cfRule type="cellIs" dxfId="11984" priority="11943" operator="equal">
      <formula>#N/A</formula>
    </cfRule>
  </conditionalFormatting>
  <conditionalFormatting sqref="E291:F291">
    <cfRule type="cellIs" dxfId="11983" priority="11940" operator="equal">
      <formula>"غياب"</formula>
    </cfRule>
    <cfRule type="cellIs" dxfId="11982" priority="11941" operator="equal">
      <formula>#N/A</formula>
    </cfRule>
  </conditionalFormatting>
  <conditionalFormatting sqref="E291:F291">
    <cfRule type="cellIs" dxfId="11981" priority="11938" operator="equal">
      <formula>"غياب"</formula>
    </cfRule>
    <cfRule type="cellIs" dxfId="11980" priority="11939" operator="equal">
      <formula>#N/A</formula>
    </cfRule>
  </conditionalFormatting>
  <conditionalFormatting sqref="E291:F291">
    <cfRule type="cellIs" dxfId="11979" priority="11936" operator="equal">
      <formula>"غياب"</formula>
    </cfRule>
    <cfRule type="cellIs" dxfId="11978" priority="11937" operator="equal">
      <formula>#N/A</formula>
    </cfRule>
  </conditionalFormatting>
  <conditionalFormatting sqref="E291:F291">
    <cfRule type="cellIs" dxfId="11977" priority="11934" operator="equal">
      <formula>"غياب"</formula>
    </cfRule>
    <cfRule type="cellIs" dxfId="11976" priority="11935" operator="equal">
      <formula>#N/A</formula>
    </cfRule>
  </conditionalFormatting>
  <conditionalFormatting sqref="E291:F291">
    <cfRule type="cellIs" dxfId="11975" priority="11932" operator="equal">
      <formula>"غياب"</formula>
    </cfRule>
    <cfRule type="cellIs" dxfId="11974" priority="11933" operator="equal">
      <formula>#N/A</formula>
    </cfRule>
  </conditionalFormatting>
  <conditionalFormatting sqref="E291:F291">
    <cfRule type="cellIs" dxfId="11973" priority="11930" operator="equal">
      <formula>"غياب"</formula>
    </cfRule>
    <cfRule type="cellIs" dxfId="11972" priority="11931" operator="equal">
      <formula>#N/A</formula>
    </cfRule>
  </conditionalFormatting>
  <conditionalFormatting sqref="E291:F291">
    <cfRule type="cellIs" dxfId="11971" priority="11928" operator="equal">
      <formula>"غياب"</formula>
    </cfRule>
    <cfRule type="cellIs" dxfId="11970" priority="11929" operator="equal">
      <formula>#N/A</formula>
    </cfRule>
  </conditionalFormatting>
  <conditionalFormatting sqref="E291:F291">
    <cfRule type="cellIs" dxfId="11969" priority="11926" operator="equal">
      <formula>"غياب"</formula>
    </cfRule>
    <cfRule type="cellIs" dxfId="11968" priority="11927" operator="equal">
      <formula>#N/A</formula>
    </cfRule>
  </conditionalFormatting>
  <conditionalFormatting sqref="E291:F291">
    <cfRule type="cellIs" dxfId="11967" priority="11924" operator="equal">
      <formula>"غياب"</formula>
    </cfRule>
    <cfRule type="cellIs" dxfId="11966" priority="11925" operator="equal">
      <formula>#N/A</formula>
    </cfRule>
  </conditionalFormatting>
  <conditionalFormatting sqref="E291:F291">
    <cfRule type="cellIs" dxfId="11965" priority="11922" operator="equal">
      <formula>"غياب"</formula>
    </cfRule>
    <cfRule type="cellIs" dxfId="11964" priority="11923" operator="equal">
      <formula>#N/A</formula>
    </cfRule>
  </conditionalFormatting>
  <conditionalFormatting sqref="E291:F291">
    <cfRule type="cellIs" dxfId="11963" priority="11920" operator="equal">
      <formula>"غياب"</formula>
    </cfRule>
    <cfRule type="cellIs" dxfId="11962" priority="11921" operator="equal">
      <formula>#N/A</formula>
    </cfRule>
  </conditionalFormatting>
  <conditionalFormatting sqref="E291:F291">
    <cfRule type="cellIs" dxfId="11961" priority="11918" operator="equal">
      <formula>"غياب"</formula>
    </cfRule>
    <cfRule type="cellIs" dxfId="11960" priority="11919" operator="equal">
      <formula>#N/A</formula>
    </cfRule>
  </conditionalFormatting>
  <conditionalFormatting sqref="E291:F291">
    <cfRule type="cellIs" dxfId="11959" priority="11916" operator="equal">
      <formula>"غياب"</formula>
    </cfRule>
    <cfRule type="cellIs" dxfId="11958" priority="11917" operator="equal">
      <formula>#N/A</formula>
    </cfRule>
  </conditionalFormatting>
  <conditionalFormatting sqref="E291:F291">
    <cfRule type="cellIs" dxfId="11957" priority="11914" operator="equal">
      <formula>"غياب"</formula>
    </cfRule>
    <cfRule type="cellIs" dxfId="11956" priority="11915" operator="equal">
      <formula>#N/A</formula>
    </cfRule>
  </conditionalFormatting>
  <conditionalFormatting sqref="E291:F291">
    <cfRule type="cellIs" dxfId="11955" priority="11912" operator="equal">
      <formula>"غياب"</formula>
    </cfRule>
    <cfRule type="cellIs" dxfId="11954" priority="11913" operator="equal">
      <formula>#N/A</formula>
    </cfRule>
  </conditionalFormatting>
  <conditionalFormatting sqref="E291:F291">
    <cfRule type="cellIs" dxfId="11953" priority="11910" operator="equal">
      <formula>"غياب"</formula>
    </cfRule>
    <cfRule type="cellIs" dxfId="11952" priority="11911" operator="equal">
      <formula>#N/A</formula>
    </cfRule>
  </conditionalFormatting>
  <conditionalFormatting sqref="E291:F291">
    <cfRule type="cellIs" dxfId="11951" priority="11908" operator="equal">
      <formula>"غياب"</formula>
    </cfRule>
    <cfRule type="cellIs" dxfId="11950" priority="11909" operator="equal">
      <formula>#N/A</formula>
    </cfRule>
  </conditionalFormatting>
  <conditionalFormatting sqref="E291:F291">
    <cfRule type="cellIs" dxfId="11949" priority="11906" operator="equal">
      <formula>"غياب"</formula>
    </cfRule>
    <cfRule type="cellIs" dxfId="11948" priority="11907" operator="equal">
      <formula>#N/A</formula>
    </cfRule>
  </conditionalFormatting>
  <conditionalFormatting sqref="E291:F291">
    <cfRule type="cellIs" dxfId="11947" priority="11904" operator="equal">
      <formula>"غياب"</formula>
    </cfRule>
    <cfRule type="cellIs" dxfId="11946" priority="11905" operator="equal">
      <formula>#N/A</formula>
    </cfRule>
  </conditionalFormatting>
  <conditionalFormatting sqref="E291:F291">
    <cfRule type="cellIs" dxfId="11945" priority="11902" operator="equal">
      <formula>"غياب"</formula>
    </cfRule>
    <cfRule type="cellIs" dxfId="11944" priority="11903" operator="equal">
      <formula>#N/A</formula>
    </cfRule>
  </conditionalFormatting>
  <conditionalFormatting sqref="E291:F291">
    <cfRule type="cellIs" dxfId="11943" priority="11901" operator="equal">
      <formula>"غياب"</formula>
    </cfRule>
  </conditionalFormatting>
  <conditionalFormatting sqref="E291:F291">
    <cfRule type="cellIs" dxfId="11942" priority="11899" operator="equal">
      <formula>"غياب"</formula>
    </cfRule>
    <cfRule type="cellIs" dxfId="11941" priority="11900" operator="equal">
      <formula>#N/A</formula>
    </cfRule>
  </conditionalFormatting>
  <conditionalFormatting sqref="E291:F291">
    <cfRule type="cellIs" dxfId="11940" priority="11897" operator="equal">
      <formula>"غياب"</formula>
    </cfRule>
    <cfRule type="cellIs" dxfId="11939" priority="11898" operator="equal">
      <formula>#N/A</formula>
    </cfRule>
  </conditionalFormatting>
  <conditionalFormatting sqref="E291:F291">
    <cfRule type="cellIs" dxfId="11938" priority="11895" operator="equal">
      <formula>"غياب"</formula>
    </cfRule>
    <cfRule type="cellIs" dxfId="11937" priority="11896" operator="equal">
      <formula>#N/A</formula>
    </cfRule>
  </conditionalFormatting>
  <conditionalFormatting sqref="E291:F291">
    <cfRule type="cellIs" dxfId="11936" priority="11893" operator="equal">
      <formula>"غياب"</formula>
    </cfRule>
    <cfRule type="cellIs" dxfId="11935" priority="11894" operator="equal">
      <formula>#N/A</formula>
    </cfRule>
  </conditionalFormatting>
  <conditionalFormatting sqref="E291:F291">
    <cfRule type="cellIs" dxfId="11934" priority="11891" operator="equal">
      <formula>"غياب"</formula>
    </cfRule>
    <cfRule type="cellIs" dxfId="11933" priority="11892" operator="equal">
      <formula>#N/A</formula>
    </cfRule>
  </conditionalFormatting>
  <conditionalFormatting sqref="E291:F291">
    <cfRule type="cellIs" dxfId="11932" priority="11889" operator="equal">
      <formula>"غياب"</formula>
    </cfRule>
    <cfRule type="cellIs" dxfId="11931" priority="11890" operator="equal">
      <formula>#N/A</formula>
    </cfRule>
  </conditionalFormatting>
  <conditionalFormatting sqref="E291:F291">
    <cfRule type="cellIs" dxfId="11930" priority="11887" operator="equal">
      <formula>"غياب"</formula>
    </cfRule>
    <cfRule type="cellIs" dxfId="11929" priority="11888" operator="equal">
      <formula>#N/A</formula>
    </cfRule>
  </conditionalFormatting>
  <conditionalFormatting sqref="E291:F291">
    <cfRule type="cellIs" dxfId="11928" priority="11885" operator="equal">
      <formula>"غياب"</formula>
    </cfRule>
    <cfRule type="cellIs" dxfId="11927" priority="11886" operator="equal">
      <formula>#N/A</formula>
    </cfRule>
  </conditionalFormatting>
  <conditionalFormatting sqref="E291:F291">
    <cfRule type="cellIs" dxfId="11926" priority="11883" operator="equal">
      <formula>"غياب"</formula>
    </cfRule>
    <cfRule type="cellIs" dxfId="11925" priority="11884" operator="equal">
      <formula>#N/A</formula>
    </cfRule>
  </conditionalFormatting>
  <conditionalFormatting sqref="E291:F291">
    <cfRule type="cellIs" dxfId="11924" priority="11881" operator="equal">
      <formula>"غياب"</formula>
    </cfRule>
    <cfRule type="cellIs" dxfId="11923" priority="11882" operator="equal">
      <formula>#N/A</formula>
    </cfRule>
  </conditionalFormatting>
  <conditionalFormatting sqref="E291:F291">
    <cfRule type="cellIs" dxfId="11922" priority="11879" operator="equal">
      <formula>"غياب"</formula>
    </cfRule>
    <cfRule type="cellIs" dxfId="11921" priority="11880" operator="equal">
      <formula>#N/A</formula>
    </cfRule>
  </conditionalFormatting>
  <conditionalFormatting sqref="E291:F291">
    <cfRule type="cellIs" dxfId="11920" priority="11877" operator="equal">
      <formula>"غياب"</formula>
    </cfRule>
    <cfRule type="cellIs" dxfId="11919" priority="11878" operator="equal">
      <formula>#N/A</formula>
    </cfRule>
  </conditionalFormatting>
  <conditionalFormatting sqref="E291:F291">
    <cfRule type="cellIs" dxfId="11918" priority="11875" operator="equal">
      <formula>"غياب"</formula>
    </cfRule>
    <cfRule type="cellIs" dxfId="11917" priority="11876" operator="equal">
      <formula>#N/A</formula>
    </cfRule>
  </conditionalFormatting>
  <conditionalFormatting sqref="E291:F291">
    <cfRule type="cellIs" dxfId="11916" priority="11873" operator="equal">
      <formula>"غياب"</formula>
    </cfRule>
    <cfRule type="cellIs" dxfId="11915" priority="11874" operator="equal">
      <formula>#N/A</formula>
    </cfRule>
  </conditionalFormatting>
  <conditionalFormatting sqref="E291:F291">
    <cfRule type="cellIs" dxfId="11914" priority="11871" operator="equal">
      <formula>"غياب"</formula>
    </cfRule>
    <cfRule type="cellIs" dxfId="11913" priority="11872" operator="equal">
      <formula>#N/A</formula>
    </cfRule>
  </conditionalFormatting>
  <conditionalFormatting sqref="E291:F291">
    <cfRule type="cellIs" dxfId="11912" priority="11869" operator="equal">
      <formula>"غياب"</formula>
    </cfRule>
    <cfRule type="cellIs" dxfId="11911" priority="11870" operator="equal">
      <formula>#N/A</formula>
    </cfRule>
  </conditionalFormatting>
  <conditionalFormatting sqref="E291:F291">
    <cfRule type="cellIs" dxfId="11910" priority="11867" operator="equal">
      <formula>"غياب"</formula>
    </cfRule>
    <cfRule type="cellIs" dxfId="11909" priority="11868" operator="equal">
      <formula>#N/A</formula>
    </cfRule>
  </conditionalFormatting>
  <conditionalFormatting sqref="E291:F291">
    <cfRule type="cellIs" dxfId="11908" priority="11865" operator="equal">
      <formula>"غياب"</formula>
    </cfRule>
    <cfRule type="cellIs" dxfId="11907" priority="11866" operator="equal">
      <formula>#N/A</formula>
    </cfRule>
  </conditionalFormatting>
  <conditionalFormatting sqref="E291:F291">
    <cfRule type="cellIs" dxfId="11906" priority="11863" operator="equal">
      <formula>"غياب"</formula>
    </cfRule>
    <cfRule type="cellIs" dxfId="11905" priority="11864" operator="equal">
      <formula>#N/A</formula>
    </cfRule>
  </conditionalFormatting>
  <conditionalFormatting sqref="E291:F291">
    <cfRule type="cellIs" dxfId="11904" priority="11861" operator="equal">
      <formula>"غياب"</formula>
    </cfRule>
    <cfRule type="cellIs" dxfId="11903" priority="11862" operator="equal">
      <formula>#N/A</formula>
    </cfRule>
  </conditionalFormatting>
  <conditionalFormatting sqref="E291:F291">
    <cfRule type="cellIs" dxfId="11902" priority="11859" operator="equal">
      <formula>"غياب"</formula>
    </cfRule>
    <cfRule type="cellIs" dxfId="11901" priority="11860" operator="equal">
      <formula>#N/A</formula>
    </cfRule>
  </conditionalFormatting>
  <conditionalFormatting sqref="E291:F291">
    <cfRule type="cellIs" dxfId="11900" priority="11858" operator="equal">
      <formula>"غياب"</formula>
    </cfRule>
  </conditionalFormatting>
  <conditionalFormatting sqref="E291:F291">
    <cfRule type="cellIs" dxfId="11899" priority="11856" operator="equal">
      <formula>"غياب"</formula>
    </cfRule>
    <cfRule type="cellIs" dxfId="11898" priority="11857" operator="equal">
      <formula>#N/A</formula>
    </cfRule>
  </conditionalFormatting>
  <conditionalFormatting sqref="E291:F291">
    <cfRule type="cellIs" dxfId="11897" priority="11854" operator="equal">
      <formula>"غياب"</formula>
    </cfRule>
    <cfRule type="cellIs" dxfId="11896" priority="11855" operator="equal">
      <formula>#N/A</formula>
    </cfRule>
  </conditionalFormatting>
  <conditionalFormatting sqref="E291:F291">
    <cfRule type="cellIs" dxfId="11895" priority="11852" operator="equal">
      <formula>"غياب"</formula>
    </cfRule>
    <cfRule type="cellIs" dxfId="11894" priority="11853" operator="equal">
      <formula>#N/A</formula>
    </cfRule>
  </conditionalFormatting>
  <conditionalFormatting sqref="E291:F291">
    <cfRule type="cellIs" dxfId="11893" priority="11850" operator="equal">
      <formula>"غياب"</formula>
    </cfRule>
    <cfRule type="cellIs" dxfId="11892" priority="11851" operator="equal">
      <formula>#N/A</formula>
    </cfRule>
  </conditionalFormatting>
  <conditionalFormatting sqref="E291:F291">
    <cfRule type="cellIs" dxfId="11891" priority="11848" operator="equal">
      <formula>"غياب"</formula>
    </cfRule>
    <cfRule type="cellIs" dxfId="11890" priority="11849" operator="equal">
      <formula>#N/A</formula>
    </cfRule>
  </conditionalFormatting>
  <conditionalFormatting sqref="E291:F291">
    <cfRule type="cellIs" dxfId="11889" priority="11846" operator="equal">
      <formula>"غياب"</formula>
    </cfRule>
    <cfRule type="cellIs" dxfId="11888" priority="11847" operator="equal">
      <formula>#N/A</formula>
    </cfRule>
  </conditionalFormatting>
  <conditionalFormatting sqref="E291:F291">
    <cfRule type="cellIs" dxfId="11887" priority="11844" operator="equal">
      <formula>"غياب"</formula>
    </cfRule>
    <cfRule type="cellIs" dxfId="11886" priority="11845" operator="equal">
      <formula>#N/A</formula>
    </cfRule>
  </conditionalFormatting>
  <conditionalFormatting sqref="E291:F291">
    <cfRule type="cellIs" dxfId="11885" priority="11842" operator="equal">
      <formula>"غياب"</formula>
    </cfRule>
    <cfRule type="cellIs" dxfId="11884" priority="11843" operator="equal">
      <formula>#N/A</formula>
    </cfRule>
  </conditionalFormatting>
  <conditionalFormatting sqref="E291:F291">
    <cfRule type="cellIs" dxfId="11883" priority="11840" operator="equal">
      <formula>"غياب"</formula>
    </cfRule>
    <cfRule type="cellIs" dxfId="11882" priority="11841" operator="equal">
      <formula>#N/A</formula>
    </cfRule>
  </conditionalFormatting>
  <conditionalFormatting sqref="E291:F291">
    <cfRule type="cellIs" dxfId="11881" priority="11838" operator="equal">
      <formula>"غياب"</formula>
    </cfRule>
    <cfRule type="cellIs" dxfId="11880" priority="11839" operator="equal">
      <formula>#N/A</formula>
    </cfRule>
  </conditionalFormatting>
  <conditionalFormatting sqref="E291:F291">
    <cfRule type="cellIs" dxfId="11879" priority="11836" operator="equal">
      <formula>"غياب"</formula>
    </cfRule>
    <cfRule type="cellIs" dxfId="11878" priority="11837" operator="equal">
      <formula>#N/A</formula>
    </cfRule>
  </conditionalFormatting>
  <conditionalFormatting sqref="E291:F291">
    <cfRule type="cellIs" dxfId="11877" priority="11834" operator="equal">
      <formula>"غياب"</formula>
    </cfRule>
    <cfRule type="cellIs" dxfId="11876" priority="11835" operator="equal">
      <formula>#N/A</formula>
    </cfRule>
  </conditionalFormatting>
  <conditionalFormatting sqref="E291:F291">
    <cfRule type="cellIs" dxfId="11875" priority="11832" operator="equal">
      <formula>"غياب"</formula>
    </cfRule>
    <cfRule type="cellIs" dxfId="11874" priority="11833" operator="equal">
      <formula>#N/A</formula>
    </cfRule>
  </conditionalFormatting>
  <conditionalFormatting sqref="E291:F291">
    <cfRule type="cellIs" dxfId="11873" priority="11830" operator="equal">
      <formula>"غياب"</formula>
    </cfRule>
    <cfRule type="cellIs" dxfId="11872" priority="11831" operator="equal">
      <formula>#N/A</formula>
    </cfRule>
  </conditionalFormatting>
  <conditionalFormatting sqref="E291:F291">
    <cfRule type="cellIs" dxfId="11871" priority="11828" operator="equal">
      <formula>"غياب"</formula>
    </cfRule>
    <cfRule type="cellIs" dxfId="11870" priority="11829" operator="equal">
      <formula>#N/A</formula>
    </cfRule>
  </conditionalFormatting>
  <conditionalFormatting sqref="E291:F291">
    <cfRule type="cellIs" dxfId="11869" priority="11826" operator="equal">
      <formula>"غياب"</formula>
    </cfRule>
    <cfRule type="cellIs" dxfId="11868" priority="11827" operator="equal">
      <formula>#N/A</formula>
    </cfRule>
  </conditionalFormatting>
  <conditionalFormatting sqref="E291:F291">
    <cfRule type="cellIs" dxfId="11867" priority="11824" operator="equal">
      <formula>"غياب"</formula>
    </cfRule>
    <cfRule type="cellIs" dxfId="11866" priority="11825" operator="equal">
      <formula>#N/A</formula>
    </cfRule>
  </conditionalFormatting>
  <conditionalFormatting sqref="E291:F291">
    <cfRule type="cellIs" dxfId="11865" priority="11822" operator="equal">
      <formula>"غياب"</formula>
    </cfRule>
    <cfRule type="cellIs" dxfId="11864" priority="11823" operator="equal">
      <formula>#N/A</formula>
    </cfRule>
  </conditionalFormatting>
  <conditionalFormatting sqref="E291:F291">
    <cfRule type="cellIs" dxfId="11863" priority="11820" operator="equal">
      <formula>"غياب"</formula>
    </cfRule>
    <cfRule type="cellIs" dxfId="11862" priority="11821" operator="equal">
      <formula>#N/A</formula>
    </cfRule>
  </conditionalFormatting>
  <conditionalFormatting sqref="E291:F291">
    <cfRule type="cellIs" dxfId="11861" priority="11818" operator="equal">
      <formula>"غياب"</formula>
    </cfRule>
    <cfRule type="cellIs" dxfId="11860" priority="11819" operator="equal">
      <formula>#N/A</formula>
    </cfRule>
  </conditionalFormatting>
  <conditionalFormatting sqref="E291:F291">
    <cfRule type="cellIs" dxfId="11859" priority="11816" operator="equal">
      <formula>"غياب"</formula>
    </cfRule>
    <cfRule type="cellIs" dxfId="11858" priority="11817" operator="equal">
      <formula>#N/A</formula>
    </cfRule>
  </conditionalFormatting>
  <conditionalFormatting sqref="E291:F291">
    <cfRule type="cellIs" dxfId="11857" priority="11815" operator="equal">
      <formula>"غياب"</formula>
    </cfRule>
  </conditionalFormatting>
  <conditionalFormatting sqref="E291:F291">
    <cfRule type="cellIs" dxfId="11856" priority="11813" operator="equal">
      <formula>"غياب"</formula>
    </cfRule>
    <cfRule type="cellIs" dxfId="11855" priority="11814" operator="equal">
      <formula>#N/A</formula>
    </cfRule>
  </conditionalFormatting>
  <conditionalFormatting sqref="E291:F291">
    <cfRule type="cellIs" dxfId="11854" priority="11811" operator="equal">
      <formula>"غياب"</formula>
    </cfRule>
    <cfRule type="cellIs" dxfId="11853" priority="11812" operator="equal">
      <formula>#N/A</formula>
    </cfRule>
  </conditionalFormatting>
  <conditionalFormatting sqref="E291:F291">
    <cfRule type="cellIs" dxfId="11852" priority="11809" operator="equal">
      <formula>"غياب"</formula>
    </cfRule>
    <cfRule type="cellIs" dxfId="11851" priority="11810" operator="equal">
      <formula>#N/A</formula>
    </cfRule>
  </conditionalFormatting>
  <conditionalFormatting sqref="E291:F291">
    <cfRule type="cellIs" dxfId="11850" priority="11807" operator="equal">
      <formula>"غياب"</formula>
    </cfRule>
    <cfRule type="cellIs" dxfId="11849" priority="11808" operator="equal">
      <formula>#N/A</formula>
    </cfRule>
  </conditionalFormatting>
  <conditionalFormatting sqref="E291:F291">
    <cfRule type="cellIs" dxfId="11848" priority="11805" operator="equal">
      <formula>"غياب"</formula>
    </cfRule>
    <cfRule type="cellIs" dxfId="11847" priority="11806" operator="equal">
      <formula>#N/A</formula>
    </cfRule>
  </conditionalFormatting>
  <conditionalFormatting sqref="E291:F291">
    <cfRule type="cellIs" dxfId="11846" priority="11803" operator="equal">
      <formula>"غياب"</formula>
    </cfRule>
    <cfRule type="cellIs" dxfId="11845" priority="11804" operator="equal">
      <formula>#N/A</formula>
    </cfRule>
  </conditionalFormatting>
  <conditionalFormatting sqref="E291:F291">
    <cfRule type="cellIs" dxfId="11844" priority="11801" operator="equal">
      <formula>"غياب"</formula>
    </cfRule>
    <cfRule type="cellIs" dxfId="11843" priority="11802" operator="equal">
      <formula>#N/A</formula>
    </cfRule>
  </conditionalFormatting>
  <conditionalFormatting sqref="E291:F291">
    <cfRule type="cellIs" dxfId="11842" priority="11799" operator="equal">
      <formula>"غياب"</formula>
    </cfRule>
    <cfRule type="cellIs" dxfId="11841" priority="11800" operator="equal">
      <formula>#N/A</formula>
    </cfRule>
  </conditionalFormatting>
  <conditionalFormatting sqref="E291:F291">
    <cfRule type="cellIs" dxfId="11840" priority="11797" operator="equal">
      <formula>"غياب"</formula>
    </cfRule>
    <cfRule type="cellIs" dxfId="11839" priority="11798" operator="equal">
      <formula>#N/A</formula>
    </cfRule>
  </conditionalFormatting>
  <conditionalFormatting sqref="E291:F291">
    <cfRule type="cellIs" dxfId="11838" priority="11795" operator="equal">
      <formula>"غياب"</formula>
    </cfRule>
    <cfRule type="cellIs" dxfId="11837" priority="11796" operator="equal">
      <formula>#N/A</formula>
    </cfRule>
  </conditionalFormatting>
  <conditionalFormatting sqref="E291:F291">
    <cfRule type="cellIs" dxfId="11836" priority="11793" operator="equal">
      <formula>"غياب"</formula>
    </cfRule>
    <cfRule type="cellIs" dxfId="11835" priority="11794" operator="equal">
      <formula>#N/A</formula>
    </cfRule>
  </conditionalFormatting>
  <conditionalFormatting sqref="E291:F291">
    <cfRule type="cellIs" dxfId="11834" priority="11791" operator="equal">
      <formula>"غياب"</formula>
    </cfRule>
    <cfRule type="cellIs" dxfId="11833" priority="11792" operator="equal">
      <formula>#N/A</formula>
    </cfRule>
  </conditionalFormatting>
  <conditionalFormatting sqref="E291:F291">
    <cfRule type="cellIs" dxfId="11832" priority="11789" operator="equal">
      <formula>"غياب"</formula>
    </cfRule>
    <cfRule type="cellIs" dxfId="11831" priority="11790" operator="equal">
      <formula>#N/A</formula>
    </cfRule>
  </conditionalFormatting>
  <conditionalFormatting sqref="E291:F291">
    <cfRule type="cellIs" dxfId="11830" priority="11787" operator="equal">
      <formula>"غياب"</formula>
    </cfRule>
    <cfRule type="cellIs" dxfId="11829" priority="11788" operator="equal">
      <formula>#N/A</formula>
    </cfRule>
  </conditionalFormatting>
  <conditionalFormatting sqref="E291:F291">
    <cfRule type="cellIs" dxfId="11828" priority="11785" operator="equal">
      <formula>"غياب"</formula>
    </cfRule>
    <cfRule type="cellIs" dxfId="11827" priority="11786" operator="equal">
      <formula>#N/A</formula>
    </cfRule>
  </conditionalFormatting>
  <conditionalFormatting sqref="E291:F291">
    <cfRule type="cellIs" dxfId="11826" priority="11783" operator="equal">
      <formula>"غياب"</formula>
    </cfRule>
    <cfRule type="cellIs" dxfId="11825" priority="11784" operator="equal">
      <formula>#N/A</formula>
    </cfRule>
  </conditionalFormatting>
  <conditionalFormatting sqref="E291:F291">
    <cfRule type="cellIs" dxfId="11824" priority="11781" operator="equal">
      <formula>"غياب"</formula>
    </cfRule>
    <cfRule type="cellIs" dxfId="11823" priority="11782" operator="equal">
      <formula>#N/A</formula>
    </cfRule>
  </conditionalFormatting>
  <conditionalFormatting sqref="E291:F291">
    <cfRule type="cellIs" dxfId="11822" priority="11779" operator="equal">
      <formula>"غياب"</formula>
    </cfRule>
    <cfRule type="cellIs" dxfId="11821" priority="11780" operator="equal">
      <formula>#N/A</formula>
    </cfRule>
  </conditionalFormatting>
  <conditionalFormatting sqref="E291:F291">
    <cfRule type="cellIs" dxfId="11820" priority="11777" operator="equal">
      <formula>"غياب"</formula>
    </cfRule>
    <cfRule type="cellIs" dxfId="11819" priority="11778" operator="equal">
      <formula>#N/A</formula>
    </cfRule>
  </conditionalFormatting>
  <conditionalFormatting sqref="E291:F291">
    <cfRule type="cellIs" dxfId="11818" priority="11775" operator="equal">
      <formula>"غياب"</formula>
    </cfRule>
    <cfRule type="cellIs" dxfId="11817" priority="11776" operator="equal">
      <formula>#N/A</formula>
    </cfRule>
  </conditionalFormatting>
  <conditionalFormatting sqref="E291:F291">
    <cfRule type="cellIs" dxfId="11816" priority="11773" operator="equal">
      <formula>"غياب"</formula>
    </cfRule>
    <cfRule type="cellIs" dxfId="11815" priority="11774" operator="equal">
      <formula>#N/A</formula>
    </cfRule>
  </conditionalFormatting>
  <conditionalFormatting sqref="E291:F291">
    <cfRule type="cellIs" dxfId="11814" priority="11772" operator="equal">
      <formula>"غياب"</formula>
    </cfRule>
  </conditionalFormatting>
  <conditionalFormatting sqref="E291:F291">
    <cfRule type="cellIs" dxfId="11813" priority="11770" operator="equal">
      <formula>"غياب"</formula>
    </cfRule>
    <cfRule type="cellIs" dxfId="11812" priority="11771" operator="equal">
      <formula>#N/A</formula>
    </cfRule>
  </conditionalFormatting>
  <conditionalFormatting sqref="E291:F291">
    <cfRule type="cellIs" dxfId="11811" priority="11768" operator="equal">
      <formula>"غياب"</formula>
    </cfRule>
    <cfRule type="cellIs" dxfId="11810" priority="11769" operator="equal">
      <formula>#N/A</formula>
    </cfRule>
  </conditionalFormatting>
  <conditionalFormatting sqref="E291:F291">
    <cfRule type="cellIs" dxfId="11809" priority="11766" operator="equal">
      <formula>"غياب"</formula>
    </cfRule>
    <cfRule type="cellIs" dxfId="11808" priority="11767" operator="equal">
      <formula>#N/A</formula>
    </cfRule>
  </conditionalFormatting>
  <conditionalFormatting sqref="E291:F291">
    <cfRule type="cellIs" dxfId="11807" priority="11764" operator="equal">
      <formula>"غياب"</formula>
    </cfRule>
    <cfRule type="cellIs" dxfId="11806" priority="11765" operator="equal">
      <formula>#N/A</formula>
    </cfRule>
  </conditionalFormatting>
  <conditionalFormatting sqref="E291:F291">
    <cfRule type="cellIs" dxfId="11805" priority="11762" operator="equal">
      <formula>"غياب"</formula>
    </cfRule>
    <cfRule type="cellIs" dxfId="11804" priority="11763" operator="equal">
      <formula>#N/A</formula>
    </cfRule>
  </conditionalFormatting>
  <conditionalFormatting sqref="E291:F291">
    <cfRule type="cellIs" dxfId="11803" priority="11760" operator="equal">
      <formula>"غياب"</formula>
    </cfRule>
    <cfRule type="cellIs" dxfId="11802" priority="11761" operator="equal">
      <formula>#N/A</formula>
    </cfRule>
  </conditionalFormatting>
  <conditionalFormatting sqref="E291:F291">
    <cfRule type="cellIs" dxfId="11801" priority="11758" operator="equal">
      <formula>"غياب"</formula>
    </cfRule>
    <cfRule type="cellIs" dxfId="11800" priority="11759" operator="equal">
      <formula>#N/A</formula>
    </cfRule>
  </conditionalFormatting>
  <conditionalFormatting sqref="E291:F291">
    <cfRule type="cellIs" dxfId="11799" priority="11756" operator="equal">
      <formula>"غياب"</formula>
    </cfRule>
    <cfRule type="cellIs" dxfId="11798" priority="11757" operator="equal">
      <formula>#N/A</formula>
    </cfRule>
  </conditionalFormatting>
  <conditionalFormatting sqref="E291:F291">
    <cfRule type="cellIs" dxfId="11797" priority="11754" operator="equal">
      <formula>"غياب"</formula>
    </cfRule>
    <cfRule type="cellIs" dxfId="11796" priority="11755" operator="equal">
      <formula>#N/A</formula>
    </cfRule>
  </conditionalFormatting>
  <conditionalFormatting sqref="E291:F291">
    <cfRule type="cellIs" dxfId="11795" priority="11752" operator="equal">
      <formula>"غياب"</formula>
    </cfRule>
    <cfRule type="cellIs" dxfId="11794" priority="11753" operator="equal">
      <formula>#N/A</formula>
    </cfRule>
  </conditionalFormatting>
  <conditionalFormatting sqref="E291:F291">
    <cfRule type="cellIs" dxfId="11793" priority="11750" operator="equal">
      <formula>"غياب"</formula>
    </cfRule>
    <cfRule type="cellIs" dxfId="11792" priority="11751" operator="equal">
      <formula>#N/A</formula>
    </cfRule>
  </conditionalFormatting>
  <conditionalFormatting sqref="E291:F291">
    <cfRule type="cellIs" dxfId="11791" priority="11748" operator="equal">
      <formula>"غياب"</formula>
    </cfRule>
    <cfRule type="cellIs" dxfId="11790" priority="11749" operator="equal">
      <formula>#N/A</formula>
    </cfRule>
  </conditionalFormatting>
  <conditionalFormatting sqref="E291:F291">
    <cfRule type="cellIs" dxfId="11789" priority="11746" operator="equal">
      <formula>"غياب"</formula>
    </cfRule>
    <cfRule type="cellIs" dxfId="11788" priority="11747" operator="equal">
      <formula>#N/A</formula>
    </cfRule>
  </conditionalFormatting>
  <conditionalFormatting sqref="E291:F291">
    <cfRule type="cellIs" dxfId="11787" priority="11744" operator="equal">
      <formula>"غياب"</formula>
    </cfRule>
    <cfRule type="cellIs" dxfId="11786" priority="11745" operator="equal">
      <formula>#N/A</formula>
    </cfRule>
  </conditionalFormatting>
  <conditionalFormatting sqref="E291:F291">
    <cfRule type="cellIs" dxfId="11785" priority="11742" operator="equal">
      <formula>"غياب"</formula>
    </cfRule>
    <cfRule type="cellIs" dxfId="11784" priority="11743" operator="equal">
      <formula>#N/A</formula>
    </cfRule>
  </conditionalFormatting>
  <conditionalFormatting sqref="E291:F291">
    <cfRule type="cellIs" dxfId="11783" priority="11740" operator="equal">
      <formula>"غياب"</formula>
    </cfRule>
    <cfRule type="cellIs" dxfId="11782" priority="11741" operator="equal">
      <formula>#N/A</formula>
    </cfRule>
  </conditionalFormatting>
  <conditionalFormatting sqref="E291:F291">
    <cfRule type="cellIs" dxfId="11781" priority="11738" operator="equal">
      <formula>"غياب"</formula>
    </cfRule>
    <cfRule type="cellIs" dxfId="11780" priority="11739" operator="equal">
      <formula>#N/A</formula>
    </cfRule>
  </conditionalFormatting>
  <conditionalFormatting sqref="E291:F291">
    <cfRule type="cellIs" dxfId="11779" priority="11736" operator="equal">
      <formula>"غياب"</formula>
    </cfRule>
    <cfRule type="cellIs" dxfId="11778" priority="11737" operator="equal">
      <formula>#N/A</formula>
    </cfRule>
  </conditionalFormatting>
  <conditionalFormatting sqref="E291:F291">
    <cfRule type="cellIs" dxfId="11777" priority="11734" operator="equal">
      <formula>"غياب"</formula>
    </cfRule>
    <cfRule type="cellIs" dxfId="11776" priority="11735" operator="equal">
      <formula>#N/A</formula>
    </cfRule>
  </conditionalFormatting>
  <conditionalFormatting sqref="E291:F291">
    <cfRule type="cellIs" dxfId="11775" priority="11732" operator="equal">
      <formula>"غياب"</formula>
    </cfRule>
    <cfRule type="cellIs" dxfId="11774" priority="11733" operator="equal">
      <formula>#N/A</formula>
    </cfRule>
  </conditionalFormatting>
  <conditionalFormatting sqref="E291:F291">
    <cfRule type="cellIs" dxfId="11773" priority="11730" operator="equal">
      <formula>"غياب"</formula>
    </cfRule>
    <cfRule type="cellIs" dxfId="11772" priority="11731" operator="equal">
      <formula>#N/A</formula>
    </cfRule>
  </conditionalFormatting>
  <conditionalFormatting sqref="E291:F291">
    <cfRule type="cellIs" dxfId="11771" priority="11728" operator="equal">
      <formula>"غياب"</formula>
    </cfRule>
    <cfRule type="cellIs" dxfId="11770" priority="11729" operator="equal">
      <formula>#N/A</formula>
    </cfRule>
  </conditionalFormatting>
  <conditionalFormatting sqref="E291:F291">
    <cfRule type="cellIs" dxfId="11769" priority="11726" operator="equal">
      <formula>"غياب"</formula>
    </cfRule>
    <cfRule type="cellIs" dxfId="11768" priority="11727" operator="equal">
      <formula>#N/A</formula>
    </cfRule>
  </conditionalFormatting>
  <conditionalFormatting sqref="E291:F291">
    <cfRule type="cellIs" dxfId="11767" priority="11724" operator="equal">
      <formula>"غياب"</formula>
    </cfRule>
    <cfRule type="cellIs" dxfId="11766" priority="11725" operator="equal">
      <formula>#N/A</formula>
    </cfRule>
  </conditionalFormatting>
  <conditionalFormatting sqref="E291:F291">
    <cfRule type="cellIs" dxfId="11765" priority="11722" operator="equal">
      <formula>"غياب"</formula>
    </cfRule>
    <cfRule type="cellIs" dxfId="11764" priority="11723" operator="equal">
      <formula>#N/A</formula>
    </cfRule>
  </conditionalFormatting>
  <conditionalFormatting sqref="E291:F291">
    <cfRule type="cellIs" dxfId="11763" priority="11720" operator="equal">
      <formula>"غياب"</formula>
    </cfRule>
    <cfRule type="cellIs" dxfId="11762" priority="11721" operator="equal">
      <formula>#N/A</formula>
    </cfRule>
  </conditionalFormatting>
  <conditionalFormatting sqref="E291:F291">
    <cfRule type="cellIs" dxfId="11761" priority="11718" operator="equal">
      <formula>"غياب"</formula>
    </cfRule>
    <cfRule type="cellIs" dxfId="11760" priority="11719" operator="equal">
      <formula>#N/A</formula>
    </cfRule>
  </conditionalFormatting>
  <conditionalFormatting sqref="E291:F291">
    <cfRule type="cellIs" dxfId="11759" priority="11716" operator="equal">
      <formula>"غياب"</formula>
    </cfRule>
    <cfRule type="cellIs" dxfId="11758" priority="11717" operator="equal">
      <formula>#N/A</formula>
    </cfRule>
  </conditionalFormatting>
  <conditionalFormatting sqref="E291:F291">
    <cfRule type="cellIs" dxfId="11757" priority="11714" operator="equal">
      <formula>"غياب"</formula>
    </cfRule>
    <cfRule type="cellIs" dxfId="11756" priority="11715" operator="equal">
      <formula>#N/A</formula>
    </cfRule>
  </conditionalFormatting>
  <conditionalFormatting sqref="E308:F308">
    <cfRule type="cellIs" dxfId="11755" priority="11712" operator="equal">
      <formula>"غياب"</formula>
    </cfRule>
    <cfRule type="cellIs" dxfId="11754" priority="11713" operator="equal">
      <formula>#N/A</formula>
    </cfRule>
  </conditionalFormatting>
  <conditionalFormatting sqref="E308:F308">
    <cfRule type="cellIs" dxfId="11753" priority="11711" operator="equal">
      <formula>"غياب"</formula>
    </cfRule>
  </conditionalFormatting>
  <conditionalFormatting sqref="E308:F308">
    <cfRule type="cellIs" dxfId="11752" priority="11709" operator="equal">
      <formula>"غياب"</formula>
    </cfRule>
    <cfRule type="cellIs" dxfId="11751" priority="11710" operator="equal">
      <formula>#N/A</formula>
    </cfRule>
  </conditionalFormatting>
  <conditionalFormatting sqref="E308:F308">
    <cfRule type="cellIs" dxfId="11750" priority="11707" operator="equal">
      <formula>"غياب"</formula>
    </cfRule>
    <cfRule type="cellIs" dxfId="11749" priority="11708" operator="equal">
      <formula>#N/A</formula>
    </cfRule>
  </conditionalFormatting>
  <conditionalFormatting sqref="E308:F308">
    <cfRule type="cellIs" dxfId="11748" priority="11705" operator="equal">
      <formula>"غياب"</formula>
    </cfRule>
    <cfRule type="cellIs" dxfId="11747" priority="11706" operator="equal">
      <formula>#N/A</formula>
    </cfRule>
  </conditionalFormatting>
  <conditionalFormatting sqref="E308:F308">
    <cfRule type="cellIs" dxfId="11746" priority="11703" operator="equal">
      <formula>"غياب"</formula>
    </cfRule>
    <cfRule type="cellIs" dxfId="11745" priority="11704" operator="equal">
      <formula>#N/A</formula>
    </cfRule>
  </conditionalFormatting>
  <conditionalFormatting sqref="E308:F308">
    <cfRule type="cellIs" dxfId="11744" priority="11701" operator="equal">
      <formula>"غياب"</formula>
    </cfRule>
    <cfRule type="cellIs" dxfId="11743" priority="11702" operator="equal">
      <formula>#N/A</formula>
    </cfRule>
  </conditionalFormatting>
  <conditionalFormatting sqref="E308:F308">
    <cfRule type="cellIs" dxfId="11742" priority="11699" operator="equal">
      <formula>"غياب"</formula>
    </cfRule>
    <cfRule type="cellIs" dxfId="11741" priority="11700" operator="equal">
      <formula>#N/A</formula>
    </cfRule>
  </conditionalFormatting>
  <conditionalFormatting sqref="E308:F308">
    <cfRule type="cellIs" dxfId="11740" priority="11697" operator="equal">
      <formula>"غياب"</formula>
    </cfRule>
    <cfRule type="cellIs" dxfId="11739" priority="11698" operator="equal">
      <formula>#N/A</formula>
    </cfRule>
  </conditionalFormatting>
  <conditionalFormatting sqref="E308:F308">
    <cfRule type="cellIs" dxfId="11738" priority="11695" operator="equal">
      <formula>"غياب"</formula>
    </cfRule>
    <cfRule type="cellIs" dxfId="11737" priority="11696" operator="equal">
      <formula>#N/A</formula>
    </cfRule>
  </conditionalFormatting>
  <conditionalFormatting sqref="E308:F308">
    <cfRule type="cellIs" dxfId="11736" priority="11693" operator="equal">
      <formula>"غياب"</formula>
    </cfRule>
    <cfRule type="cellIs" dxfId="11735" priority="11694" operator="equal">
      <formula>#N/A</formula>
    </cfRule>
  </conditionalFormatting>
  <conditionalFormatting sqref="E308:F308">
    <cfRule type="cellIs" dxfId="11734" priority="11691" operator="equal">
      <formula>"غياب"</formula>
    </cfRule>
    <cfRule type="cellIs" dxfId="11733" priority="11692" operator="equal">
      <formula>#N/A</formula>
    </cfRule>
  </conditionalFormatting>
  <conditionalFormatting sqref="E308:F308">
    <cfRule type="cellIs" dxfId="11732" priority="11689" operator="equal">
      <formula>"غياب"</formula>
    </cfRule>
    <cfRule type="cellIs" dxfId="11731" priority="11690" operator="equal">
      <formula>#N/A</formula>
    </cfRule>
  </conditionalFormatting>
  <conditionalFormatting sqref="E308:F308">
    <cfRule type="cellIs" dxfId="11730" priority="11687" operator="equal">
      <formula>"غياب"</formula>
    </cfRule>
    <cfRule type="cellIs" dxfId="11729" priority="11688" operator="equal">
      <formula>#N/A</formula>
    </cfRule>
  </conditionalFormatting>
  <conditionalFormatting sqref="E308:F308">
    <cfRule type="cellIs" dxfId="11728" priority="11685" operator="equal">
      <formula>"غياب"</formula>
    </cfRule>
    <cfRule type="cellIs" dxfId="11727" priority="11686" operator="equal">
      <formula>#N/A</formula>
    </cfRule>
  </conditionalFormatting>
  <conditionalFormatting sqref="E308:F308">
    <cfRule type="cellIs" dxfId="11726" priority="11683" operator="equal">
      <formula>"غياب"</formula>
    </cfRule>
    <cfRule type="cellIs" dxfId="11725" priority="11684" operator="equal">
      <formula>#N/A</formula>
    </cfRule>
  </conditionalFormatting>
  <conditionalFormatting sqref="E308:F308">
    <cfRule type="cellIs" dxfId="11724" priority="11681" operator="equal">
      <formula>"غياب"</formula>
    </cfRule>
    <cfRule type="cellIs" dxfId="11723" priority="11682" operator="equal">
      <formula>#N/A</formula>
    </cfRule>
  </conditionalFormatting>
  <conditionalFormatting sqref="E308:F308">
    <cfRule type="cellIs" dxfId="11722" priority="11679" operator="equal">
      <formula>"غياب"</formula>
    </cfRule>
    <cfRule type="cellIs" dxfId="11721" priority="11680" operator="equal">
      <formula>#N/A</formula>
    </cfRule>
  </conditionalFormatting>
  <conditionalFormatting sqref="E308:F308">
    <cfRule type="cellIs" dxfId="11720" priority="11677" operator="equal">
      <formula>"غياب"</formula>
    </cfRule>
    <cfRule type="cellIs" dxfId="11719" priority="11678" operator="equal">
      <formula>#N/A</formula>
    </cfRule>
  </conditionalFormatting>
  <conditionalFormatting sqref="E308:F308">
    <cfRule type="cellIs" dxfId="11718" priority="11675" operator="equal">
      <formula>"غياب"</formula>
    </cfRule>
    <cfRule type="cellIs" dxfId="11717" priority="11676" operator="equal">
      <formula>#N/A</formula>
    </cfRule>
  </conditionalFormatting>
  <conditionalFormatting sqref="E308:F308">
    <cfRule type="cellIs" dxfId="11716" priority="11673" operator="equal">
      <formula>"غياب"</formula>
    </cfRule>
    <cfRule type="cellIs" dxfId="11715" priority="11674" operator="equal">
      <formula>#N/A</formula>
    </cfRule>
  </conditionalFormatting>
  <conditionalFormatting sqref="E308:F308">
    <cfRule type="cellIs" dxfId="11714" priority="11671" operator="equal">
      <formula>"غياب"</formula>
    </cfRule>
    <cfRule type="cellIs" dxfId="11713" priority="11672" operator="equal">
      <formula>#N/A</formula>
    </cfRule>
  </conditionalFormatting>
  <conditionalFormatting sqref="E308:F308">
    <cfRule type="cellIs" dxfId="11712" priority="11669" operator="equal">
      <formula>"غياب"</formula>
    </cfRule>
    <cfRule type="cellIs" dxfId="11711" priority="11670" operator="equal">
      <formula>#N/A</formula>
    </cfRule>
  </conditionalFormatting>
  <conditionalFormatting sqref="E308:F308">
    <cfRule type="cellIs" dxfId="11710" priority="11667" operator="equal">
      <formula>"غياب"</formula>
    </cfRule>
    <cfRule type="cellIs" dxfId="11709" priority="11668" operator="equal">
      <formula>#N/A</formula>
    </cfRule>
  </conditionalFormatting>
  <conditionalFormatting sqref="E308:F308">
    <cfRule type="cellIs" dxfId="11708" priority="11665" operator="equal">
      <formula>"غياب"</formula>
    </cfRule>
    <cfRule type="cellIs" dxfId="11707" priority="11666" operator="equal">
      <formula>#N/A</formula>
    </cfRule>
  </conditionalFormatting>
  <conditionalFormatting sqref="E308:F308">
    <cfRule type="cellIs" dxfId="11706" priority="11663" operator="equal">
      <formula>"غياب"</formula>
    </cfRule>
    <cfRule type="cellIs" dxfId="11705" priority="11664" operator="equal">
      <formula>#N/A</formula>
    </cfRule>
  </conditionalFormatting>
  <conditionalFormatting sqref="E308:F308">
    <cfRule type="cellIs" dxfId="11704" priority="11661" operator="equal">
      <formula>"غياب"</formula>
    </cfRule>
    <cfRule type="cellIs" dxfId="11703" priority="11662" operator="equal">
      <formula>#N/A</formula>
    </cfRule>
  </conditionalFormatting>
  <conditionalFormatting sqref="E308:F308">
    <cfRule type="cellIs" dxfId="11702" priority="11659" operator="equal">
      <formula>"غياب"</formula>
    </cfRule>
    <cfRule type="cellIs" dxfId="11701" priority="11660" operator="equal">
      <formula>#N/A</formula>
    </cfRule>
  </conditionalFormatting>
  <conditionalFormatting sqref="E308:F308">
    <cfRule type="cellIs" dxfId="11700" priority="11657" operator="equal">
      <formula>"غياب"</formula>
    </cfRule>
    <cfRule type="cellIs" dxfId="11699" priority="11658" operator="equal">
      <formula>#N/A</formula>
    </cfRule>
  </conditionalFormatting>
  <conditionalFormatting sqref="E308:F308">
    <cfRule type="cellIs" dxfId="11698" priority="11655" operator="equal">
      <formula>"غياب"</formula>
    </cfRule>
    <cfRule type="cellIs" dxfId="11697" priority="11656" operator="equal">
      <formula>#N/A</formula>
    </cfRule>
  </conditionalFormatting>
  <conditionalFormatting sqref="E308:F308">
    <cfRule type="cellIs" dxfId="11696" priority="11653" operator="equal">
      <formula>"غياب"</formula>
    </cfRule>
    <cfRule type="cellIs" dxfId="11695" priority="11654" operator="equal">
      <formula>#N/A</formula>
    </cfRule>
  </conditionalFormatting>
  <conditionalFormatting sqref="E308:F308">
    <cfRule type="cellIs" dxfId="11694" priority="11651" operator="equal">
      <formula>"غياب"</formula>
    </cfRule>
    <cfRule type="cellIs" dxfId="11693" priority="11652" operator="equal">
      <formula>#N/A</formula>
    </cfRule>
  </conditionalFormatting>
  <conditionalFormatting sqref="E308:F308">
    <cfRule type="cellIs" dxfId="11692" priority="11649" operator="equal">
      <formula>"غياب"</formula>
    </cfRule>
    <cfRule type="cellIs" dxfId="11691" priority="11650" operator="equal">
      <formula>#N/A</formula>
    </cfRule>
  </conditionalFormatting>
  <conditionalFormatting sqref="E308:F308">
    <cfRule type="cellIs" dxfId="11690" priority="11647" operator="equal">
      <formula>"غياب"</formula>
    </cfRule>
    <cfRule type="cellIs" dxfId="11689" priority="11648" operator="equal">
      <formula>#N/A</formula>
    </cfRule>
  </conditionalFormatting>
  <conditionalFormatting sqref="E308:F308">
    <cfRule type="cellIs" dxfId="11688" priority="11646" operator="equal">
      <formula>"غياب"</formula>
    </cfRule>
  </conditionalFormatting>
  <conditionalFormatting sqref="E308:F308">
    <cfRule type="cellIs" dxfId="11687" priority="11644" operator="equal">
      <formula>"غياب"</formula>
    </cfRule>
    <cfRule type="cellIs" dxfId="11686" priority="11645" operator="equal">
      <formula>#N/A</formula>
    </cfRule>
  </conditionalFormatting>
  <conditionalFormatting sqref="E308:F308">
    <cfRule type="cellIs" dxfId="11685" priority="11642" operator="equal">
      <formula>"غياب"</formula>
    </cfRule>
    <cfRule type="cellIs" dxfId="11684" priority="11643" operator="equal">
      <formula>#N/A</formula>
    </cfRule>
  </conditionalFormatting>
  <conditionalFormatting sqref="E308:F308">
    <cfRule type="cellIs" dxfId="11683" priority="11640" operator="equal">
      <formula>"غياب"</formula>
    </cfRule>
    <cfRule type="cellIs" dxfId="11682" priority="11641" operator="equal">
      <formula>#N/A</formula>
    </cfRule>
  </conditionalFormatting>
  <conditionalFormatting sqref="E308:F308">
    <cfRule type="cellIs" dxfId="11681" priority="11638" operator="equal">
      <formula>"غياب"</formula>
    </cfRule>
    <cfRule type="cellIs" dxfId="11680" priority="11639" operator="equal">
      <formula>#N/A</formula>
    </cfRule>
  </conditionalFormatting>
  <conditionalFormatting sqref="E308:F308">
    <cfRule type="cellIs" dxfId="11679" priority="11636" operator="equal">
      <formula>"غياب"</formula>
    </cfRule>
    <cfRule type="cellIs" dxfId="11678" priority="11637" operator="equal">
      <formula>#N/A</formula>
    </cfRule>
  </conditionalFormatting>
  <conditionalFormatting sqref="E308:F308">
    <cfRule type="cellIs" dxfId="11677" priority="11634" operator="equal">
      <formula>"غياب"</formula>
    </cfRule>
    <cfRule type="cellIs" dxfId="11676" priority="11635" operator="equal">
      <formula>#N/A</formula>
    </cfRule>
  </conditionalFormatting>
  <conditionalFormatting sqref="E308:F308">
    <cfRule type="cellIs" dxfId="11675" priority="11632" operator="equal">
      <formula>"غياب"</formula>
    </cfRule>
    <cfRule type="cellIs" dxfId="11674" priority="11633" operator="equal">
      <formula>#N/A</formula>
    </cfRule>
  </conditionalFormatting>
  <conditionalFormatting sqref="E308:F308">
    <cfRule type="cellIs" dxfId="11673" priority="11630" operator="equal">
      <formula>"غياب"</formula>
    </cfRule>
    <cfRule type="cellIs" dxfId="11672" priority="11631" operator="equal">
      <formula>#N/A</formula>
    </cfRule>
  </conditionalFormatting>
  <conditionalFormatting sqref="E308:F308">
    <cfRule type="cellIs" dxfId="11671" priority="11628" operator="equal">
      <formula>"غياب"</formula>
    </cfRule>
    <cfRule type="cellIs" dxfId="11670" priority="11629" operator="equal">
      <formula>#N/A</formula>
    </cfRule>
  </conditionalFormatting>
  <conditionalFormatting sqref="E308:F308">
    <cfRule type="cellIs" dxfId="11669" priority="11626" operator="equal">
      <formula>"غياب"</formula>
    </cfRule>
    <cfRule type="cellIs" dxfId="11668" priority="11627" operator="equal">
      <formula>#N/A</formula>
    </cfRule>
  </conditionalFormatting>
  <conditionalFormatting sqref="E308:F308">
    <cfRule type="cellIs" dxfId="11667" priority="11624" operator="equal">
      <formula>"غياب"</formula>
    </cfRule>
    <cfRule type="cellIs" dxfId="11666" priority="11625" operator="equal">
      <formula>#N/A</formula>
    </cfRule>
  </conditionalFormatting>
  <conditionalFormatting sqref="E308:F308">
    <cfRule type="cellIs" dxfId="11665" priority="11622" operator="equal">
      <formula>"غياب"</formula>
    </cfRule>
    <cfRule type="cellIs" dxfId="11664" priority="11623" operator="equal">
      <formula>#N/A</formula>
    </cfRule>
  </conditionalFormatting>
  <conditionalFormatting sqref="E308:F308">
    <cfRule type="cellIs" dxfId="11663" priority="11620" operator="equal">
      <formula>"غياب"</formula>
    </cfRule>
    <cfRule type="cellIs" dxfId="11662" priority="11621" operator="equal">
      <formula>#N/A</formula>
    </cfRule>
  </conditionalFormatting>
  <conditionalFormatting sqref="E308:F308">
    <cfRule type="cellIs" dxfId="11661" priority="11618" operator="equal">
      <formula>"غياب"</formula>
    </cfRule>
    <cfRule type="cellIs" dxfId="11660" priority="11619" operator="equal">
      <formula>#N/A</formula>
    </cfRule>
  </conditionalFormatting>
  <conditionalFormatting sqref="E308:F308">
    <cfRule type="cellIs" dxfId="11659" priority="11616" operator="equal">
      <formula>"غياب"</formula>
    </cfRule>
    <cfRule type="cellIs" dxfId="11658" priority="11617" operator="equal">
      <formula>#N/A</formula>
    </cfRule>
  </conditionalFormatting>
  <conditionalFormatting sqref="E308:F308">
    <cfRule type="cellIs" dxfId="11657" priority="11614" operator="equal">
      <formula>"غياب"</formula>
    </cfRule>
    <cfRule type="cellIs" dxfId="11656" priority="11615" operator="equal">
      <formula>#N/A</formula>
    </cfRule>
  </conditionalFormatting>
  <conditionalFormatting sqref="E308:F308">
    <cfRule type="cellIs" dxfId="11655" priority="11612" operator="equal">
      <formula>"غياب"</formula>
    </cfRule>
    <cfRule type="cellIs" dxfId="11654" priority="11613" operator="equal">
      <formula>#N/A</formula>
    </cfRule>
  </conditionalFormatting>
  <conditionalFormatting sqref="E308:F308">
    <cfRule type="cellIs" dxfId="11653" priority="11610" operator="equal">
      <formula>"غياب"</formula>
    </cfRule>
    <cfRule type="cellIs" dxfId="11652" priority="11611" operator="equal">
      <formula>#N/A</formula>
    </cfRule>
  </conditionalFormatting>
  <conditionalFormatting sqref="E308:F308">
    <cfRule type="cellIs" dxfId="11651" priority="11608" operator="equal">
      <formula>"غياب"</formula>
    </cfRule>
    <cfRule type="cellIs" dxfId="11650" priority="11609" operator="equal">
      <formula>#N/A</formula>
    </cfRule>
  </conditionalFormatting>
  <conditionalFormatting sqref="E308:F308">
    <cfRule type="cellIs" dxfId="11649" priority="11606" operator="equal">
      <formula>"غياب"</formula>
    </cfRule>
    <cfRule type="cellIs" dxfId="11648" priority="11607" operator="equal">
      <formula>#N/A</formula>
    </cfRule>
  </conditionalFormatting>
  <conditionalFormatting sqref="E308:F308">
    <cfRule type="cellIs" dxfId="11647" priority="11604" operator="equal">
      <formula>"غياب"</formula>
    </cfRule>
    <cfRule type="cellIs" dxfId="11646" priority="11605" operator="equal">
      <formula>#N/A</formula>
    </cfRule>
  </conditionalFormatting>
  <conditionalFormatting sqref="E308:F308">
    <cfRule type="cellIs" dxfId="11645" priority="11602" operator="equal">
      <formula>"غياب"</formula>
    </cfRule>
    <cfRule type="cellIs" dxfId="11644" priority="11603" operator="equal">
      <formula>#N/A</formula>
    </cfRule>
  </conditionalFormatting>
  <conditionalFormatting sqref="E308:F308">
    <cfRule type="cellIs" dxfId="11643" priority="11600" operator="equal">
      <formula>"غياب"</formula>
    </cfRule>
    <cfRule type="cellIs" dxfId="11642" priority="11601" operator="equal">
      <formula>#N/A</formula>
    </cfRule>
  </conditionalFormatting>
  <conditionalFormatting sqref="E308:F308">
    <cfRule type="cellIs" dxfId="11641" priority="11598" operator="equal">
      <formula>"غياب"</formula>
    </cfRule>
    <cfRule type="cellIs" dxfId="11640" priority="11599" operator="equal">
      <formula>#N/A</formula>
    </cfRule>
  </conditionalFormatting>
  <conditionalFormatting sqref="E308:F308">
    <cfRule type="cellIs" dxfId="11639" priority="11596" operator="equal">
      <formula>"غياب"</formula>
    </cfRule>
    <cfRule type="cellIs" dxfId="11638" priority="11597" operator="equal">
      <formula>#N/A</formula>
    </cfRule>
  </conditionalFormatting>
  <conditionalFormatting sqref="E308:F308">
    <cfRule type="cellIs" dxfId="11637" priority="11594" operator="equal">
      <formula>"غياب"</formula>
    </cfRule>
    <cfRule type="cellIs" dxfId="11636" priority="11595" operator="equal">
      <formula>#N/A</formula>
    </cfRule>
  </conditionalFormatting>
  <conditionalFormatting sqref="E308:F308">
    <cfRule type="cellIs" dxfId="11635" priority="11592" operator="equal">
      <formula>"غياب"</formula>
    </cfRule>
    <cfRule type="cellIs" dxfId="11634" priority="11593" operator="equal">
      <formula>#N/A</formula>
    </cfRule>
  </conditionalFormatting>
  <conditionalFormatting sqref="E308:F308">
    <cfRule type="cellIs" dxfId="11633" priority="11590" operator="equal">
      <formula>"غياب"</formula>
    </cfRule>
    <cfRule type="cellIs" dxfId="11632" priority="11591" operator="equal">
      <formula>#N/A</formula>
    </cfRule>
  </conditionalFormatting>
  <conditionalFormatting sqref="E308:F308">
    <cfRule type="cellIs" dxfId="11631" priority="11588" operator="equal">
      <formula>"غياب"</formula>
    </cfRule>
    <cfRule type="cellIs" dxfId="11630" priority="11589" operator="equal">
      <formula>#N/A</formula>
    </cfRule>
  </conditionalFormatting>
  <conditionalFormatting sqref="E308:F308">
    <cfRule type="cellIs" dxfId="11629" priority="11586" operator="equal">
      <formula>"غياب"</formula>
    </cfRule>
    <cfRule type="cellIs" dxfId="11628" priority="11587" operator="equal">
      <formula>#N/A</formula>
    </cfRule>
  </conditionalFormatting>
  <conditionalFormatting sqref="E308:F308">
    <cfRule type="cellIs" dxfId="11627" priority="11584" operator="equal">
      <formula>"غياب"</formula>
    </cfRule>
    <cfRule type="cellIs" dxfId="11626" priority="11585" operator="equal">
      <formula>#N/A</formula>
    </cfRule>
  </conditionalFormatting>
  <conditionalFormatting sqref="E308:F308">
    <cfRule type="cellIs" dxfId="11625" priority="11582" operator="equal">
      <formula>"غياب"</formula>
    </cfRule>
    <cfRule type="cellIs" dxfId="11624" priority="11583" operator="equal">
      <formula>#N/A</formula>
    </cfRule>
  </conditionalFormatting>
  <conditionalFormatting sqref="E308:F308">
    <cfRule type="cellIs" dxfId="11623" priority="11580" operator="equal">
      <formula>"غياب"</formula>
    </cfRule>
    <cfRule type="cellIs" dxfId="11622" priority="11581" operator="equal">
      <formula>#N/A</formula>
    </cfRule>
  </conditionalFormatting>
  <conditionalFormatting sqref="E308:F308">
    <cfRule type="cellIs" dxfId="11621" priority="11578" operator="equal">
      <formula>"غياب"</formula>
    </cfRule>
    <cfRule type="cellIs" dxfId="11620" priority="11579" operator="equal">
      <formula>#N/A</formula>
    </cfRule>
  </conditionalFormatting>
  <conditionalFormatting sqref="E308:F308">
    <cfRule type="cellIs" dxfId="11619" priority="11576" operator="equal">
      <formula>"غياب"</formula>
    </cfRule>
    <cfRule type="cellIs" dxfId="11618" priority="11577" operator="equal">
      <formula>#N/A</formula>
    </cfRule>
  </conditionalFormatting>
  <conditionalFormatting sqref="E308:F308">
    <cfRule type="cellIs" dxfId="11617" priority="11574" operator="equal">
      <formula>"غياب"</formula>
    </cfRule>
    <cfRule type="cellIs" dxfId="11616" priority="11575" operator="equal">
      <formula>#N/A</formula>
    </cfRule>
  </conditionalFormatting>
  <conditionalFormatting sqref="E308:F308">
    <cfRule type="cellIs" dxfId="11615" priority="11572" operator="equal">
      <formula>"غياب"</formula>
    </cfRule>
    <cfRule type="cellIs" dxfId="11614" priority="11573" operator="equal">
      <formula>#N/A</formula>
    </cfRule>
  </conditionalFormatting>
  <conditionalFormatting sqref="E308:F308">
    <cfRule type="cellIs" dxfId="11613" priority="11570" operator="equal">
      <formula>"غياب"</formula>
    </cfRule>
    <cfRule type="cellIs" dxfId="11612" priority="11571" operator="equal">
      <formula>#N/A</formula>
    </cfRule>
  </conditionalFormatting>
  <conditionalFormatting sqref="E308:F308">
    <cfRule type="cellIs" dxfId="11611" priority="11568" operator="equal">
      <formula>"غياب"</formula>
    </cfRule>
    <cfRule type="cellIs" dxfId="11610" priority="11569" operator="equal">
      <formula>#N/A</formula>
    </cfRule>
  </conditionalFormatting>
  <conditionalFormatting sqref="E308:F308">
    <cfRule type="cellIs" dxfId="11609" priority="11566" operator="equal">
      <formula>"غياب"</formula>
    </cfRule>
    <cfRule type="cellIs" dxfId="11608" priority="11567" operator="equal">
      <formula>#N/A</formula>
    </cfRule>
  </conditionalFormatting>
  <conditionalFormatting sqref="E308:F308">
    <cfRule type="cellIs" dxfId="11607" priority="11564" operator="equal">
      <formula>"غياب"</formula>
    </cfRule>
    <cfRule type="cellIs" dxfId="11606" priority="11565" operator="equal">
      <formula>#N/A</formula>
    </cfRule>
  </conditionalFormatting>
  <conditionalFormatting sqref="E308:F308">
    <cfRule type="cellIs" dxfId="11605" priority="11562" operator="equal">
      <formula>"غياب"</formula>
    </cfRule>
    <cfRule type="cellIs" dxfId="11604" priority="11563" operator="equal">
      <formula>#N/A</formula>
    </cfRule>
  </conditionalFormatting>
  <conditionalFormatting sqref="E308:F308">
    <cfRule type="cellIs" dxfId="11603" priority="11560" operator="equal">
      <formula>"غياب"</formula>
    </cfRule>
    <cfRule type="cellIs" dxfId="11602" priority="11561" operator="equal">
      <formula>#N/A</formula>
    </cfRule>
  </conditionalFormatting>
  <conditionalFormatting sqref="E308:F308">
    <cfRule type="cellIs" dxfId="11601" priority="11558" operator="equal">
      <formula>"غياب"</formula>
    </cfRule>
    <cfRule type="cellIs" dxfId="11600" priority="11559" operator="equal">
      <formula>#N/A</formula>
    </cfRule>
  </conditionalFormatting>
  <conditionalFormatting sqref="E308:F308">
    <cfRule type="cellIs" dxfId="11599" priority="11556" operator="equal">
      <formula>"غياب"</formula>
    </cfRule>
    <cfRule type="cellIs" dxfId="11598" priority="11557" operator="equal">
      <formula>#N/A</formula>
    </cfRule>
  </conditionalFormatting>
  <conditionalFormatting sqref="E308:F308">
    <cfRule type="cellIs" dxfId="11597" priority="11554" operator="equal">
      <formula>"غياب"</formula>
    </cfRule>
    <cfRule type="cellIs" dxfId="11596" priority="11555" operator="equal">
      <formula>#N/A</formula>
    </cfRule>
  </conditionalFormatting>
  <conditionalFormatting sqref="E308:F308">
    <cfRule type="cellIs" dxfId="11595" priority="11552" operator="equal">
      <formula>"غياب"</formula>
    </cfRule>
    <cfRule type="cellIs" dxfId="11594" priority="11553" operator="equal">
      <formula>#N/A</formula>
    </cfRule>
  </conditionalFormatting>
  <conditionalFormatting sqref="E308:F308">
    <cfRule type="cellIs" dxfId="11593" priority="11550" operator="equal">
      <formula>"غياب"</formula>
    </cfRule>
    <cfRule type="cellIs" dxfId="11592" priority="11551" operator="equal">
      <formula>#N/A</formula>
    </cfRule>
  </conditionalFormatting>
  <conditionalFormatting sqref="E308:F308">
    <cfRule type="cellIs" dxfId="11591" priority="11548" operator="equal">
      <formula>"غياب"</formula>
    </cfRule>
    <cfRule type="cellIs" dxfId="11590" priority="11549" operator="equal">
      <formula>#N/A</formula>
    </cfRule>
  </conditionalFormatting>
  <conditionalFormatting sqref="E308:F308">
    <cfRule type="cellIs" dxfId="11589" priority="11546" operator="equal">
      <formula>"غياب"</formula>
    </cfRule>
    <cfRule type="cellIs" dxfId="11588" priority="11547" operator="equal">
      <formula>#N/A</formula>
    </cfRule>
  </conditionalFormatting>
  <conditionalFormatting sqref="E308:F308">
    <cfRule type="cellIs" dxfId="11587" priority="11544" operator="equal">
      <formula>"غياب"</formula>
    </cfRule>
    <cfRule type="cellIs" dxfId="11586" priority="11545" operator="equal">
      <formula>#N/A</formula>
    </cfRule>
  </conditionalFormatting>
  <conditionalFormatting sqref="E308:F308">
    <cfRule type="cellIs" dxfId="11585" priority="11542" operator="equal">
      <formula>"غياب"</formula>
    </cfRule>
    <cfRule type="cellIs" dxfId="11584" priority="11543" operator="equal">
      <formula>#N/A</formula>
    </cfRule>
  </conditionalFormatting>
  <conditionalFormatting sqref="E308:F308">
    <cfRule type="cellIs" dxfId="11583" priority="11540" operator="equal">
      <formula>"غياب"</formula>
    </cfRule>
    <cfRule type="cellIs" dxfId="11582" priority="11541" operator="equal">
      <formula>#N/A</formula>
    </cfRule>
  </conditionalFormatting>
  <conditionalFormatting sqref="E308:F308">
    <cfRule type="cellIs" dxfId="11581" priority="11538" operator="equal">
      <formula>"غياب"</formula>
    </cfRule>
    <cfRule type="cellIs" dxfId="11580" priority="11539" operator="equal">
      <formula>#N/A</formula>
    </cfRule>
  </conditionalFormatting>
  <conditionalFormatting sqref="E308:F308">
    <cfRule type="cellIs" dxfId="11579" priority="11536" operator="equal">
      <formula>"غياب"</formula>
    </cfRule>
    <cfRule type="cellIs" dxfId="11578" priority="11537" operator="equal">
      <formula>#N/A</formula>
    </cfRule>
  </conditionalFormatting>
  <conditionalFormatting sqref="E308:F308">
    <cfRule type="cellIs" dxfId="11577" priority="11534" operator="equal">
      <formula>"غياب"</formula>
    </cfRule>
    <cfRule type="cellIs" dxfId="11576" priority="11535" operator="equal">
      <formula>#N/A</formula>
    </cfRule>
  </conditionalFormatting>
  <conditionalFormatting sqref="E308:F308">
    <cfRule type="cellIs" dxfId="11575" priority="11532" operator="equal">
      <formula>"غياب"</formula>
    </cfRule>
    <cfRule type="cellIs" dxfId="11574" priority="11533" operator="equal">
      <formula>#N/A</formula>
    </cfRule>
  </conditionalFormatting>
  <conditionalFormatting sqref="E308:F308">
    <cfRule type="cellIs" dxfId="11573" priority="11530" operator="equal">
      <formula>"غياب"</formula>
    </cfRule>
    <cfRule type="cellIs" dxfId="11572" priority="11531" operator="equal">
      <formula>#N/A</formula>
    </cfRule>
  </conditionalFormatting>
  <conditionalFormatting sqref="E308:F308">
    <cfRule type="cellIs" dxfId="11571" priority="11528" operator="equal">
      <formula>"غياب"</formula>
    </cfRule>
    <cfRule type="cellIs" dxfId="11570" priority="11529" operator="equal">
      <formula>#N/A</formula>
    </cfRule>
  </conditionalFormatting>
  <conditionalFormatting sqref="E308:F308">
    <cfRule type="cellIs" dxfId="11569" priority="11526" operator="equal">
      <formula>"غياب"</formula>
    </cfRule>
    <cfRule type="cellIs" dxfId="11568" priority="11527" operator="equal">
      <formula>#N/A</formula>
    </cfRule>
  </conditionalFormatting>
  <conditionalFormatting sqref="E308:F308">
    <cfRule type="cellIs" dxfId="11567" priority="11524" operator="equal">
      <formula>"غياب"</formula>
    </cfRule>
    <cfRule type="cellIs" dxfId="11566" priority="11525" operator="equal">
      <formula>#N/A</formula>
    </cfRule>
  </conditionalFormatting>
  <conditionalFormatting sqref="E308:F308">
    <cfRule type="cellIs" dxfId="11565" priority="11522" operator="equal">
      <formula>"غياب"</formula>
    </cfRule>
    <cfRule type="cellIs" dxfId="11564" priority="11523" operator="equal">
      <formula>#N/A</formula>
    </cfRule>
  </conditionalFormatting>
  <conditionalFormatting sqref="E308:F308">
    <cfRule type="cellIs" dxfId="11563" priority="11520" operator="equal">
      <formula>"غياب"</formula>
    </cfRule>
    <cfRule type="cellIs" dxfId="11562" priority="11521" operator="equal">
      <formula>#N/A</formula>
    </cfRule>
  </conditionalFormatting>
  <conditionalFormatting sqref="E308:F308">
    <cfRule type="cellIs" dxfId="11561" priority="11518" operator="equal">
      <formula>"غياب"</formula>
    </cfRule>
    <cfRule type="cellIs" dxfId="11560" priority="11519" operator="equal">
      <formula>#N/A</formula>
    </cfRule>
  </conditionalFormatting>
  <conditionalFormatting sqref="E308:F308">
    <cfRule type="cellIs" dxfId="11559" priority="11516" operator="equal">
      <formula>"غياب"</formula>
    </cfRule>
    <cfRule type="cellIs" dxfId="11558" priority="11517" operator="equal">
      <formula>#N/A</formula>
    </cfRule>
  </conditionalFormatting>
  <conditionalFormatting sqref="E308:F308">
    <cfRule type="cellIs" dxfId="11557" priority="11514" operator="equal">
      <formula>"غياب"</formula>
    </cfRule>
    <cfRule type="cellIs" dxfId="11556" priority="11515" operator="equal">
      <formula>#N/A</formula>
    </cfRule>
  </conditionalFormatting>
  <conditionalFormatting sqref="E308:F308">
    <cfRule type="cellIs" dxfId="11555" priority="11512" operator="equal">
      <formula>"غياب"</formula>
    </cfRule>
    <cfRule type="cellIs" dxfId="11554" priority="11513" operator="equal">
      <formula>#N/A</formula>
    </cfRule>
  </conditionalFormatting>
  <conditionalFormatting sqref="E308:F308">
    <cfRule type="cellIs" dxfId="11553" priority="11510" operator="equal">
      <formula>"غياب"</formula>
    </cfRule>
    <cfRule type="cellIs" dxfId="11552" priority="11511" operator="equal">
      <formula>#N/A</formula>
    </cfRule>
  </conditionalFormatting>
  <conditionalFormatting sqref="E308:F308">
    <cfRule type="cellIs" dxfId="11551" priority="11508" operator="equal">
      <formula>"غياب"</formula>
    </cfRule>
    <cfRule type="cellIs" dxfId="11550" priority="11509" operator="equal">
      <formula>#N/A</formula>
    </cfRule>
  </conditionalFormatting>
  <conditionalFormatting sqref="E308:F308">
    <cfRule type="cellIs" dxfId="11549" priority="11506" operator="equal">
      <formula>"غياب"</formula>
    </cfRule>
    <cfRule type="cellIs" dxfId="11548" priority="11507" operator="equal">
      <formula>#N/A</formula>
    </cfRule>
  </conditionalFormatting>
  <conditionalFormatting sqref="E308:F308">
    <cfRule type="cellIs" dxfId="11547" priority="11504" operator="equal">
      <formula>"غياب"</formula>
    </cfRule>
    <cfRule type="cellIs" dxfId="11546" priority="11505" operator="equal">
      <formula>#N/A</formula>
    </cfRule>
  </conditionalFormatting>
  <conditionalFormatting sqref="E308:F308">
    <cfRule type="cellIs" dxfId="11545" priority="11502" operator="equal">
      <formula>"غياب"</formula>
    </cfRule>
    <cfRule type="cellIs" dxfId="11544" priority="11503" operator="equal">
      <formula>#N/A</formula>
    </cfRule>
  </conditionalFormatting>
  <conditionalFormatting sqref="E308:F308">
    <cfRule type="cellIs" dxfId="11543" priority="11500" operator="equal">
      <formula>"غياب"</formula>
    </cfRule>
    <cfRule type="cellIs" dxfId="11542" priority="11501" operator="equal">
      <formula>#N/A</formula>
    </cfRule>
  </conditionalFormatting>
  <conditionalFormatting sqref="E308:F308">
    <cfRule type="cellIs" dxfId="11541" priority="11498" operator="equal">
      <formula>"غياب"</formula>
    </cfRule>
    <cfRule type="cellIs" dxfId="11540" priority="11499" operator="equal">
      <formula>#N/A</formula>
    </cfRule>
  </conditionalFormatting>
  <conditionalFormatting sqref="E308:F308">
    <cfRule type="cellIs" dxfId="11539" priority="11496" operator="equal">
      <formula>"غياب"</formula>
    </cfRule>
    <cfRule type="cellIs" dxfId="11538" priority="11497" operator="equal">
      <formula>#N/A</formula>
    </cfRule>
  </conditionalFormatting>
  <conditionalFormatting sqref="E308:F308">
    <cfRule type="cellIs" dxfId="11537" priority="11494" operator="equal">
      <formula>"غياب"</formula>
    </cfRule>
    <cfRule type="cellIs" dxfId="11536" priority="11495" operator="equal">
      <formula>#N/A</formula>
    </cfRule>
  </conditionalFormatting>
  <conditionalFormatting sqref="E308:F308">
    <cfRule type="cellIs" dxfId="11535" priority="11492" operator="equal">
      <formula>"غياب"</formula>
    </cfRule>
    <cfRule type="cellIs" dxfId="11534" priority="11493" operator="equal">
      <formula>#N/A</formula>
    </cfRule>
  </conditionalFormatting>
  <conditionalFormatting sqref="E308:F308">
    <cfRule type="cellIs" dxfId="11533" priority="11490" operator="equal">
      <formula>"غياب"</formula>
    </cfRule>
    <cfRule type="cellIs" dxfId="11532" priority="11491" operator="equal">
      <formula>#N/A</formula>
    </cfRule>
  </conditionalFormatting>
  <conditionalFormatting sqref="E308:F308">
    <cfRule type="cellIs" dxfId="11531" priority="11488" operator="equal">
      <formula>"غياب"</formula>
    </cfRule>
    <cfRule type="cellIs" dxfId="11530" priority="11489" operator="equal">
      <formula>#N/A</formula>
    </cfRule>
  </conditionalFormatting>
  <conditionalFormatting sqref="E308:F308">
    <cfRule type="cellIs" dxfId="11529" priority="11486" operator="equal">
      <formula>"غياب"</formula>
    </cfRule>
    <cfRule type="cellIs" dxfId="11528" priority="11487" operator="equal">
      <formula>#N/A</formula>
    </cfRule>
  </conditionalFormatting>
  <conditionalFormatting sqref="E308:F308">
    <cfRule type="cellIs" dxfId="11527" priority="11484" operator="equal">
      <formula>"غياب"</formula>
    </cfRule>
    <cfRule type="cellIs" dxfId="11526" priority="11485" operator="equal">
      <formula>#N/A</formula>
    </cfRule>
  </conditionalFormatting>
  <conditionalFormatting sqref="E308:F308">
    <cfRule type="cellIs" dxfId="11525" priority="11482" operator="equal">
      <formula>"غياب"</formula>
    </cfRule>
    <cfRule type="cellIs" dxfId="11524" priority="11483" operator="equal">
      <formula>#N/A</formula>
    </cfRule>
  </conditionalFormatting>
  <conditionalFormatting sqref="E308:F308">
    <cfRule type="cellIs" dxfId="11523" priority="11481" operator="equal">
      <formula>"غياب"</formula>
    </cfRule>
  </conditionalFormatting>
  <conditionalFormatting sqref="E308:F308">
    <cfRule type="cellIs" dxfId="11522" priority="11479" operator="equal">
      <formula>"غياب"</formula>
    </cfRule>
    <cfRule type="cellIs" dxfId="11521" priority="11480" operator="equal">
      <formula>#N/A</formula>
    </cfRule>
  </conditionalFormatting>
  <conditionalFormatting sqref="E308:F308">
    <cfRule type="cellIs" dxfId="11520" priority="11477" operator="equal">
      <formula>"غياب"</formula>
    </cfRule>
    <cfRule type="cellIs" dxfId="11519" priority="11478" operator="equal">
      <formula>#N/A</formula>
    </cfRule>
  </conditionalFormatting>
  <conditionalFormatting sqref="E308:F308">
    <cfRule type="cellIs" dxfId="11518" priority="11475" operator="equal">
      <formula>"غياب"</formula>
    </cfRule>
    <cfRule type="cellIs" dxfId="11517" priority="11476" operator="equal">
      <formula>#N/A</formula>
    </cfRule>
  </conditionalFormatting>
  <conditionalFormatting sqref="E308:F308">
    <cfRule type="cellIs" dxfId="11516" priority="11473" operator="equal">
      <formula>"غياب"</formula>
    </cfRule>
    <cfRule type="cellIs" dxfId="11515" priority="11474" operator="equal">
      <formula>#N/A</formula>
    </cfRule>
  </conditionalFormatting>
  <conditionalFormatting sqref="E308:F308">
    <cfRule type="cellIs" dxfId="11514" priority="11471" operator="equal">
      <formula>"غياب"</formula>
    </cfRule>
    <cfRule type="cellIs" dxfId="11513" priority="11472" operator="equal">
      <formula>#N/A</formula>
    </cfRule>
  </conditionalFormatting>
  <conditionalFormatting sqref="E308:F308">
    <cfRule type="cellIs" dxfId="11512" priority="11469" operator="equal">
      <formula>"غياب"</formula>
    </cfRule>
    <cfRule type="cellIs" dxfId="11511" priority="11470" operator="equal">
      <formula>#N/A</formula>
    </cfRule>
  </conditionalFormatting>
  <conditionalFormatting sqref="E308:F308">
    <cfRule type="cellIs" dxfId="11510" priority="11467" operator="equal">
      <formula>"غياب"</formula>
    </cfRule>
    <cfRule type="cellIs" dxfId="11509" priority="11468" operator="equal">
      <formula>#N/A</formula>
    </cfRule>
  </conditionalFormatting>
  <conditionalFormatting sqref="E308:F308">
    <cfRule type="cellIs" dxfId="11508" priority="11465" operator="equal">
      <formula>"غياب"</formula>
    </cfRule>
    <cfRule type="cellIs" dxfId="11507" priority="11466" operator="equal">
      <formula>#N/A</formula>
    </cfRule>
  </conditionalFormatting>
  <conditionalFormatting sqref="E308:F308">
    <cfRule type="cellIs" dxfId="11506" priority="11463" operator="equal">
      <formula>"غياب"</formula>
    </cfRule>
    <cfRule type="cellIs" dxfId="11505" priority="11464" operator="equal">
      <formula>#N/A</formula>
    </cfRule>
  </conditionalFormatting>
  <conditionalFormatting sqref="E308:F308">
    <cfRule type="cellIs" dxfId="11504" priority="11461" operator="equal">
      <formula>"غياب"</formula>
    </cfRule>
    <cfRule type="cellIs" dxfId="11503" priority="11462" operator="equal">
      <formula>#N/A</formula>
    </cfRule>
  </conditionalFormatting>
  <conditionalFormatting sqref="E308:F308">
    <cfRule type="cellIs" dxfId="11502" priority="11459" operator="equal">
      <formula>"غياب"</formula>
    </cfRule>
    <cfRule type="cellIs" dxfId="11501" priority="11460" operator="equal">
      <formula>#N/A</formula>
    </cfRule>
  </conditionalFormatting>
  <conditionalFormatting sqref="E308:F308">
    <cfRule type="cellIs" dxfId="11500" priority="11457" operator="equal">
      <formula>"غياب"</formula>
    </cfRule>
    <cfRule type="cellIs" dxfId="11499" priority="11458" operator="equal">
      <formula>#N/A</formula>
    </cfRule>
  </conditionalFormatting>
  <conditionalFormatting sqref="E308:F308">
    <cfRule type="cellIs" dxfId="11498" priority="11455" operator="equal">
      <formula>"غياب"</formula>
    </cfRule>
    <cfRule type="cellIs" dxfId="11497" priority="11456" operator="equal">
      <formula>#N/A</formula>
    </cfRule>
  </conditionalFormatting>
  <conditionalFormatting sqref="E308:F308">
    <cfRule type="cellIs" dxfId="11496" priority="11453" operator="equal">
      <formula>"غياب"</formula>
    </cfRule>
    <cfRule type="cellIs" dxfId="11495" priority="11454" operator="equal">
      <formula>#N/A</formula>
    </cfRule>
  </conditionalFormatting>
  <conditionalFormatting sqref="E308:F308">
    <cfRule type="cellIs" dxfId="11494" priority="11451" operator="equal">
      <formula>"غياب"</formula>
    </cfRule>
    <cfRule type="cellIs" dxfId="11493" priority="11452" operator="equal">
      <formula>#N/A</formula>
    </cfRule>
  </conditionalFormatting>
  <conditionalFormatting sqref="E308:F308">
    <cfRule type="cellIs" dxfId="11492" priority="11449" operator="equal">
      <formula>"غياب"</formula>
    </cfRule>
    <cfRule type="cellIs" dxfId="11491" priority="11450" operator="equal">
      <formula>#N/A</formula>
    </cfRule>
  </conditionalFormatting>
  <conditionalFormatting sqref="E308:F308">
    <cfRule type="cellIs" dxfId="11490" priority="11447" operator="equal">
      <formula>"غياب"</formula>
    </cfRule>
    <cfRule type="cellIs" dxfId="11489" priority="11448" operator="equal">
      <formula>#N/A</formula>
    </cfRule>
  </conditionalFormatting>
  <conditionalFormatting sqref="E308:F308">
    <cfRule type="cellIs" dxfId="11488" priority="11445" operator="equal">
      <formula>"غياب"</formula>
    </cfRule>
    <cfRule type="cellIs" dxfId="11487" priority="11446" operator="equal">
      <formula>#N/A</formula>
    </cfRule>
  </conditionalFormatting>
  <conditionalFormatting sqref="E308:F308">
    <cfRule type="cellIs" dxfId="11486" priority="11443" operator="equal">
      <formula>"غياب"</formula>
    </cfRule>
    <cfRule type="cellIs" dxfId="11485" priority="11444" operator="equal">
      <formula>#N/A</formula>
    </cfRule>
  </conditionalFormatting>
  <conditionalFormatting sqref="E308:F308">
    <cfRule type="cellIs" dxfId="11484" priority="11441" operator="equal">
      <formula>"غياب"</formula>
    </cfRule>
    <cfRule type="cellIs" dxfId="11483" priority="11442" operator="equal">
      <formula>#N/A</formula>
    </cfRule>
  </conditionalFormatting>
  <conditionalFormatting sqref="E308:F308">
    <cfRule type="cellIs" dxfId="11482" priority="11439" operator="equal">
      <formula>"غياب"</formula>
    </cfRule>
    <cfRule type="cellIs" dxfId="11481" priority="11440" operator="equal">
      <formula>#N/A</formula>
    </cfRule>
  </conditionalFormatting>
  <conditionalFormatting sqref="E308:F308">
    <cfRule type="cellIs" dxfId="11480" priority="11437" operator="equal">
      <formula>"غياب"</formula>
    </cfRule>
    <cfRule type="cellIs" dxfId="11479" priority="11438" operator="equal">
      <formula>#N/A</formula>
    </cfRule>
  </conditionalFormatting>
  <conditionalFormatting sqref="E308:F308">
    <cfRule type="cellIs" dxfId="11478" priority="11435" operator="equal">
      <formula>"غياب"</formula>
    </cfRule>
    <cfRule type="cellIs" dxfId="11477" priority="11436" operator="equal">
      <formula>#N/A</formula>
    </cfRule>
  </conditionalFormatting>
  <conditionalFormatting sqref="E308:F308">
    <cfRule type="cellIs" dxfId="11476" priority="11433" operator="equal">
      <formula>"غياب"</formula>
    </cfRule>
    <cfRule type="cellIs" dxfId="11475" priority="11434" operator="equal">
      <formula>#N/A</formula>
    </cfRule>
  </conditionalFormatting>
  <conditionalFormatting sqref="E308:F308">
    <cfRule type="cellIs" dxfId="11474" priority="11431" operator="equal">
      <formula>"غياب"</formula>
    </cfRule>
    <cfRule type="cellIs" dxfId="11473" priority="11432" operator="equal">
      <formula>#N/A</formula>
    </cfRule>
  </conditionalFormatting>
  <conditionalFormatting sqref="E308:F308">
    <cfRule type="cellIs" dxfId="11472" priority="11429" operator="equal">
      <formula>"غياب"</formula>
    </cfRule>
    <cfRule type="cellIs" dxfId="11471" priority="11430" operator="equal">
      <formula>#N/A</formula>
    </cfRule>
  </conditionalFormatting>
  <conditionalFormatting sqref="E308:F308">
    <cfRule type="cellIs" dxfId="11470" priority="11427" operator="equal">
      <formula>"غياب"</formula>
    </cfRule>
    <cfRule type="cellIs" dxfId="11469" priority="11428" operator="equal">
      <formula>#N/A</formula>
    </cfRule>
  </conditionalFormatting>
  <conditionalFormatting sqref="E308:F308">
    <cfRule type="cellIs" dxfId="11468" priority="11425" operator="equal">
      <formula>"غياب"</formula>
    </cfRule>
    <cfRule type="cellIs" dxfId="11467" priority="11426" operator="equal">
      <formula>#N/A</formula>
    </cfRule>
  </conditionalFormatting>
  <conditionalFormatting sqref="E308:F308">
    <cfRule type="cellIs" dxfId="11466" priority="11423" operator="equal">
      <formula>"غياب"</formula>
    </cfRule>
    <cfRule type="cellIs" dxfId="11465" priority="11424" operator="equal">
      <formula>#N/A</formula>
    </cfRule>
  </conditionalFormatting>
  <conditionalFormatting sqref="E308:F308">
    <cfRule type="cellIs" dxfId="11464" priority="11421" operator="equal">
      <formula>"غياب"</formula>
    </cfRule>
    <cfRule type="cellIs" dxfId="11463" priority="11422" operator="equal">
      <formula>#N/A</formula>
    </cfRule>
  </conditionalFormatting>
  <conditionalFormatting sqref="E308:F308">
    <cfRule type="cellIs" dxfId="11462" priority="11419" operator="equal">
      <formula>"غياب"</formula>
    </cfRule>
    <cfRule type="cellIs" dxfId="11461" priority="11420" operator="equal">
      <formula>#N/A</formula>
    </cfRule>
  </conditionalFormatting>
  <conditionalFormatting sqref="E308:F308">
    <cfRule type="cellIs" dxfId="11460" priority="11417" operator="equal">
      <formula>"غياب"</formula>
    </cfRule>
    <cfRule type="cellIs" dxfId="11459" priority="11418" operator="equal">
      <formula>#N/A</formula>
    </cfRule>
  </conditionalFormatting>
  <conditionalFormatting sqref="E308:F308">
    <cfRule type="cellIs" dxfId="11458" priority="11415" operator="equal">
      <formula>"غياب"</formula>
    </cfRule>
    <cfRule type="cellIs" dxfId="11457" priority="11416" operator="equal">
      <formula>#N/A</formula>
    </cfRule>
  </conditionalFormatting>
  <conditionalFormatting sqref="E308:F308">
    <cfRule type="cellIs" dxfId="11456" priority="11414" operator="equal">
      <formula>"غياب"</formula>
    </cfRule>
  </conditionalFormatting>
  <conditionalFormatting sqref="E308:F308">
    <cfRule type="cellIs" dxfId="11455" priority="11412" operator="equal">
      <formula>"غياب"</formula>
    </cfRule>
    <cfRule type="cellIs" dxfId="11454" priority="11413" operator="equal">
      <formula>#N/A</formula>
    </cfRule>
  </conditionalFormatting>
  <conditionalFormatting sqref="E308:F308">
    <cfRule type="cellIs" dxfId="11453" priority="11410" operator="equal">
      <formula>"غياب"</formula>
    </cfRule>
    <cfRule type="cellIs" dxfId="11452" priority="11411" operator="equal">
      <formula>#N/A</formula>
    </cfRule>
  </conditionalFormatting>
  <conditionalFormatting sqref="E308:F308">
    <cfRule type="cellIs" dxfId="11451" priority="11408" operator="equal">
      <formula>"غياب"</formula>
    </cfRule>
    <cfRule type="cellIs" dxfId="11450" priority="11409" operator="equal">
      <formula>#N/A</formula>
    </cfRule>
  </conditionalFormatting>
  <conditionalFormatting sqref="E308:F308">
    <cfRule type="cellIs" dxfId="11449" priority="11406" operator="equal">
      <formula>"غياب"</formula>
    </cfRule>
    <cfRule type="cellIs" dxfId="11448" priority="11407" operator="equal">
      <formula>#N/A</formula>
    </cfRule>
  </conditionalFormatting>
  <conditionalFormatting sqref="E308:F308">
    <cfRule type="cellIs" dxfId="11447" priority="11404" operator="equal">
      <formula>"غياب"</formula>
    </cfRule>
    <cfRule type="cellIs" dxfId="11446" priority="11405" operator="equal">
      <formula>#N/A</formula>
    </cfRule>
  </conditionalFormatting>
  <conditionalFormatting sqref="E308:F308">
    <cfRule type="cellIs" dxfId="11445" priority="11402" operator="equal">
      <formula>"غياب"</formula>
    </cfRule>
    <cfRule type="cellIs" dxfId="11444" priority="11403" operator="equal">
      <formula>#N/A</formula>
    </cfRule>
  </conditionalFormatting>
  <conditionalFormatting sqref="E308:F308">
    <cfRule type="cellIs" dxfId="11443" priority="11400" operator="equal">
      <formula>"غياب"</formula>
    </cfRule>
    <cfRule type="cellIs" dxfId="11442" priority="11401" operator="equal">
      <formula>#N/A</formula>
    </cfRule>
  </conditionalFormatting>
  <conditionalFormatting sqref="E308:F308">
    <cfRule type="cellIs" dxfId="11441" priority="11398" operator="equal">
      <formula>"غياب"</formula>
    </cfRule>
    <cfRule type="cellIs" dxfId="11440" priority="11399" operator="equal">
      <formula>#N/A</formula>
    </cfRule>
  </conditionalFormatting>
  <conditionalFormatting sqref="E308:F308">
    <cfRule type="cellIs" dxfId="11439" priority="11396" operator="equal">
      <formula>"غياب"</formula>
    </cfRule>
    <cfRule type="cellIs" dxfId="11438" priority="11397" operator="equal">
      <formula>#N/A</formula>
    </cfRule>
  </conditionalFormatting>
  <conditionalFormatting sqref="E308:F308">
    <cfRule type="cellIs" dxfId="11437" priority="11394" operator="equal">
      <formula>"غياب"</formula>
    </cfRule>
    <cfRule type="cellIs" dxfId="11436" priority="11395" operator="equal">
      <formula>#N/A</formula>
    </cfRule>
  </conditionalFormatting>
  <conditionalFormatting sqref="E308:F308">
    <cfRule type="cellIs" dxfId="11435" priority="11392" operator="equal">
      <formula>"غياب"</formula>
    </cfRule>
    <cfRule type="cellIs" dxfId="11434" priority="11393" operator="equal">
      <formula>#N/A</formula>
    </cfRule>
  </conditionalFormatting>
  <conditionalFormatting sqref="E308:F308">
    <cfRule type="cellIs" dxfId="11433" priority="11390" operator="equal">
      <formula>"غياب"</formula>
    </cfRule>
    <cfRule type="cellIs" dxfId="11432" priority="11391" operator="equal">
      <formula>#N/A</formula>
    </cfRule>
  </conditionalFormatting>
  <conditionalFormatting sqref="E308:F308">
    <cfRule type="cellIs" dxfId="11431" priority="11388" operator="equal">
      <formula>"غياب"</formula>
    </cfRule>
    <cfRule type="cellIs" dxfId="11430" priority="11389" operator="equal">
      <formula>#N/A</formula>
    </cfRule>
  </conditionalFormatting>
  <conditionalFormatting sqref="E308:F308">
    <cfRule type="cellIs" dxfId="11429" priority="11386" operator="equal">
      <formula>"غياب"</formula>
    </cfRule>
    <cfRule type="cellIs" dxfId="11428" priority="11387" operator="equal">
      <formula>#N/A</formula>
    </cfRule>
  </conditionalFormatting>
  <conditionalFormatting sqref="E308:F308">
    <cfRule type="cellIs" dxfId="11427" priority="11384" operator="equal">
      <formula>"غياب"</formula>
    </cfRule>
    <cfRule type="cellIs" dxfId="11426" priority="11385" operator="equal">
      <formula>#N/A</formula>
    </cfRule>
  </conditionalFormatting>
  <conditionalFormatting sqref="E308:F308">
    <cfRule type="cellIs" dxfId="11425" priority="11382" operator="equal">
      <formula>"غياب"</formula>
    </cfRule>
    <cfRule type="cellIs" dxfId="11424" priority="11383" operator="equal">
      <formula>#N/A</formula>
    </cfRule>
  </conditionalFormatting>
  <conditionalFormatting sqref="E308:F308">
    <cfRule type="cellIs" dxfId="11423" priority="11380" operator="equal">
      <formula>"غياب"</formula>
    </cfRule>
    <cfRule type="cellIs" dxfId="11422" priority="11381" operator="equal">
      <formula>#N/A</formula>
    </cfRule>
  </conditionalFormatting>
  <conditionalFormatting sqref="E308:F308">
    <cfRule type="cellIs" dxfId="11421" priority="11378" operator="equal">
      <formula>"غياب"</formula>
    </cfRule>
    <cfRule type="cellIs" dxfId="11420" priority="11379" operator="equal">
      <formula>#N/A</formula>
    </cfRule>
  </conditionalFormatting>
  <conditionalFormatting sqref="E308:F308">
    <cfRule type="cellIs" dxfId="11419" priority="11376" operator="equal">
      <formula>"غياب"</formula>
    </cfRule>
    <cfRule type="cellIs" dxfId="11418" priority="11377" operator="equal">
      <formula>#N/A</formula>
    </cfRule>
  </conditionalFormatting>
  <conditionalFormatting sqref="E308:F308">
    <cfRule type="cellIs" dxfId="11417" priority="11374" operator="equal">
      <formula>"غياب"</formula>
    </cfRule>
    <cfRule type="cellIs" dxfId="11416" priority="11375" operator="equal">
      <formula>#N/A</formula>
    </cfRule>
  </conditionalFormatting>
  <conditionalFormatting sqref="E308:F308">
    <cfRule type="cellIs" dxfId="11415" priority="11372" operator="equal">
      <formula>"غياب"</formula>
    </cfRule>
    <cfRule type="cellIs" dxfId="11414" priority="11373" operator="equal">
      <formula>#N/A</formula>
    </cfRule>
  </conditionalFormatting>
  <conditionalFormatting sqref="E308:F308">
    <cfRule type="cellIs" dxfId="11413" priority="11371" operator="equal">
      <formula>"غياب"</formula>
    </cfRule>
  </conditionalFormatting>
  <conditionalFormatting sqref="E308:F308">
    <cfRule type="cellIs" dxfId="11412" priority="11369" operator="equal">
      <formula>"غياب"</formula>
    </cfRule>
    <cfRule type="cellIs" dxfId="11411" priority="11370" operator="equal">
      <formula>#N/A</formula>
    </cfRule>
  </conditionalFormatting>
  <conditionalFormatting sqref="E308:F308">
    <cfRule type="cellIs" dxfId="11410" priority="11367" operator="equal">
      <formula>"غياب"</formula>
    </cfRule>
    <cfRule type="cellIs" dxfId="11409" priority="11368" operator="equal">
      <formula>#N/A</formula>
    </cfRule>
  </conditionalFormatting>
  <conditionalFormatting sqref="E308:F308">
    <cfRule type="cellIs" dxfId="11408" priority="11365" operator="equal">
      <formula>"غياب"</formula>
    </cfRule>
    <cfRule type="cellIs" dxfId="11407" priority="11366" operator="equal">
      <formula>#N/A</formula>
    </cfRule>
  </conditionalFormatting>
  <conditionalFormatting sqref="E308:F308">
    <cfRule type="cellIs" dxfId="11406" priority="11363" operator="equal">
      <formula>"غياب"</formula>
    </cfRule>
    <cfRule type="cellIs" dxfId="11405" priority="11364" operator="equal">
      <formula>#N/A</formula>
    </cfRule>
  </conditionalFormatting>
  <conditionalFormatting sqref="E308:F308">
    <cfRule type="cellIs" dxfId="11404" priority="11361" operator="equal">
      <formula>"غياب"</formula>
    </cfRule>
    <cfRule type="cellIs" dxfId="11403" priority="11362" operator="equal">
      <formula>#N/A</formula>
    </cfRule>
  </conditionalFormatting>
  <conditionalFormatting sqref="E308:F308">
    <cfRule type="cellIs" dxfId="11402" priority="11359" operator="equal">
      <formula>"غياب"</formula>
    </cfRule>
    <cfRule type="cellIs" dxfId="11401" priority="11360" operator="equal">
      <formula>#N/A</formula>
    </cfRule>
  </conditionalFormatting>
  <conditionalFormatting sqref="E308:F308">
    <cfRule type="cellIs" dxfId="11400" priority="11357" operator="equal">
      <formula>"غياب"</formula>
    </cfRule>
    <cfRule type="cellIs" dxfId="11399" priority="11358" operator="equal">
      <formula>#N/A</formula>
    </cfRule>
  </conditionalFormatting>
  <conditionalFormatting sqref="E308:F308">
    <cfRule type="cellIs" dxfId="11398" priority="11355" operator="equal">
      <formula>"غياب"</formula>
    </cfRule>
    <cfRule type="cellIs" dxfId="11397" priority="11356" operator="equal">
      <formula>#N/A</formula>
    </cfRule>
  </conditionalFormatting>
  <conditionalFormatting sqref="E308:F308">
    <cfRule type="cellIs" dxfId="11396" priority="11353" operator="equal">
      <formula>"غياب"</formula>
    </cfRule>
    <cfRule type="cellIs" dxfId="11395" priority="11354" operator="equal">
      <formula>#N/A</formula>
    </cfRule>
  </conditionalFormatting>
  <conditionalFormatting sqref="E308:F308">
    <cfRule type="cellIs" dxfId="11394" priority="11351" operator="equal">
      <formula>"غياب"</formula>
    </cfRule>
    <cfRule type="cellIs" dxfId="11393" priority="11352" operator="equal">
      <formula>#N/A</formula>
    </cfRule>
  </conditionalFormatting>
  <conditionalFormatting sqref="E308:F308">
    <cfRule type="cellIs" dxfId="11392" priority="11349" operator="equal">
      <formula>"غياب"</formula>
    </cfRule>
    <cfRule type="cellIs" dxfId="11391" priority="11350" operator="equal">
      <formula>#N/A</formula>
    </cfRule>
  </conditionalFormatting>
  <conditionalFormatting sqref="E308:F308">
    <cfRule type="cellIs" dxfId="11390" priority="11347" operator="equal">
      <formula>"غياب"</formula>
    </cfRule>
    <cfRule type="cellIs" dxfId="11389" priority="11348" operator="equal">
      <formula>#N/A</formula>
    </cfRule>
  </conditionalFormatting>
  <conditionalFormatting sqref="E308:F308">
    <cfRule type="cellIs" dxfId="11388" priority="11345" operator="equal">
      <formula>"غياب"</formula>
    </cfRule>
    <cfRule type="cellIs" dxfId="11387" priority="11346" operator="equal">
      <formula>#N/A</formula>
    </cfRule>
  </conditionalFormatting>
  <conditionalFormatting sqref="E308:F308">
    <cfRule type="cellIs" dxfId="11386" priority="11343" operator="equal">
      <formula>"غياب"</formula>
    </cfRule>
    <cfRule type="cellIs" dxfId="11385" priority="11344" operator="equal">
      <formula>#N/A</formula>
    </cfRule>
  </conditionalFormatting>
  <conditionalFormatting sqref="E308:F308">
    <cfRule type="cellIs" dxfId="11384" priority="11341" operator="equal">
      <formula>"غياب"</formula>
    </cfRule>
    <cfRule type="cellIs" dxfId="11383" priority="11342" operator="equal">
      <formula>#N/A</formula>
    </cfRule>
  </conditionalFormatting>
  <conditionalFormatting sqref="E308:F308">
    <cfRule type="cellIs" dxfId="11382" priority="11339" operator="equal">
      <formula>"غياب"</formula>
    </cfRule>
    <cfRule type="cellIs" dxfId="11381" priority="11340" operator="equal">
      <formula>#N/A</formula>
    </cfRule>
  </conditionalFormatting>
  <conditionalFormatting sqref="E308:F308">
    <cfRule type="cellIs" dxfId="11380" priority="11337" operator="equal">
      <formula>"غياب"</formula>
    </cfRule>
    <cfRule type="cellIs" dxfId="11379" priority="11338" operator="equal">
      <formula>#N/A</formula>
    </cfRule>
  </conditionalFormatting>
  <conditionalFormatting sqref="E308:F308">
    <cfRule type="cellIs" dxfId="11378" priority="11335" operator="equal">
      <formula>"غياب"</formula>
    </cfRule>
    <cfRule type="cellIs" dxfId="11377" priority="11336" operator="equal">
      <formula>#N/A</formula>
    </cfRule>
  </conditionalFormatting>
  <conditionalFormatting sqref="E308:F308">
    <cfRule type="cellIs" dxfId="11376" priority="11333" operator="equal">
      <formula>"غياب"</formula>
    </cfRule>
    <cfRule type="cellIs" dxfId="11375" priority="11334" operator="equal">
      <formula>#N/A</formula>
    </cfRule>
  </conditionalFormatting>
  <conditionalFormatting sqref="E308:F308">
    <cfRule type="cellIs" dxfId="11374" priority="11331" operator="equal">
      <formula>"غياب"</formula>
    </cfRule>
    <cfRule type="cellIs" dxfId="11373" priority="11332" operator="equal">
      <formula>#N/A</formula>
    </cfRule>
  </conditionalFormatting>
  <conditionalFormatting sqref="E308:F308">
    <cfRule type="cellIs" dxfId="11372" priority="11329" operator="equal">
      <formula>"غياب"</formula>
    </cfRule>
    <cfRule type="cellIs" dxfId="11371" priority="11330" operator="equal">
      <formula>#N/A</formula>
    </cfRule>
  </conditionalFormatting>
  <conditionalFormatting sqref="E308:F308">
    <cfRule type="cellIs" dxfId="11370" priority="11328" operator="equal">
      <formula>"غياب"</formula>
    </cfRule>
  </conditionalFormatting>
  <conditionalFormatting sqref="E308:F308">
    <cfRule type="cellIs" dxfId="11369" priority="11326" operator="equal">
      <formula>"غياب"</formula>
    </cfRule>
    <cfRule type="cellIs" dxfId="11368" priority="11327" operator="equal">
      <formula>#N/A</formula>
    </cfRule>
  </conditionalFormatting>
  <conditionalFormatting sqref="E308:F308">
    <cfRule type="cellIs" dxfId="11367" priority="11324" operator="equal">
      <formula>"غياب"</formula>
    </cfRule>
    <cfRule type="cellIs" dxfId="11366" priority="11325" operator="equal">
      <formula>#N/A</formula>
    </cfRule>
  </conditionalFormatting>
  <conditionalFormatting sqref="E308:F308">
    <cfRule type="cellIs" dxfId="11365" priority="11322" operator="equal">
      <formula>"غياب"</formula>
    </cfRule>
    <cfRule type="cellIs" dxfId="11364" priority="11323" operator="equal">
      <formula>#N/A</formula>
    </cfRule>
  </conditionalFormatting>
  <conditionalFormatting sqref="E308:F308">
    <cfRule type="cellIs" dxfId="11363" priority="11320" operator="equal">
      <formula>"غياب"</formula>
    </cfRule>
    <cfRule type="cellIs" dxfId="11362" priority="11321" operator="equal">
      <formula>#N/A</formula>
    </cfRule>
  </conditionalFormatting>
  <conditionalFormatting sqref="E308:F308">
    <cfRule type="cellIs" dxfId="11361" priority="11318" operator="equal">
      <formula>"غياب"</formula>
    </cfRule>
    <cfRule type="cellIs" dxfId="11360" priority="11319" operator="equal">
      <formula>#N/A</formula>
    </cfRule>
  </conditionalFormatting>
  <conditionalFormatting sqref="E308:F308">
    <cfRule type="cellIs" dxfId="11359" priority="11316" operator="equal">
      <formula>"غياب"</formula>
    </cfRule>
    <cfRule type="cellIs" dxfId="11358" priority="11317" operator="equal">
      <formula>#N/A</formula>
    </cfRule>
  </conditionalFormatting>
  <conditionalFormatting sqref="E308:F308">
    <cfRule type="cellIs" dxfId="11357" priority="11314" operator="equal">
      <formula>"غياب"</formula>
    </cfRule>
    <cfRule type="cellIs" dxfId="11356" priority="11315" operator="equal">
      <formula>#N/A</formula>
    </cfRule>
  </conditionalFormatting>
  <conditionalFormatting sqref="E308:F308">
    <cfRule type="cellIs" dxfId="11355" priority="11312" operator="equal">
      <formula>"غياب"</formula>
    </cfRule>
    <cfRule type="cellIs" dxfId="11354" priority="11313" operator="equal">
      <formula>#N/A</formula>
    </cfRule>
  </conditionalFormatting>
  <conditionalFormatting sqref="E308:F308">
    <cfRule type="cellIs" dxfId="11353" priority="11310" operator="equal">
      <formula>"غياب"</formula>
    </cfRule>
    <cfRule type="cellIs" dxfId="11352" priority="11311" operator="equal">
      <formula>#N/A</formula>
    </cfRule>
  </conditionalFormatting>
  <conditionalFormatting sqref="E308:F308">
    <cfRule type="cellIs" dxfId="11351" priority="11308" operator="equal">
      <formula>"غياب"</formula>
    </cfRule>
    <cfRule type="cellIs" dxfId="11350" priority="11309" operator="equal">
      <formula>#N/A</formula>
    </cfRule>
  </conditionalFormatting>
  <conditionalFormatting sqref="E308:F308">
    <cfRule type="cellIs" dxfId="11349" priority="11306" operator="equal">
      <formula>"غياب"</formula>
    </cfRule>
    <cfRule type="cellIs" dxfId="11348" priority="11307" operator="equal">
      <formula>#N/A</formula>
    </cfRule>
  </conditionalFormatting>
  <conditionalFormatting sqref="E308:F308">
    <cfRule type="cellIs" dxfId="11347" priority="11304" operator="equal">
      <formula>"غياب"</formula>
    </cfRule>
    <cfRule type="cellIs" dxfId="11346" priority="11305" operator="equal">
      <formula>#N/A</formula>
    </cfRule>
  </conditionalFormatting>
  <conditionalFormatting sqref="E308:F308">
    <cfRule type="cellIs" dxfId="11345" priority="11302" operator="equal">
      <formula>"غياب"</formula>
    </cfRule>
    <cfRule type="cellIs" dxfId="11344" priority="11303" operator="equal">
      <formula>#N/A</formula>
    </cfRule>
  </conditionalFormatting>
  <conditionalFormatting sqref="E308:F308">
    <cfRule type="cellIs" dxfId="11343" priority="11300" operator="equal">
      <formula>"غياب"</formula>
    </cfRule>
    <cfRule type="cellIs" dxfId="11342" priority="11301" operator="equal">
      <formula>#N/A</formula>
    </cfRule>
  </conditionalFormatting>
  <conditionalFormatting sqref="E308:F308">
    <cfRule type="cellIs" dxfId="11341" priority="11298" operator="equal">
      <formula>"غياب"</formula>
    </cfRule>
    <cfRule type="cellIs" dxfId="11340" priority="11299" operator="equal">
      <formula>#N/A</formula>
    </cfRule>
  </conditionalFormatting>
  <conditionalFormatting sqref="E308:F308">
    <cfRule type="cellIs" dxfId="11339" priority="11296" operator="equal">
      <formula>"غياب"</formula>
    </cfRule>
    <cfRule type="cellIs" dxfId="11338" priority="11297" operator="equal">
      <formula>#N/A</formula>
    </cfRule>
  </conditionalFormatting>
  <conditionalFormatting sqref="E308:F308">
    <cfRule type="cellIs" dxfId="11337" priority="11294" operator="equal">
      <formula>"غياب"</formula>
    </cfRule>
    <cfRule type="cellIs" dxfId="11336" priority="11295" operator="equal">
      <formula>#N/A</formula>
    </cfRule>
  </conditionalFormatting>
  <conditionalFormatting sqref="E308:F308">
    <cfRule type="cellIs" dxfId="11335" priority="11292" operator="equal">
      <formula>"غياب"</formula>
    </cfRule>
    <cfRule type="cellIs" dxfId="11334" priority="11293" operator="equal">
      <formula>#N/A</formula>
    </cfRule>
  </conditionalFormatting>
  <conditionalFormatting sqref="E308:F308">
    <cfRule type="cellIs" dxfId="11333" priority="11290" operator="equal">
      <formula>"غياب"</formula>
    </cfRule>
    <cfRule type="cellIs" dxfId="11332" priority="11291" operator="equal">
      <formula>#N/A</formula>
    </cfRule>
  </conditionalFormatting>
  <conditionalFormatting sqref="E308:F308">
    <cfRule type="cellIs" dxfId="11331" priority="11288" operator="equal">
      <formula>"غياب"</formula>
    </cfRule>
    <cfRule type="cellIs" dxfId="11330" priority="11289" operator="equal">
      <formula>#N/A</formula>
    </cfRule>
  </conditionalFormatting>
  <conditionalFormatting sqref="E308:F308">
    <cfRule type="cellIs" dxfId="11329" priority="11286" operator="equal">
      <formula>"غياب"</formula>
    </cfRule>
    <cfRule type="cellIs" dxfId="11328" priority="11287" operator="equal">
      <formula>#N/A</formula>
    </cfRule>
  </conditionalFormatting>
  <conditionalFormatting sqref="E308:F308">
    <cfRule type="cellIs" dxfId="11327" priority="11285" operator="equal">
      <formula>"غياب"</formula>
    </cfRule>
  </conditionalFormatting>
  <conditionalFormatting sqref="E308:F308">
    <cfRule type="cellIs" dxfId="11326" priority="11283" operator="equal">
      <formula>"غياب"</formula>
    </cfRule>
    <cfRule type="cellIs" dxfId="11325" priority="11284" operator="equal">
      <formula>#N/A</formula>
    </cfRule>
  </conditionalFormatting>
  <conditionalFormatting sqref="E308:F308">
    <cfRule type="cellIs" dxfId="11324" priority="11281" operator="equal">
      <formula>"غياب"</formula>
    </cfRule>
    <cfRule type="cellIs" dxfId="11323" priority="11282" operator="equal">
      <formula>#N/A</formula>
    </cfRule>
  </conditionalFormatting>
  <conditionalFormatting sqref="E308:F308">
    <cfRule type="cellIs" dxfId="11322" priority="11279" operator="equal">
      <formula>"غياب"</formula>
    </cfRule>
    <cfRule type="cellIs" dxfId="11321" priority="11280" operator="equal">
      <formula>#N/A</formula>
    </cfRule>
  </conditionalFormatting>
  <conditionalFormatting sqref="E308:F308">
    <cfRule type="cellIs" dxfId="11320" priority="11277" operator="equal">
      <formula>"غياب"</formula>
    </cfRule>
    <cfRule type="cellIs" dxfId="11319" priority="11278" operator="equal">
      <formula>#N/A</formula>
    </cfRule>
  </conditionalFormatting>
  <conditionalFormatting sqref="E308:F308">
    <cfRule type="cellIs" dxfId="11318" priority="11275" operator="equal">
      <formula>"غياب"</formula>
    </cfRule>
    <cfRule type="cellIs" dxfId="11317" priority="11276" operator="equal">
      <formula>#N/A</formula>
    </cfRule>
  </conditionalFormatting>
  <conditionalFormatting sqref="E308:F308">
    <cfRule type="cellIs" dxfId="11316" priority="11273" operator="equal">
      <formula>"غياب"</formula>
    </cfRule>
    <cfRule type="cellIs" dxfId="11315" priority="11274" operator="equal">
      <formula>#N/A</formula>
    </cfRule>
  </conditionalFormatting>
  <conditionalFormatting sqref="E308:F308">
    <cfRule type="cellIs" dxfId="11314" priority="11271" operator="equal">
      <formula>"غياب"</formula>
    </cfRule>
    <cfRule type="cellIs" dxfId="11313" priority="11272" operator="equal">
      <formula>#N/A</formula>
    </cfRule>
  </conditionalFormatting>
  <conditionalFormatting sqref="E308:F308">
    <cfRule type="cellIs" dxfId="11312" priority="11269" operator="equal">
      <formula>"غياب"</formula>
    </cfRule>
    <cfRule type="cellIs" dxfId="11311" priority="11270" operator="equal">
      <formula>#N/A</formula>
    </cfRule>
  </conditionalFormatting>
  <conditionalFormatting sqref="E308:F308">
    <cfRule type="cellIs" dxfId="11310" priority="11267" operator="equal">
      <formula>"غياب"</formula>
    </cfRule>
    <cfRule type="cellIs" dxfId="11309" priority="11268" operator="equal">
      <formula>#N/A</formula>
    </cfRule>
  </conditionalFormatting>
  <conditionalFormatting sqref="E308:F308">
    <cfRule type="cellIs" dxfId="11308" priority="11265" operator="equal">
      <formula>"غياب"</formula>
    </cfRule>
    <cfRule type="cellIs" dxfId="11307" priority="11266" operator="equal">
      <formula>#N/A</formula>
    </cfRule>
  </conditionalFormatting>
  <conditionalFormatting sqref="E308:F308">
    <cfRule type="cellIs" dxfId="11306" priority="11263" operator="equal">
      <formula>"غياب"</formula>
    </cfRule>
    <cfRule type="cellIs" dxfId="11305" priority="11264" operator="equal">
      <formula>#N/A</formula>
    </cfRule>
  </conditionalFormatting>
  <conditionalFormatting sqref="E308:F308">
    <cfRule type="cellIs" dxfId="11304" priority="11261" operator="equal">
      <formula>"غياب"</formula>
    </cfRule>
    <cfRule type="cellIs" dxfId="11303" priority="11262" operator="equal">
      <formula>#N/A</formula>
    </cfRule>
  </conditionalFormatting>
  <conditionalFormatting sqref="E308:F308">
    <cfRule type="cellIs" dxfId="11302" priority="11259" operator="equal">
      <formula>"غياب"</formula>
    </cfRule>
    <cfRule type="cellIs" dxfId="11301" priority="11260" operator="equal">
      <formula>#N/A</formula>
    </cfRule>
  </conditionalFormatting>
  <conditionalFormatting sqref="E308:F308">
    <cfRule type="cellIs" dxfId="11300" priority="11257" operator="equal">
      <formula>"غياب"</formula>
    </cfRule>
    <cfRule type="cellIs" dxfId="11299" priority="11258" operator="equal">
      <formula>#N/A</formula>
    </cfRule>
  </conditionalFormatting>
  <conditionalFormatting sqref="E308:F308">
    <cfRule type="cellIs" dxfId="11298" priority="11255" operator="equal">
      <formula>"غياب"</formula>
    </cfRule>
    <cfRule type="cellIs" dxfId="11297" priority="11256" operator="equal">
      <formula>#N/A</formula>
    </cfRule>
  </conditionalFormatting>
  <conditionalFormatting sqref="E308:F308">
    <cfRule type="cellIs" dxfId="11296" priority="11253" operator="equal">
      <formula>"غياب"</formula>
    </cfRule>
    <cfRule type="cellIs" dxfId="11295" priority="11254" operator="equal">
      <formula>#N/A</formula>
    </cfRule>
  </conditionalFormatting>
  <conditionalFormatting sqref="E308:F308">
    <cfRule type="cellIs" dxfId="11294" priority="11251" operator="equal">
      <formula>"غياب"</formula>
    </cfRule>
    <cfRule type="cellIs" dxfId="11293" priority="11252" operator="equal">
      <formula>#N/A</formula>
    </cfRule>
  </conditionalFormatting>
  <conditionalFormatting sqref="E308:F308">
    <cfRule type="cellIs" dxfId="11292" priority="11249" operator="equal">
      <formula>"غياب"</formula>
    </cfRule>
    <cfRule type="cellIs" dxfId="11291" priority="11250" operator="equal">
      <formula>#N/A</formula>
    </cfRule>
  </conditionalFormatting>
  <conditionalFormatting sqref="E308:F308">
    <cfRule type="cellIs" dxfId="11290" priority="11247" operator="equal">
      <formula>"غياب"</formula>
    </cfRule>
    <cfRule type="cellIs" dxfId="11289" priority="11248" operator="equal">
      <formula>#N/A</formula>
    </cfRule>
  </conditionalFormatting>
  <conditionalFormatting sqref="E308:F308">
    <cfRule type="cellIs" dxfId="11288" priority="11245" operator="equal">
      <formula>"غياب"</formula>
    </cfRule>
    <cfRule type="cellIs" dxfId="11287" priority="11246" operator="equal">
      <formula>#N/A</formula>
    </cfRule>
  </conditionalFormatting>
  <conditionalFormatting sqref="E308:F308">
    <cfRule type="cellIs" dxfId="11286" priority="11243" operator="equal">
      <formula>"غياب"</formula>
    </cfRule>
    <cfRule type="cellIs" dxfId="11285" priority="11244" operator="equal">
      <formula>#N/A</formula>
    </cfRule>
  </conditionalFormatting>
  <conditionalFormatting sqref="E308:F308">
    <cfRule type="cellIs" dxfId="11284" priority="11241" operator="equal">
      <formula>"غياب"</formula>
    </cfRule>
    <cfRule type="cellIs" dxfId="11283" priority="11242" operator="equal">
      <formula>#N/A</formula>
    </cfRule>
  </conditionalFormatting>
  <conditionalFormatting sqref="E308:F308">
    <cfRule type="cellIs" dxfId="11282" priority="11239" operator="equal">
      <formula>"غياب"</formula>
    </cfRule>
    <cfRule type="cellIs" dxfId="11281" priority="11240" operator="equal">
      <formula>#N/A</formula>
    </cfRule>
  </conditionalFormatting>
  <conditionalFormatting sqref="E308:F308">
    <cfRule type="cellIs" dxfId="11280" priority="11237" operator="equal">
      <formula>"غياب"</formula>
    </cfRule>
    <cfRule type="cellIs" dxfId="11279" priority="11238" operator="equal">
      <formula>#N/A</formula>
    </cfRule>
  </conditionalFormatting>
  <conditionalFormatting sqref="E308:F308">
    <cfRule type="cellIs" dxfId="11278" priority="11235" operator="equal">
      <formula>"غياب"</formula>
    </cfRule>
    <cfRule type="cellIs" dxfId="11277" priority="11236" operator="equal">
      <formula>#N/A</formula>
    </cfRule>
  </conditionalFormatting>
  <conditionalFormatting sqref="E308:F308">
    <cfRule type="cellIs" dxfId="11276" priority="11233" operator="equal">
      <formula>"غياب"</formula>
    </cfRule>
    <cfRule type="cellIs" dxfId="11275" priority="11234" operator="equal">
      <formula>#N/A</formula>
    </cfRule>
  </conditionalFormatting>
  <conditionalFormatting sqref="E308:F308">
    <cfRule type="cellIs" dxfId="11274" priority="11231" operator="equal">
      <formula>"غياب"</formula>
    </cfRule>
    <cfRule type="cellIs" dxfId="11273" priority="11232" operator="equal">
      <formula>#N/A</formula>
    </cfRule>
  </conditionalFormatting>
  <conditionalFormatting sqref="E308:F308">
    <cfRule type="cellIs" dxfId="11272" priority="11229" operator="equal">
      <formula>"غياب"</formula>
    </cfRule>
    <cfRule type="cellIs" dxfId="11271" priority="11230" operator="equal">
      <formula>#N/A</formula>
    </cfRule>
  </conditionalFormatting>
  <conditionalFormatting sqref="E308:F308">
    <cfRule type="cellIs" dxfId="11270" priority="11227" operator="equal">
      <formula>"غياب"</formula>
    </cfRule>
    <cfRule type="cellIs" dxfId="11269" priority="11228" operator="equal">
      <formula>#N/A</formula>
    </cfRule>
  </conditionalFormatting>
  <conditionalFormatting sqref="E308:F308">
    <cfRule type="cellIs" dxfId="11268" priority="11225" operator="equal">
      <formula>"غياب"</formula>
    </cfRule>
    <cfRule type="cellIs" dxfId="11267" priority="11226" operator="equal">
      <formula>#N/A</formula>
    </cfRule>
  </conditionalFormatting>
  <conditionalFormatting sqref="E308:F308">
    <cfRule type="cellIs" dxfId="11266" priority="11223" operator="equal">
      <formula>"غياب"</formula>
    </cfRule>
    <cfRule type="cellIs" dxfId="11265" priority="11224" operator="equal">
      <formula>#N/A</formula>
    </cfRule>
  </conditionalFormatting>
  <conditionalFormatting sqref="E308:F308">
    <cfRule type="cellIs" dxfId="11264" priority="11221" operator="equal">
      <formula>"غياب"</formula>
    </cfRule>
    <cfRule type="cellIs" dxfId="11263" priority="11222" operator="equal">
      <formula>#N/A</formula>
    </cfRule>
  </conditionalFormatting>
  <conditionalFormatting sqref="E308:F308">
    <cfRule type="cellIs" dxfId="11262" priority="11219" operator="equal">
      <formula>"غياب"</formula>
    </cfRule>
    <cfRule type="cellIs" dxfId="11261" priority="11220" operator="equal">
      <formula>#N/A</formula>
    </cfRule>
  </conditionalFormatting>
  <conditionalFormatting sqref="E308:F308">
    <cfRule type="cellIs" dxfId="11260" priority="11217" operator="equal">
      <formula>"غياب"</formula>
    </cfRule>
    <cfRule type="cellIs" dxfId="11259" priority="11218" operator="equal">
      <formula>#N/A</formula>
    </cfRule>
  </conditionalFormatting>
  <conditionalFormatting sqref="E308:F308">
    <cfRule type="cellIs" dxfId="11258" priority="11215" operator="equal">
      <formula>"غياب"</formula>
    </cfRule>
    <cfRule type="cellIs" dxfId="11257" priority="11216" operator="equal">
      <formula>#N/A</formula>
    </cfRule>
  </conditionalFormatting>
  <conditionalFormatting sqref="E308:F308">
    <cfRule type="cellIs" dxfId="11256" priority="11213" operator="equal">
      <formula>"غياب"</formula>
    </cfRule>
    <cfRule type="cellIs" dxfId="11255" priority="11214" operator="equal">
      <formula>#N/A</formula>
    </cfRule>
  </conditionalFormatting>
  <conditionalFormatting sqref="E308:F308">
    <cfRule type="cellIs" dxfId="11254" priority="11212" operator="equal">
      <formula>"غياب"</formula>
    </cfRule>
  </conditionalFormatting>
  <conditionalFormatting sqref="E308:F308">
    <cfRule type="cellIs" dxfId="11253" priority="11210" operator="equal">
      <formula>"غياب"</formula>
    </cfRule>
    <cfRule type="cellIs" dxfId="11252" priority="11211" operator="equal">
      <formula>#N/A</formula>
    </cfRule>
  </conditionalFormatting>
  <conditionalFormatting sqref="E308:F308">
    <cfRule type="cellIs" dxfId="11251" priority="11208" operator="equal">
      <formula>"غياب"</formula>
    </cfRule>
    <cfRule type="cellIs" dxfId="11250" priority="11209" operator="equal">
      <formula>#N/A</formula>
    </cfRule>
  </conditionalFormatting>
  <conditionalFormatting sqref="E308:F308">
    <cfRule type="cellIs" dxfId="11249" priority="11206" operator="equal">
      <formula>"غياب"</formula>
    </cfRule>
    <cfRule type="cellIs" dxfId="11248" priority="11207" operator="equal">
      <formula>#N/A</formula>
    </cfRule>
  </conditionalFormatting>
  <conditionalFormatting sqref="E308:F308">
    <cfRule type="cellIs" dxfId="11247" priority="11204" operator="equal">
      <formula>"غياب"</formula>
    </cfRule>
    <cfRule type="cellIs" dxfId="11246" priority="11205" operator="equal">
      <formula>#N/A</formula>
    </cfRule>
  </conditionalFormatting>
  <conditionalFormatting sqref="E308:F308">
    <cfRule type="cellIs" dxfId="11245" priority="11202" operator="equal">
      <formula>"غياب"</formula>
    </cfRule>
    <cfRule type="cellIs" dxfId="11244" priority="11203" operator="equal">
      <formula>#N/A</formula>
    </cfRule>
  </conditionalFormatting>
  <conditionalFormatting sqref="E308:F308">
    <cfRule type="cellIs" dxfId="11243" priority="11200" operator="equal">
      <formula>"غياب"</formula>
    </cfRule>
    <cfRule type="cellIs" dxfId="11242" priority="11201" operator="equal">
      <formula>#N/A</formula>
    </cfRule>
  </conditionalFormatting>
  <conditionalFormatting sqref="E308:F308">
    <cfRule type="cellIs" dxfId="11241" priority="11198" operator="equal">
      <formula>"غياب"</formula>
    </cfRule>
    <cfRule type="cellIs" dxfId="11240" priority="11199" operator="equal">
      <formula>#N/A</formula>
    </cfRule>
  </conditionalFormatting>
  <conditionalFormatting sqref="E308:F308">
    <cfRule type="cellIs" dxfId="11239" priority="11196" operator="equal">
      <formula>"غياب"</formula>
    </cfRule>
    <cfRule type="cellIs" dxfId="11238" priority="11197" operator="equal">
      <formula>#N/A</formula>
    </cfRule>
  </conditionalFormatting>
  <conditionalFormatting sqref="E308:F308">
    <cfRule type="cellIs" dxfId="11237" priority="11194" operator="equal">
      <formula>"غياب"</formula>
    </cfRule>
    <cfRule type="cellIs" dxfId="11236" priority="11195" operator="equal">
      <formula>#N/A</formula>
    </cfRule>
  </conditionalFormatting>
  <conditionalFormatting sqref="E308:F308">
    <cfRule type="cellIs" dxfId="11235" priority="11192" operator="equal">
      <formula>"غياب"</formula>
    </cfRule>
    <cfRule type="cellIs" dxfId="11234" priority="11193" operator="equal">
      <formula>#N/A</formula>
    </cfRule>
  </conditionalFormatting>
  <conditionalFormatting sqref="E308:F308">
    <cfRule type="cellIs" dxfId="11233" priority="11190" operator="equal">
      <formula>"غياب"</formula>
    </cfRule>
    <cfRule type="cellIs" dxfId="11232" priority="11191" operator="equal">
      <formula>#N/A</formula>
    </cfRule>
  </conditionalFormatting>
  <conditionalFormatting sqref="E308:F308">
    <cfRule type="cellIs" dxfId="11231" priority="11188" operator="equal">
      <formula>"غياب"</formula>
    </cfRule>
    <cfRule type="cellIs" dxfId="11230" priority="11189" operator="equal">
      <formula>#N/A</formula>
    </cfRule>
  </conditionalFormatting>
  <conditionalFormatting sqref="E308:F308">
    <cfRule type="cellIs" dxfId="11229" priority="11186" operator="equal">
      <formula>"غياب"</formula>
    </cfRule>
    <cfRule type="cellIs" dxfId="11228" priority="11187" operator="equal">
      <formula>#N/A</formula>
    </cfRule>
  </conditionalFormatting>
  <conditionalFormatting sqref="E308:F308">
    <cfRule type="cellIs" dxfId="11227" priority="11184" operator="equal">
      <formula>"غياب"</formula>
    </cfRule>
    <cfRule type="cellIs" dxfId="11226" priority="11185" operator="equal">
      <formula>#N/A</formula>
    </cfRule>
  </conditionalFormatting>
  <conditionalFormatting sqref="E308:F308">
    <cfRule type="cellIs" dxfId="11225" priority="11182" operator="equal">
      <formula>"غياب"</formula>
    </cfRule>
    <cfRule type="cellIs" dxfId="11224" priority="11183" operator="equal">
      <formula>#N/A</formula>
    </cfRule>
  </conditionalFormatting>
  <conditionalFormatting sqref="E308:F308">
    <cfRule type="cellIs" dxfId="11223" priority="11180" operator="equal">
      <formula>"غياب"</formula>
    </cfRule>
    <cfRule type="cellIs" dxfId="11222" priority="11181" operator="equal">
      <formula>#N/A</formula>
    </cfRule>
  </conditionalFormatting>
  <conditionalFormatting sqref="E308:F308">
    <cfRule type="cellIs" dxfId="11221" priority="11178" operator="equal">
      <formula>"غياب"</formula>
    </cfRule>
    <cfRule type="cellIs" dxfId="11220" priority="11179" operator="equal">
      <formula>#N/A</formula>
    </cfRule>
  </conditionalFormatting>
  <conditionalFormatting sqref="E308:F308">
    <cfRule type="cellIs" dxfId="11219" priority="11176" operator="equal">
      <formula>"غياب"</formula>
    </cfRule>
    <cfRule type="cellIs" dxfId="11218" priority="11177" operator="equal">
      <formula>#N/A</formula>
    </cfRule>
  </conditionalFormatting>
  <conditionalFormatting sqref="E308:F308">
    <cfRule type="cellIs" dxfId="11217" priority="11174" operator="equal">
      <formula>"غياب"</formula>
    </cfRule>
    <cfRule type="cellIs" dxfId="11216" priority="11175" operator="equal">
      <formula>#N/A</formula>
    </cfRule>
  </conditionalFormatting>
  <conditionalFormatting sqref="E308:F308">
    <cfRule type="cellIs" dxfId="11215" priority="11172" operator="equal">
      <formula>"غياب"</formula>
    </cfRule>
    <cfRule type="cellIs" dxfId="11214" priority="11173" operator="equal">
      <formula>#N/A</formula>
    </cfRule>
  </conditionalFormatting>
  <conditionalFormatting sqref="E308:F308">
    <cfRule type="cellIs" dxfId="11213" priority="11170" operator="equal">
      <formula>"غياب"</formula>
    </cfRule>
    <cfRule type="cellIs" dxfId="11212" priority="11171" operator="equal">
      <formula>#N/A</formula>
    </cfRule>
  </conditionalFormatting>
  <conditionalFormatting sqref="E308:F308">
    <cfRule type="cellIs" dxfId="11211" priority="11169" operator="equal">
      <formula>"غياب"</formula>
    </cfRule>
  </conditionalFormatting>
  <conditionalFormatting sqref="E308:F308">
    <cfRule type="cellIs" dxfId="11210" priority="11167" operator="equal">
      <formula>"غياب"</formula>
    </cfRule>
    <cfRule type="cellIs" dxfId="11209" priority="11168" operator="equal">
      <formula>#N/A</formula>
    </cfRule>
  </conditionalFormatting>
  <conditionalFormatting sqref="E308:F308">
    <cfRule type="cellIs" dxfId="11208" priority="11165" operator="equal">
      <formula>"غياب"</formula>
    </cfRule>
    <cfRule type="cellIs" dxfId="11207" priority="11166" operator="equal">
      <formula>#N/A</formula>
    </cfRule>
  </conditionalFormatting>
  <conditionalFormatting sqref="E308:F308">
    <cfRule type="cellIs" dxfId="11206" priority="11163" operator="equal">
      <formula>"غياب"</formula>
    </cfRule>
    <cfRule type="cellIs" dxfId="11205" priority="11164" operator="equal">
      <formula>#N/A</formula>
    </cfRule>
  </conditionalFormatting>
  <conditionalFormatting sqref="E308:F308">
    <cfRule type="cellIs" dxfId="11204" priority="11161" operator="equal">
      <formula>"غياب"</formula>
    </cfRule>
    <cfRule type="cellIs" dxfId="11203" priority="11162" operator="equal">
      <formula>#N/A</formula>
    </cfRule>
  </conditionalFormatting>
  <conditionalFormatting sqref="E308:F308">
    <cfRule type="cellIs" dxfId="11202" priority="11159" operator="equal">
      <formula>"غياب"</formula>
    </cfRule>
    <cfRule type="cellIs" dxfId="11201" priority="11160" operator="equal">
      <formula>#N/A</formula>
    </cfRule>
  </conditionalFormatting>
  <conditionalFormatting sqref="E308:F308">
    <cfRule type="cellIs" dxfId="11200" priority="11157" operator="equal">
      <formula>"غياب"</formula>
    </cfRule>
    <cfRule type="cellIs" dxfId="11199" priority="11158" operator="equal">
      <formula>#N/A</formula>
    </cfRule>
  </conditionalFormatting>
  <conditionalFormatting sqref="E308:F308">
    <cfRule type="cellIs" dxfId="11198" priority="11155" operator="equal">
      <formula>"غياب"</formula>
    </cfRule>
    <cfRule type="cellIs" dxfId="11197" priority="11156" operator="equal">
      <formula>#N/A</formula>
    </cfRule>
  </conditionalFormatting>
  <conditionalFormatting sqref="E308:F308">
    <cfRule type="cellIs" dxfId="11196" priority="11153" operator="equal">
      <formula>"غياب"</formula>
    </cfRule>
    <cfRule type="cellIs" dxfId="11195" priority="11154" operator="equal">
      <formula>#N/A</formula>
    </cfRule>
  </conditionalFormatting>
  <conditionalFormatting sqref="E308:F308">
    <cfRule type="cellIs" dxfId="11194" priority="11151" operator="equal">
      <formula>"غياب"</formula>
    </cfRule>
    <cfRule type="cellIs" dxfId="11193" priority="11152" operator="equal">
      <formula>#N/A</formula>
    </cfRule>
  </conditionalFormatting>
  <conditionalFormatting sqref="E308:F308">
    <cfRule type="cellIs" dxfId="11192" priority="11149" operator="equal">
      <formula>"غياب"</formula>
    </cfRule>
    <cfRule type="cellIs" dxfId="11191" priority="11150" operator="equal">
      <formula>#N/A</formula>
    </cfRule>
  </conditionalFormatting>
  <conditionalFormatting sqref="E308:F308">
    <cfRule type="cellIs" dxfId="11190" priority="11147" operator="equal">
      <formula>"غياب"</formula>
    </cfRule>
    <cfRule type="cellIs" dxfId="11189" priority="11148" operator="equal">
      <formula>#N/A</formula>
    </cfRule>
  </conditionalFormatting>
  <conditionalFormatting sqref="E308:F308">
    <cfRule type="cellIs" dxfId="11188" priority="11145" operator="equal">
      <formula>"غياب"</formula>
    </cfRule>
    <cfRule type="cellIs" dxfId="11187" priority="11146" operator="equal">
      <formula>#N/A</formula>
    </cfRule>
  </conditionalFormatting>
  <conditionalFormatting sqref="E308:F308">
    <cfRule type="cellIs" dxfId="11186" priority="11143" operator="equal">
      <formula>"غياب"</formula>
    </cfRule>
    <cfRule type="cellIs" dxfId="11185" priority="11144" operator="equal">
      <formula>#N/A</formula>
    </cfRule>
  </conditionalFormatting>
  <conditionalFormatting sqref="E308:F308">
    <cfRule type="cellIs" dxfId="11184" priority="11141" operator="equal">
      <formula>"غياب"</formula>
    </cfRule>
    <cfRule type="cellIs" dxfId="11183" priority="11142" operator="equal">
      <formula>#N/A</formula>
    </cfRule>
  </conditionalFormatting>
  <conditionalFormatting sqref="E308:F308">
    <cfRule type="cellIs" dxfId="11182" priority="11139" operator="equal">
      <formula>"غياب"</formula>
    </cfRule>
    <cfRule type="cellIs" dxfId="11181" priority="11140" operator="equal">
      <formula>#N/A</formula>
    </cfRule>
  </conditionalFormatting>
  <conditionalFormatting sqref="E308:F308">
    <cfRule type="cellIs" dxfId="11180" priority="11137" operator="equal">
      <formula>"غياب"</formula>
    </cfRule>
    <cfRule type="cellIs" dxfId="11179" priority="11138" operator="equal">
      <formula>#N/A</formula>
    </cfRule>
  </conditionalFormatting>
  <conditionalFormatting sqref="E308:F308">
    <cfRule type="cellIs" dxfId="11178" priority="11135" operator="equal">
      <formula>"غياب"</formula>
    </cfRule>
    <cfRule type="cellIs" dxfId="11177" priority="11136" operator="equal">
      <formula>#N/A</formula>
    </cfRule>
  </conditionalFormatting>
  <conditionalFormatting sqref="E308:F308">
    <cfRule type="cellIs" dxfId="11176" priority="11133" operator="equal">
      <formula>"غياب"</formula>
    </cfRule>
    <cfRule type="cellIs" dxfId="11175" priority="11134" operator="equal">
      <formula>#N/A</formula>
    </cfRule>
  </conditionalFormatting>
  <conditionalFormatting sqref="E308:F308">
    <cfRule type="cellIs" dxfId="11174" priority="11131" operator="equal">
      <formula>"غياب"</formula>
    </cfRule>
    <cfRule type="cellIs" dxfId="11173" priority="11132" operator="equal">
      <formula>#N/A</formula>
    </cfRule>
  </conditionalFormatting>
  <conditionalFormatting sqref="E308:F308">
    <cfRule type="cellIs" dxfId="11172" priority="11129" operator="equal">
      <formula>"غياب"</formula>
    </cfRule>
    <cfRule type="cellIs" dxfId="11171" priority="11130" operator="equal">
      <formula>#N/A</formula>
    </cfRule>
  </conditionalFormatting>
  <conditionalFormatting sqref="E308:F308">
    <cfRule type="cellIs" dxfId="11170" priority="11127" operator="equal">
      <formula>"غياب"</formula>
    </cfRule>
    <cfRule type="cellIs" dxfId="11169" priority="11128" operator="equal">
      <formula>#N/A</formula>
    </cfRule>
  </conditionalFormatting>
  <conditionalFormatting sqref="E308:F308">
    <cfRule type="cellIs" dxfId="11168" priority="11126" operator="equal">
      <formula>"غياب"</formula>
    </cfRule>
  </conditionalFormatting>
  <conditionalFormatting sqref="E308:F308">
    <cfRule type="cellIs" dxfId="11167" priority="11124" operator="equal">
      <formula>"غياب"</formula>
    </cfRule>
    <cfRule type="cellIs" dxfId="11166" priority="11125" operator="equal">
      <formula>#N/A</formula>
    </cfRule>
  </conditionalFormatting>
  <conditionalFormatting sqref="E308:F308">
    <cfRule type="cellIs" dxfId="11165" priority="11122" operator="equal">
      <formula>"غياب"</formula>
    </cfRule>
    <cfRule type="cellIs" dxfId="11164" priority="11123" operator="equal">
      <formula>#N/A</formula>
    </cfRule>
  </conditionalFormatting>
  <conditionalFormatting sqref="E308:F308">
    <cfRule type="cellIs" dxfId="11163" priority="11120" operator="equal">
      <formula>"غياب"</formula>
    </cfRule>
    <cfRule type="cellIs" dxfId="11162" priority="11121" operator="equal">
      <formula>#N/A</formula>
    </cfRule>
  </conditionalFormatting>
  <conditionalFormatting sqref="E308:F308">
    <cfRule type="cellIs" dxfId="11161" priority="11118" operator="equal">
      <formula>"غياب"</formula>
    </cfRule>
    <cfRule type="cellIs" dxfId="11160" priority="11119" operator="equal">
      <formula>#N/A</formula>
    </cfRule>
  </conditionalFormatting>
  <conditionalFormatting sqref="E308:F308">
    <cfRule type="cellIs" dxfId="11159" priority="11116" operator="equal">
      <formula>"غياب"</formula>
    </cfRule>
    <cfRule type="cellIs" dxfId="11158" priority="11117" operator="equal">
      <formula>#N/A</formula>
    </cfRule>
  </conditionalFormatting>
  <conditionalFormatting sqref="E308:F308">
    <cfRule type="cellIs" dxfId="11157" priority="11114" operator="equal">
      <formula>"غياب"</formula>
    </cfRule>
    <cfRule type="cellIs" dxfId="11156" priority="11115" operator="equal">
      <formula>#N/A</formula>
    </cfRule>
  </conditionalFormatting>
  <conditionalFormatting sqref="E308:F308">
    <cfRule type="cellIs" dxfId="11155" priority="11112" operator="equal">
      <formula>"غياب"</formula>
    </cfRule>
    <cfRule type="cellIs" dxfId="11154" priority="11113" operator="equal">
      <formula>#N/A</formula>
    </cfRule>
  </conditionalFormatting>
  <conditionalFormatting sqref="E308:F308">
    <cfRule type="cellIs" dxfId="11153" priority="11110" operator="equal">
      <formula>"غياب"</formula>
    </cfRule>
    <cfRule type="cellIs" dxfId="11152" priority="11111" operator="equal">
      <formula>#N/A</formula>
    </cfRule>
  </conditionalFormatting>
  <conditionalFormatting sqref="E308:F308">
    <cfRule type="cellIs" dxfId="11151" priority="11108" operator="equal">
      <formula>"غياب"</formula>
    </cfRule>
    <cfRule type="cellIs" dxfId="11150" priority="11109" operator="equal">
      <formula>#N/A</formula>
    </cfRule>
  </conditionalFormatting>
  <conditionalFormatting sqref="E308:F308">
    <cfRule type="cellIs" dxfId="11149" priority="11106" operator="equal">
      <formula>"غياب"</formula>
    </cfRule>
    <cfRule type="cellIs" dxfId="11148" priority="11107" operator="equal">
      <formula>#N/A</formula>
    </cfRule>
  </conditionalFormatting>
  <conditionalFormatting sqref="E308:F308">
    <cfRule type="cellIs" dxfId="11147" priority="11104" operator="equal">
      <formula>"غياب"</formula>
    </cfRule>
    <cfRule type="cellIs" dxfId="11146" priority="11105" operator="equal">
      <formula>#N/A</formula>
    </cfRule>
  </conditionalFormatting>
  <conditionalFormatting sqref="E308:F308">
    <cfRule type="cellIs" dxfId="11145" priority="11102" operator="equal">
      <formula>"غياب"</formula>
    </cfRule>
    <cfRule type="cellIs" dxfId="11144" priority="11103" operator="equal">
      <formula>#N/A</formula>
    </cfRule>
  </conditionalFormatting>
  <conditionalFormatting sqref="E308:F308">
    <cfRule type="cellIs" dxfId="11143" priority="11100" operator="equal">
      <formula>"غياب"</formula>
    </cfRule>
    <cfRule type="cellIs" dxfId="11142" priority="11101" operator="equal">
      <formula>#N/A</formula>
    </cfRule>
  </conditionalFormatting>
  <conditionalFormatting sqref="E308:F308">
    <cfRule type="cellIs" dxfId="11141" priority="11098" operator="equal">
      <formula>"غياب"</formula>
    </cfRule>
    <cfRule type="cellIs" dxfId="11140" priority="11099" operator="equal">
      <formula>#N/A</formula>
    </cfRule>
  </conditionalFormatting>
  <conditionalFormatting sqref="E308:F308">
    <cfRule type="cellIs" dxfId="11139" priority="11096" operator="equal">
      <formula>"غياب"</formula>
    </cfRule>
    <cfRule type="cellIs" dxfId="11138" priority="11097" operator="equal">
      <formula>#N/A</formula>
    </cfRule>
  </conditionalFormatting>
  <conditionalFormatting sqref="E308:F308">
    <cfRule type="cellIs" dxfId="11137" priority="11094" operator="equal">
      <formula>"غياب"</formula>
    </cfRule>
    <cfRule type="cellIs" dxfId="11136" priority="11095" operator="equal">
      <formula>#N/A</formula>
    </cfRule>
  </conditionalFormatting>
  <conditionalFormatting sqref="E308:F308">
    <cfRule type="cellIs" dxfId="11135" priority="11092" operator="equal">
      <formula>"غياب"</formula>
    </cfRule>
    <cfRule type="cellIs" dxfId="11134" priority="11093" operator="equal">
      <formula>#N/A</formula>
    </cfRule>
  </conditionalFormatting>
  <conditionalFormatting sqref="E308:F308">
    <cfRule type="cellIs" dxfId="11133" priority="11090" operator="equal">
      <formula>"غياب"</formula>
    </cfRule>
    <cfRule type="cellIs" dxfId="11132" priority="11091" operator="equal">
      <formula>#N/A</formula>
    </cfRule>
  </conditionalFormatting>
  <conditionalFormatting sqref="E308:F308">
    <cfRule type="cellIs" dxfId="11131" priority="11088" operator="equal">
      <formula>"غياب"</formula>
    </cfRule>
    <cfRule type="cellIs" dxfId="11130" priority="11089" operator="equal">
      <formula>#N/A</formula>
    </cfRule>
  </conditionalFormatting>
  <conditionalFormatting sqref="E308:F308">
    <cfRule type="cellIs" dxfId="11129" priority="11086" operator="equal">
      <formula>"غياب"</formula>
    </cfRule>
    <cfRule type="cellIs" dxfId="11128" priority="11087" operator="equal">
      <formula>#N/A</formula>
    </cfRule>
  </conditionalFormatting>
  <conditionalFormatting sqref="E308:F308">
    <cfRule type="cellIs" dxfId="11127" priority="11084" operator="equal">
      <formula>"غياب"</formula>
    </cfRule>
    <cfRule type="cellIs" dxfId="11126" priority="11085" operator="equal">
      <formula>#N/A</formula>
    </cfRule>
  </conditionalFormatting>
  <conditionalFormatting sqref="E308:F308">
    <cfRule type="cellIs" dxfId="11125" priority="11083" operator="equal">
      <formula>"غياب"</formula>
    </cfRule>
  </conditionalFormatting>
  <conditionalFormatting sqref="E308:F308">
    <cfRule type="cellIs" dxfId="11124" priority="11081" operator="equal">
      <formula>"غياب"</formula>
    </cfRule>
    <cfRule type="cellIs" dxfId="11123" priority="11082" operator="equal">
      <formula>#N/A</formula>
    </cfRule>
  </conditionalFormatting>
  <conditionalFormatting sqref="E308:F308">
    <cfRule type="cellIs" dxfId="11122" priority="11079" operator="equal">
      <formula>"غياب"</formula>
    </cfRule>
    <cfRule type="cellIs" dxfId="11121" priority="11080" operator="equal">
      <formula>#N/A</formula>
    </cfRule>
  </conditionalFormatting>
  <conditionalFormatting sqref="E308:F308">
    <cfRule type="cellIs" dxfId="11120" priority="11077" operator="equal">
      <formula>"غياب"</formula>
    </cfRule>
    <cfRule type="cellIs" dxfId="11119" priority="11078" operator="equal">
      <formula>#N/A</formula>
    </cfRule>
  </conditionalFormatting>
  <conditionalFormatting sqref="E308:F308">
    <cfRule type="cellIs" dxfId="11118" priority="11075" operator="equal">
      <formula>"غياب"</formula>
    </cfRule>
    <cfRule type="cellIs" dxfId="11117" priority="11076" operator="equal">
      <formula>#N/A</formula>
    </cfRule>
  </conditionalFormatting>
  <conditionalFormatting sqref="E308:F308">
    <cfRule type="cellIs" dxfId="11116" priority="11073" operator="equal">
      <formula>"غياب"</formula>
    </cfRule>
    <cfRule type="cellIs" dxfId="11115" priority="11074" operator="equal">
      <formula>#N/A</formula>
    </cfRule>
  </conditionalFormatting>
  <conditionalFormatting sqref="E308:F308">
    <cfRule type="cellIs" dxfId="11114" priority="11071" operator="equal">
      <formula>"غياب"</formula>
    </cfRule>
    <cfRule type="cellIs" dxfId="11113" priority="11072" operator="equal">
      <formula>#N/A</formula>
    </cfRule>
  </conditionalFormatting>
  <conditionalFormatting sqref="E308:F308">
    <cfRule type="cellIs" dxfId="11112" priority="11069" operator="equal">
      <formula>"غياب"</formula>
    </cfRule>
    <cfRule type="cellIs" dxfId="11111" priority="11070" operator="equal">
      <formula>#N/A</formula>
    </cfRule>
  </conditionalFormatting>
  <conditionalFormatting sqref="E308:F308">
    <cfRule type="cellIs" dxfId="11110" priority="11067" operator="equal">
      <formula>"غياب"</formula>
    </cfRule>
    <cfRule type="cellIs" dxfId="11109" priority="11068" operator="equal">
      <formula>#N/A</formula>
    </cfRule>
  </conditionalFormatting>
  <conditionalFormatting sqref="E308:F308">
    <cfRule type="cellIs" dxfId="11108" priority="11065" operator="equal">
      <formula>"غياب"</formula>
    </cfRule>
    <cfRule type="cellIs" dxfId="11107" priority="11066" operator="equal">
      <formula>#N/A</formula>
    </cfRule>
  </conditionalFormatting>
  <conditionalFormatting sqref="E308:F308">
    <cfRule type="cellIs" dxfId="11106" priority="11063" operator="equal">
      <formula>"غياب"</formula>
    </cfRule>
    <cfRule type="cellIs" dxfId="11105" priority="11064" operator="equal">
      <formula>#N/A</formula>
    </cfRule>
  </conditionalFormatting>
  <conditionalFormatting sqref="E308:F308">
    <cfRule type="cellIs" dxfId="11104" priority="11061" operator="equal">
      <formula>"غياب"</formula>
    </cfRule>
    <cfRule type="cellIs" dxfId="11103" priority="11062" operator="equal">
      <formula>#N/A</formula>
    </cfRule>
  </conditionalFormatting>
  <conditionalFormatting sqref="E308:F308">
    <cfRule type="cellIs" dxfId="11102" priority="11059" operator="equal">
      <formula>"غياب"</formula>
    </cfRule>
    <cfRule type="cellIs" dxfId="11101" priority="11060" operator="equal">
      <formula>#N/A</formula>
    </cfRule>
  </conditionalFormatting>
  <conditionalFormatting sqref="E308:F308">
    <cfRule type="cellIs" dxfId="11100" priority="11057" operator="equal">
      <formula>"غياب"</formula>
    </cfRule>
    <cfRule type="cellIs" dxfId="11099" priority="11058" operator="equal">
      <formula>#N/A</formula>
    </cfRule>
  </conditionalFormatting>
  <conditionalFormatting sqref="E308:F308">
    <cfRule type="cellIs" dxfId="11098" priority="11055" operator="equal">
      <formula>"غياب"</formula>
    </cfRule>
    <cfRule type="cellIs" dxfId="11097" priority="11056" operator="equal">
      <formula>#N/A</formula>
    </cfRule>
  </conditionalFormatting>
  <conditionalFormatting sqref="E308:F308">
    <cfRule type="cellIs" dxfId="11096" priority="11053" operator="equal">
      <formula>"غياب"</formula>
    </cfRule>
    <cfRule type="cellIs" dxfId="11095" priority="11054" operator="equal">
      <formula>#N/A</formula>
    </cfRule>
  </conditionalFormatting>
  <conditionalFormatting sqref="E308:F308">
    <cfRule type="cellIs" dxfId="11094" priority="11051" operator="equal">
      <formula>"غياب"</formula>
    </cfRule>
    <cfRule type="cellIs" dxfId="11093" priority="11052" operator="equal">
      <formula>#N/A</formula>
    </cfRule>
  </conditionalFormatting>
  <conditionalFormatting sqref="E308:F308">
    <cfRule type="cellIs" dxfId="11092" priority="11049" operator="equal">
      <formula>"غياب"</formula>
    </cfRule>
    <cfRule type="cellIs" dxfId="11091" priority="11050" operator="equal">
      <formula>#N/A</formula>
    </cfRule>
  </conditionalFormatting>
  <conditionalFormatting sqref="E308:F308">
    <cfRule type="cellIs" dxfId="11090" priority="11047" operator="equal">
      <formula>"غياب"</formula>
    </cfRule>
    <cfRule type="cellIs" dxfId="11089" priority="11048" operator="equal">
      <formula>#N/A</formula>
    </cfRule>
  </conditionalFormatting>
  <conditionalFormatting sqref="E308:F308">
    <cfRule type="cellIs" dxfId="11088" priority="11045" operator="equal">
      <formula>"غياب"</formula>
    </cfRule>
    <cfRule type="cellIs" dxfId="11087" priority="11046" operator="equal">
      <formula>#N/A</formula>
    </cfRule>
  </conditionalFormatting>
  <conditionalFormatting sqref="E308:F308">
    <cfRule type="cellIs" dxfId="11086" priority="11043" operator="equal">
      <formula>"غياب"</formula>
    </cfRule>
    <cfRule type="cellIs" dxfId="11085" priority="11044" operator="equal">
      <formula>#N/A</formula>
    </cfRule>
  </conditionalFormatting>
  <conditionalFormatting sqref="E308:F308">
    <cfRule type="cellIs" dxfId="11084" priority="11041" operator="equal">
      <formula>"غياب"</formula>
    </cfRule>
    <cfRule type="cellIs" dxfId="11083" priority="11042" operator="equal">
      <formula>#N/A</formula>
    </cfRule>
  </conditionalFormatting>
  <conditionalFormatting sqref="E308:F308">
    <cfRule type="cellIs" dxfId="11082" priority="11039" operator="equal">
      <formula>"غياب"</formula>
    </cfRule>
    <cfRule type="cellIs" dxfId="11081" priority="11040" operator="equal">
      <formula>#N/A</formula>
    </cfRule>
  </conditionalFormatting>
  <conditionalFormatting sqref="E308:F308">
    <cfRule type="cellIs" dxfId="11080" priority="11037" operator="equal">
      <formula>"غياب"</formula>
    </cfRule>
    <cfRule type="cellIs" dxfId="11079" priority="11038" operator="equal">
      <formula>#N/A</formula>
    </cfRule>
  </conditionalFormatting>
  <conditionalFormatting sqref="E308:F308">
    <cfRule type="cellIs" dxfId="11078" priority="11035" operator="equal">
      <formula>"غياب"</formula>
    </cfRule>
    <cfRule type="cellIs" dxfId="11077" priority="11036" operator="equal">
      <formula>#N/A</formula>
    </cfRule>
  </conditionalFormatting>
  <conditionalFormatting sqref="E308:F308">
    <cfRule type="cellIs" dxfId="11076" priority="11033" operator="equal">
      <formula>"غياب"</formula>
    </cfRule>
    <cfRule type="cellIs" dxfId="11075" priority="11034" operator="equal">
      <formula>#N/A</formula>
    </cfRule>
  </conditionalFormatting>
  <conditionalFormatting sqref="E308:F308">
    <cfRule type="cellIs" dxfId="11074" priority="11031" operator="equal">
      <formula>"غياب"</formula>
    </cfRule>
    <cfRule type="cellIs" dxfId="11073" priority="11032" operator="equal">
      <formula>#N/A</formula>
    </cfRule>
  </conditionalFormatting>
  <conditionalFormatting sqref="E308:F308">
    <cfRule type="cellIs" dxfId="11072" priority="11029" operator="equal">
      <formula>"غياب"</formula>
    </cfRule>
    <cfRule type="cellIs" dxfId="11071" priority="11030" operator="equal">
      <formula>#N/A</formula>
    </cfRule>
  </conditionalFormatting>
  <conditionalFormatting sqref="E308:F308">
    <cfRule type="cellIs" dxfId="11070" priority="11027" operator="equal">
      <formula>"غياب"</formula>
    </cfRule>
    <cfRule type="cellIs" dxfId="11069" priority="11028" operator="equal">
      <formula>#N/A</formula>
    </cfRule>
  </conditionalFormatting>
  <conditionalFormatting sqref="E308:F308">
    <cfRule type="cellIs" dxfId="11068" priority="11025" operator="equal">
      <formula>"غياب"</formula>
    </cfRule>
    <cfRule type="cellIs" dxfId="11067" priority="11026" operator="equal">
      <formula>#N/A</formula>
    </cfRule>
  </conditionalFormatting>
  <conditionalFormatting sqref="E311:F311">
    <cfRule type="cellIs" dxfId="11066" priority="11023" operator="equal">
      <formula>"غياب"</formula>
    </cfRule>
    <cfRule type="cellIs" dxfId="11065" priority="11024" operator="equal">
      <formula>#N/A</formula>
    </cfRule>
  </conditionalFormatting>
  <conditionalFormatting sqref="E311:F311">
    <cfRule type="cellIs" dxfId="11064" priority="11022" operator="equal">
      <formula>"غياب"</formula>
    </cfRule>
  </conditionalFormatting>
  <conditionalFormatting sqref="E311:F311">
    <cfRule type="cellIs" dxfId="11063" priority="11020" operator="equal">
      <formula>"غياب"</formula>
    </cfRule>
    <cfRule type="cellIs" dxfId="11062" priority="11021" operator="equal">
      <formula>#N/A</formula>
    </cfRule>
  </conditionalFormatting>
  <conditionalFormatting sqref="E311:F311">
    <cfRule type="cellIs" dxfId="11061" priority="11018" operator="equal">
      <formula>"غياب"</formula>
    </cfRule>
    <cfRule type="cellIs" dxfId="11060" priority="11019" operator="equal">
      <formula>#N/A</formula>
    </cfRule>
  </conditionalFormatting>
  <conditionalFormatting sqref="E311:F311">
    <cfRule type="cellIs" dxfId="11059" priority="11016" operator="equal">
      <formula>"غياب"</formula>
    </cfRule>
    <cfRule type="cellIs" dxfId="11058" priority="11017" operator="equal">
      <formula>#N/A</formula>
    </cfRule>
  </conditionalFormatting>
  <conditionalFormatting sqref="E311:F311">
    <cfRule type="cellIs" dxfId="11057" priority="11014" operator="equal">
      <formula>"غياب"</formula>
    </cfRule>
    <cfRule type="cellIs" dxfId="11056" priority="11015" operator="equal">
      <formula>#N/A</formula>
    </cfRule>
  </conditionalFormatting>
  <conditionalFormatting sqref="E311:F311">
    <cfRule type="cellIs" dxfId="11055" priority="11012" operator="equal">
      <formula>"غياب"</formula>
    </cfRule>
    <cfRule type="cellIs" dxfId="11054" priority="11013" operator="equal">
      <formula>#N/A</formula>
    </cfRule>
  </conditionalFormatting>
  <conditionalFormatting sqref="E311:F311">
    <cfRule type="cellIs" dxfId="11053" priority="11010" operator="equal">
      <formula>"غياب"</formula>
    </cfRule>
    <cfRule type="cellIs" dxfId="11052" priority="11011" operator="equal">
      <formula>#N/A</formula>
    </cfRule>
  </conditionalFormatting>
  <conditionalFormatting sqref="E311:F311">
    <cfRule type="cellIs" dxfId="11051" priority="11008" operator="equal">
      <formula>"غياب"</formula>
    </cfRule>
    <cfRule type="cellIs" dxfId="11050" priority="11009" operator="equal">
      <formula>#N/A</formula>
    </cfRule>
  </conditionalFormatting>
  <conditionalFormatting sqref="E311:F311">
    <cfRule type="cellIs" dxfId="11049" priority="11006" operator="equal">
      <formula>"غياب"</formula>
    </cfRule>
    <cfRule type="cellIs" dxfId="11048" priority="11007" operator="equal">
      <formula>#N/A</formula>
    </cfRule>
  </conditionalFormatting>
  <conditionalFormatting sqref="E311:F311">
    <cfRule type="cellIs" dxfId="11047" priority="11004" operator="equal">
      <formula>"غياب"</formula>
    </cfRule>
    <cfRule type="cellIs" dxfId="11046" priority="11005" operator="equal">
      <formula>#N/A</formula>
    </cfRule>
  </conditionalFormatting>
  <conditionalFormatting sqref="E311:F311">
    <cfRule type="cellIs" dxfId="11045" priority="11002" operator="equal">
      <formula>"غياب"</formula>
    </cfRule>
    <cfRule type="cellIs" dxfId="11044" priority="11003" operator="equal">
      <formula>#N/A</formula>
    </cfRule>
  </conditionalFormatting>
  <conditionalFormatting sqref="E311:F311">
    <cfRule type="cellIs" dxfId="11043" priority="11000" operator="equal">
      <formula>"غياب"</formula>
    </cfRule>
    <cfRule type="cellIs" dxfId="11042" priority="11001" operator="equal">
      <formula>#N/A</formula>
    </cfRule>
  </conditionalFormatting>
  <conditionalFormatting sqref="E311:F311">
    <cfRule type="cellIs" dxfId="11041" priority="10998" operator="equal">
      <formula>"غياب"</formula>
    </cfRule>
    <cfRule type="cellIs" dxfId="11040" priority="10999" operator="equal">
      <formula>#N/A</formula>
    </cfRule>
  </conditionalFormatting>
  <conditionalFormatting sqref="E311:F311">
    <cfRule type="cellIs" dxfId="11039" priority="10996" operator="equal">
      <formula>"غياب"</formula>
    </cfRule>
    <cfRule type="cellIs" dxfId="11038" priority="10997" operator="equal">
      <formula>#N/A</formula>
    </cfRule>
  </conditionalFormatting>
  <conditionalFormatting sqref="E311:F311">
    <cfRule type="cellIs" dxfId="11037" priority="10994" operator="equal">
      <formula>"غياب"</formula>
    </cfRule>
    <cfRule type="cellIs" dxfId="11036" priority="10995" operator="equal">
      <formula>#N/A</formula>
    </cfRule>
  </conditionalFormatting>
  <conditionalFormatting sqref="E311:F311">
    <cfRule type="cellIs" dxfId="11035" priority="10992" operator="equal">
      <formula>"غياب"</formula>
    </cfRule>
    <cfRule type="cellIs" dxfId="11034" priority="10993" operator="equal">
      <formula>#N/A</formula>
    </cfRule>
  </conditionalFormatting>
  <conditionalFormatting sqref="E311:F311">
    <cfRule type="cellIs" dxfId="11033" priority="10990" operator="equal">
      <formula>"غياب"</formula>
    </cfRule>
    <cfRule type="cellIs" dxfId="11032" priority="10991" operator="equal">
      <formula>#N/A</formula>
    </cfRule>
  </conditionalFormatting>
  <conditionalFormatting sqref="E311:F311">
    <cfRule type="cellIs" dxfId="11031" priority="10988" operator="equal">
      <formula>"غياب"</formula>
    </cfRule>
    <cfRule type="cellIs" dxfId="11030" priority="10989" operator="equal">
      <formula>#N/A</formula>
    </cfRule>
  </conditionalFormatting>
  <conditionalFormatting sqref="E311:F311">
    <cfRule type="cellIs" dxfId="11029" priority="10986" operator="equal">
      <formula>"غياب"</formula>
    </cfRule>
    <cfRule type="cellIs" dxfId="11028" priority="10987" operator="equal">
      <formula>#N/A</formula>
    </cfRule>
  </conditionalFormatting>
  <conditionalFormatting sqref="E311:F311">
    <cfRule type="cellIs" dxfId="11027" priority="10984" operator="equal">
      <formula>"غياب"</formula>
    </cfRule>
    <cfRule type="cellIs" dxfId="11026" priority="10985" operator="equal">
      <formula>#N/A</formula>
    </cfRule>
  </conditionalFormatting>
  <conditionalFormatting sqref="E311:F311">
    <cfRule type="cellIs" dxfId="11025" priority="10982" operator="equal">
      <formula>"غياب"</formula>
    </cfRule>
    <cfRule type="cellIs" dxfId="11024" priority="10983" operator="equal">
      <formula>#N/A</formula>
    </cfRule>
  </conditionalFormatting>
  <conditionalFormatting sqref="E311:F311">
    <cfRule type="cellIs" dxfId="11023" priority="10980" operator="equal">
      <formula>"غياب"</formula>
    </cfRule>
    <cfRule type="cellIs" dxfId="11022" priority="10981" operator="equal">
      <formula>#N/A</formula>
    </cfRule>
  </conditionalFormatting>
  <conditionalFormatting sqref="E311:F311">
    <cfRule type="cellIs" dxfId="11021" priority="10978" operator="equal">
      <formula>"غياب"</formula>
    </cfRule>
    <cfRule type="cellIs" dxfId="11020" priority="10979" operator="equal">
      <formula>#N/A</formula>
    </cfRule>
  </conditionalFormatting>
  <conditionalFormatting sqref="E311:F311">
    <cfRule type="cellIs" dxfId="11019" priority="10976" operator="equal">
      <formula>"غياب"</formula>
    </cfRule>
    <cfRule type="cellIs" dxfId="11018" priority="10977" operator="equal">
      <formula>#N/A</formula>
    </cfRule>
  </conditionalFormatting>
  <conditionalFormatting sqref="E311:F311">
    <cfRule type="cellIs" dxfId="11017" priority="10974" operator="equal">
      <formula>"غياب"</formula>
    </cfRule>
    <cfRule type="cellIs" dxfId="11016" priority="10975" operator="equal">
      <formula>#N/A</formula>
    </cfRule>
  </conditionalFormatting>
  <conditionalFormatting sqref="E311:F311">
    <cfRule type="cellIs" dxfId="11015" priority="10972" operator="equal">
      <formula>"غياب"</formula>
    </cfRule>
    <cfRule type="cellIs" dxfId="11014" priority="10973" operator="equal">
      <formula>#N/A</formula>
    </cfRule>
  </conditionalFormatting>
  <conditionalFormatting sqref="E311:F311">
    <cfRule type="cellIs" dxfId="11013" priority="10970" operator="equal">
      <formula>"غياب"</formula>
    </cfRule>
    <cfRule type="cellIs" dxfId="11012" priority="10971" operator="equal">
      <formula>#N/A</formula>
    </cfRule>
  </conditionalFormatting>
  <conditionalFormatting sqref="E311:F311">
    <cfRule type="cellIs" dxfId="11011" priority="10968" operator="equal">
      <formula>"غياب"</formula>
    </cfRule>
    <cfRule type="cellIs" dxfId="11010" priority="10969" operator="equal">
      <formula>#N/A</formula>
    </cfRule>
  </conditionalFormatting>
  <conditionalFormatting sqref="E311:F311">
    <cfRule type="cellIs" dxfId="11009" priority="10966" operator="equal">
      <formula>"غياب"</formula>
    </cfRule>
    <cfRule type="cellIs" dxfId="11008" priority="10967" operator="equal">
      <formula>#N/A</formula>
    </cfRule>
  </conditionalFormatting>
  <conditionalFormatting sqref="E311:F311">
    <cfRule type="cellIs" dxfId="11007" priority="10964" operator="equal">
      <formula>"غياب"</formula>
    </cfRule>
    <cfRule type="cellIs" dxfId="11006" priority="10965" operator="equal">
      <formula>#N/A</formula>
    </cfRule>
  </conditionalFormatting>
  <conditionalFormatting sqref="E311:F311">
    <cfRule type="cellIs" dxfId="11005" priority="10962" operator="equal">
      <formula>"غياب"</formula>
    </cfRule>
    <cfRule type="cellIs" dxfId="11004" priority="10963" operator="equal">
      <formula>#N/A</formula>
    </cfRule>
  </conditionalFormatting>
  <conditionalFormatting sqref="E311:F311">
    <cfRule type="cellIs" dxfId="11003" priority="10960" operator="equal">
      <formula>"غياب"</formula>
    </cfRule>
    <cfRule type="cellIs" dxfId="11002" priority="10961" operator="equal">
      <formula>#N/A</formula>
    </cfRule>
  </conditionalFormatting>
  <conditionalFormatting sqref="E311:F311">
    <cfRule type="cellIs" dxfId="11001" priority="10958" operator="equal">
      <formula>"غياب"</formula>
    </cfRule>
    <cfRule type="cellIs" dxfId="11000" priority="10959" operator="equal">
      <formula>#N/A</formula>
    </cfRule>
  </conditionalFormatting>
  <conditionalFormatting sqref="E311:F311">
    <cfRule type="cellIs" dxfId="10999" priority="10957" operator="equal">
      <formula>"غياب"</formula>
    </cfRule>
  </conditionalFormatting>
  <conditionalFormatting sqref="E311:F311">
    <cfRule type="cellIs" dxfId="10998" priority="10955" operator="equal">
      <formula>"غياب"</formula>
    </cfRule>
    <cfRule type="cellIs" dxfId="10997" priority="10956" operator="equal">
      <formula>#N/A</formula>
    </cfRule>
  </conditionalFormatting>
  <conditionalFormatting sqref="E311:F311">
    <cfRule type="cellIs" dxfId="10996" priority="10953" operator="equal">
      <formula>"غياب"</formula>
    </cfRule>
    <cfRule type="cellIs" dxfId="10995" priority="10954" operator="equal">
      <formula>#N/A</formula>
    </cfRule>
  </conditionalFormatting>
  <conditionalFormatting sqref="E311:F311">
    <cfRule type="cellIs" dxfId="10994" priority="10951" operator="equal">
      <formula>"غياب"</formula>
    </cfRule>
    <cfRule type="cellIs" dxfId="10993" priority="10952" operator="equal">
      <formula>#N/A</formula>
    </cfRule>
  </conditionalFormatting>
  <conditionalFormatting sqref="E311:F311">
    <cfRule type="cellIs" dxfId="10992" priority="10949" operator="equal">
      <formula>"غياب"</formula>
    </cfRule>
    <cfRule type="cellIs" dxfId="10991" priority="10950" operator="equal">
      <formula>#N/A</formula>
    </cfRule>
  </conditionalFormatting>
  <conditionalFormatting sqref="E311:F311">
    <cfRule type="cellIs" dxfId="10990" priority="10947" operator="equal">
      <formula>"غياب"</formula>
    </cfRule>
    <cfRule type="cellIs" dxfId="10989" priority="10948" operator="equal">
      <formula>#N/A</formula>
    </cfRule>
  </conditionalFormatting>
  <conditionalFormatting sqref="E311:F311">
    <cfRule type="cellIs" dxfId="10988" priority="10945" operator="equal">
      <formula>"غياب"</formula>
    </cfRule>
    <cfRule type="cellIs" dxfId="10987" priority="10946" operator="equal">
      <formula>#N/A</formula>
    </cfRule>
  </conditionalFormatting>
  <conditionalFormatting sqref="E311:F311">
    <cfRule type="cellIs" dxfId="10986" priority="10943" operator="equal">
      <formula>"غياب"</formula>
    </cfRule>
    <cfRule type="cellIs" dxfId="10985" priority="10944" operator="equal">
      <formula>#N/A</formula>
    </cfRule>
  </conditionalFormatting>
  <conditionalFormatting sqref="E311:F311">
    <cfRule type="cellIs" dxfId="10984" priority="10941" operator="equal">
      <formula>"غياب"</formula>
    </cfRule>
    <cfRule type="cellIs" dxfId="10983" priority="10942" operator="equal">
      <formula>#N/A</formula>
    </cfRule>
  </conditionalFormatting>
  <conditionalFormatting sqref="E311:F311">
    <cfRule type="cellIs" dxfId="10982" priority="10939" operator="equal">
      <formula>"غياب"</formula>
    </cfRule>
    <cfRule type="cellIs" dxfId="10981" priority="10940" operator="equal">
      <formula>#N/A</formula>
    </cfRule>
  </conditionalFormatting>
  <conditionalFormatting sqref="E311:F311">
    <cfRule type="cellIs" dxfId="10980" priority="10937" operator="equal">
      <formula>"غياب"</formula>
    </cfRule>
    <cfRule type="cellIs" dxfId="10979" priority="10938" operator="equal">
      <formula>#N/A</formula>
    </cfRule>
  </conditionalFormatting>
  <conditionalFormatting sqref="E311:F311">
    <cfRule type="cellIs" dxfId="10978" priority="10935" operator="equal">
      <formula>"غياب"</formula>
    </cfRule>
    <cfRule type="cellIs" dxfId="10977" priority="10936" operator="equal">
      <formula>#N/A</formula>
    </cfRule>
  </conditionalFormatting>
  <conditionalFormatting sqref="E311:F311">
    <cfRule type="cellIs" dxfId="10976" priority="10933" operator="equal">
      <formula>"غياب"</formula>
    </cfRule>
    <cfRule type="cellIs" dxfId="10975" priority="10934" operator="equal">
      <formula>#N/A</formula>
    </cfRule>
  </conditionalFormatting>
  <conditionalFormatting sqref="E311:F311">
    <cfRule type="cellIs" dxfId="10974" priority="10931" operator="equal">
      <formula>"غياب"</formula>
    </cfRule>
    <cfRule type="cellIs" dxfId="10973" priority="10932" operator="equal">
      <formula>#N/A</formula>
    </cfRule>
  </conditionalFormatting>
  <conditionalFormatting sqref="E311:F311">
    <cfRule type="cellIs" dxfId="10972" priority="10929" operator="equal">
      <formula>"غياب"</formula>
    </cfRule>
    <cfRule type="cellIs" dxfId="10971" priority="10930" operator="equal">
      <formula>#N/A</formula>
    </cfRule>
  </conditionalFormatting>
  <conditionalFormatting sqref="E311:F311">
    <cfRule type="cellIs" dxfId="10970" priority="10927" operator="equal">
      <formula>"غياب"</formula>
    </cfRule>
    <cfRule type="cellIs" dxfId="10969" priority="10928" operator="equal">
      <formula>#N/A</formula>
    </cfRule>
  </conditionalFormatting>
  <conditionalFormatting sqref="E311:F311">
    <cfRule type="cellIs" dxfId="10968" priority="10925" operator="equal">
      <formula>"غياب"</formula>
    </cfRule>
    <cfRule type="cellIs" dxfId="10967" priority="10926" operator="equal">
      <formula>#N/A</formula>
    </cfRule>
  </conditionalFormatting>
  <conditionalFormatting sqref="E311:F311">
    <cfRule type="cellIs" dxfId="10966" priority="10923" operator="equal">
      <formula>"غياب"</formula>
    </cfRule>
    <cfRule type="cellIs" dxfId="10965" priority="10924" operator="equal">
      <formula>#N/A</formula>
    </cfRule>
  </conditionalFormatting>
  <conditionalFormatting sqref="E311:F311">
    <cfRule type="cellIs" dxfId="10964" priority="10921" operator="equal">
      <formula>"غياب"</formula>
    </cfRule>
    <cfRule type="cellIs" dxfId="10963" priority="10922" operator="equal">
      <formula>#N/A</formula>
    </cfRule>
  </conditionalFormatting>
  <conditionalFormatting sqref="E311:F311">
    <cfRule type="cellIs" dxfId="10962" priority="10919" operator="equal">
      <formula>"غياب"</formula>
    </cfRule>
    <cfRule type="cellIs" dxfId="10961" priority="10920" operator="equal">
      <formula>#N/A</formula>
    </cfRule>
  </conditionalFormatting>
  <conditionalFormatting sqref="E311:F311">
    <cfRule type="cellIs" dxfId="10960" priority="10917" operator="equal">
      <formula>"غياب"</formula>
    </cfRule>
    <cfRule type="cellIs" dxfId="10959" priority="10918" operator="equal">
      <formula>#N/A</formula>
    </cfRule>
  </conditionalFormatting>
  <conditionalFormatting sqref="E311:F311">
    <cfRule type="cellIs" dxfId="10958" priority="10915" operator="equal">
      <formula>"غياب"</formula>
    </cfRule>
    <cfRule type="cellIs" dxfId="10957" priority="10916" operator="equal">
      <formula>#N/A</formula>
    </cfRule>
  </conditionalFormatting>
  <conditionalFormatting sqref="E311:F311">
    <cfRule type="cellIs" dxfId="10956" priority="10913" operator="equal">
      <formula>"غياب"</formula>
    </cfRule>
    <cfRule type="cellIs" dxfId="10955" priority="10914" operator="equal">
      <formula>#N/A</formula>
    </cfRule>
  </conditionalFormatting>
  <conditionalFormatting sqref="E311:F311">
    <cfRule type="cellIs" dxfId="10954" priority="10911" operator="equal">
      <formula>"غياب"</formula>
    </cfRule>
    <cfRule type="cellIs" dxfId="10953" priority="10912" operator="equal">
      <formula>#N/A</formula>
    </cfRule>
  </conditionalFormatting>
  <conditionalFormatting sqref="E311:F311">
    <cfRule type="cellIs" dxfId="10952" priority="10909" operator="equal">
      <formula>"غياب"</formula>
    </cfRule>
    <cfRule type="cellIs" dxfId="10951" priority="10910" operator="equal">
      <formula>#N/A</formula>
    </cfRule>
  </conditionalFormatting>
  <conditionalFormatting sqref="E311:F311">
    <cfRule type="cellIs" dxfId="10950" priority="10907" operator="equal">
      <formula>"غياب"</formula>
    </cfRule>
    <cfRule type="cellIs" dxfId="10949" priority="10908" operator="equal">
      <formula>#N/A</formula>
    </cfRule>
  </conditionalFormatting>
  <conditionalFormatting sqref="E311:F311">
    <cfRule type="cellIs" dxfId="10948" priority="10905" operator="equal">
      <formula>"غياب"</formula>
    </cfRule>
    <cfRule type="cellIs" dxfId="10947" priority="10906" operator="equal">
      <formula>#N/A</formula>
    </cfRule>
  </conditionalFormatting>
  <conditionalFormatting sqref="E311:F311">
    <cfRule type="cellIs" dxfId="10946" priority="10903" operator="equal">
      <formula>"غياب"</formula>
    </cfRule>
    <cfRule type="cellIs" dxfId="10945" priority="10904" operator="equal">
      <formula>#N/A</formula>
    </cfRule>
  </conditionalFormatting>
  <conditionalFormatting sqref="E311:F311">
    <cfRule type="cellIs" dxfId="10944" priority="10901" operator="equal">
      <formula>"غياب"</formula>
    </cfRule>
    <cfRule type="cellIs" dxfId="10943" priority="10902" operator="equal">
      <formula>#N/A</formula>
    </cfRule>
  </conditionalFormatting>
  <conditionalFormatting sqref="E311:F311">
    <cfRule type="cellIs" dxfId="10942" priority="10899" operator="equal">
      <formula>"غياب"</formula>
    </cfRule>
    <cfRule type="cellIs" dxfId="10941" priority="10900" operator="equal">
      <formula>#N/A</formula>
    </cfRule>
  </conditionalFormatting>
  <conditionalFormatting sqref="E311:F311">
    <cfRule type="cellIs" dxfId="10940" priority="10897" operator="equal">
      <formula>"غياب"</formula>
    </cfRule>
    <cfRule type="cellIs" dxfId="10939" priority="10898" operator="equal">
      <formula>#N/A</formula>
    </cfRule>
  </conditionalFormatting>
  <conditionalFormatting sqref="E311:F311">
    <cfRule type="cellIs" dxfId="10938" priority="10895" operator="equal">
      <formula>"غياب"</formula>
    </cfRule>
    <cfRule type="cellIs" dxfId="10937" priority="10896" operator="equal">
      <formula>#N/A</formula>
    </cfRule>
  </conditionalFormatting>
  <conditionalFormatting sqref="E311:F311">
    <cfRule type="cellIs" dxfId="10936" priority="10893" operator="equal">
      <formula>"غياب"</formula>
    </cfRule>
    <cfRule type="cellIs" dxfId="10935" priority="10894" operator="equal">
      <formula>#N/A</formula>
    </cfRule>
  </conditionalFormatting>
  <conditionalFormatting sqref="E311:F311">
    <cfRule type="cellIs" dxfId="10934" priority="10891" operator="equal">
      <formula>"غياب"</formula>
    </cfRule>
    <cfRule type="cellIs" dxfId="10933" priority="10892" operator="equal">
      <formula>#N/A</formula>
    </cfRule>
  </conditionalFormatting>
  <conditionalFormatting sqref="E311:F311">
    <cfRule type="cellIs" dxfId="10932" priority="10889" operator="equal">
      <formula>"غياب"</formula>
    </cfRule>
    <cfRule type="cellIs" dxfId="10931" priority="10890" operator="equal">
      <formula>#N/A</formula>
    </cfRule>
  </conditionalFormatting>
  <conditionalFormatting sqref="E311:F311">
    <cfRule type="cellIs" dxfId="10930" priority="10887" operator="equal">
      <formula>"غياب"</formula>
    </cfRule>
    <cfRule type="cellIs" dxfId="10929" priority="10888" operator="equal">
      <formula>#N/A</formula>
    </cfRule>
  </conditionalFormatting>
  <conditionalFormatting sqref="E311:F311">
    <cfRule type="cellIs" dxfId="10928" priority="10885" operator="equal">
      <formula>"غياب"</formula>
    </cfRule>
    <cfRule type="cellIs" dxfId="10927" priority="10886" operator="equal">
      <formula>#N/A</formula>
    </cfRule>
  </conditionalFormatting>
  <conditionalFormatting sqref="E311:F311">
    <cfRule type="cellIs" dxfId="10926" priority="10883" operator="equal">
      <formula>"غياب"</formula>
    </cfRule>
    <cfRule type="cellIs" dxfId="10925" priority="10884" operator="equal">
      <formula>#N/A</formula>
    </cfRule>
  </conditionalFormatting>
  <conditionalFormatting sqref="E311:F311">
    <cfRule type="cellIs" dxfId="10924" priority="10881" operator="equal">
      <formula>"غياب"</formula>
    </cfRule>
    <cfRule type="cellIs" dxfId="10923" priority="10882" operator="equal">
      <formula>#N/A</formula>
    </cfRule>
  </conditionalFormatting>
  <conditionalFormatting sqref="E311:F311">
    <cfRule type="cellIs" dxfId="10922" priority="10879" operator="equal">
      <formula>"غياب"</formula>
    </cfRule>
    <cfRule type="cellIs" dxfId="10921" priority="10880" operator="equal">
      <formula>#N/A</formula>
    </cfRule>
  </conditionalFormatting>
  <conditionalFormatting sqref="E311:F311">
    <cfRule type="cellIs" dxfId="10920" priority="10877" operator="equal">
      <formula>"غياب"</formula>
    </cfRule>
    <cfRule type="cellIs" dxfId="10919" priority="10878" operator="equal">
      <formula>#N/A</formula>
    </cfRule>
  </conditionalFormatting>
  <conditionalFormatting sqref="E311:F311">
    <cfRule type="cellIs" dxfId="10918" priority="10875" operator="equal">
      <formula>"غياب"</formula>
    </cfRule>
    <cfRule type="cellIs" dxfId="10917" priority="10876" operator="equal">
      <formula>#N/A</formula>
    </cfRule>
  </conditionalFormatting>
  <conditionalFormatting sqref="E311:F311">
    <cfRule type="cellIs" dxfId="10916" priority="10873" operator="equal">
      <formula>"غياب"</formula>
    </cfRule>
    <cfRule type="cellIs" dxfId="10915" priority="10874" operator="equal">
      <formula>#N/A</formula>
    </cfRule>
  </conditionalFormatting>
  <conditionalFormatting sqref="E311:F311">
    <cfRule type="cellIs" dxfId="10914" priority="10871" operator="equal">
      <formula>"غياب"</formula>
    </cfRule>
    <cfRule type="cellIs" dxfId="10913" priority="10872" operator="equal">
      <formula>#N/A</formula>
    </cfRule>
  </conditionalFormatting>
  <conditionalFormatting sqref="E311:F311">
    <cfRule type="cellIs" dxfId="10912" priority="10869" operator="equal">
      <formula>"غياب"</formula>
    </cfRule>
    <cfRule type="cellIs" dxfId="10911" priority="10870" operator="equal">
      <formula>#N/A</formula>
    </cfRule>
  </conditionalFormatting>
  <conditionalFormatting sqref="E311:F311">
    <cfRule type="cellIs" dxfId="10910" priority="10867" operator="equal">
      <formula>"غياب"</formula>
    </cfRule>
    <cfRule type="cellIs" dxfId="10909" priority="10868" operator="equal">
      <formula>#N/A</formula>
    </cfRule>
  </conditionalFormatting>
  <conditionalFormatting sqref="E311:F311">
    <cfRule type="cellIs" dxfId="10908" priority="10865" operator="equal">
      <formula>"غياب"</formula>
    </cfRule>
    <cfRule type="cellIs" dxfId="10907" priority="10866" operator="equal">
      <formula>#N/A</formula>
    </cfRule>
  </conditionalFormatting>
  <conditionalFormatting sqref="E311:F311">
    <cfRule type="cellIs" dxfId="10906" priority="10863" operator="equal">
      <formula>"غياب"</formula>
    </cfRule>
    <cfRule type="cellIs" dxfId="10905" priority="10864" operator="equal">
      <formula>#N/A</formula>
    </cfRule>
  </conditionalFormatting>
  <conditionalFormatting sqref="E311:F311">
    <cfRule type="cellIs" dxfId="10904" priority="10861" operator="equal">
      <formula>"غياب"</formula>
    </cfRule>
    <cfRule type="cellIs" dxfId="10903" priority="10862" operator="equal">
      <formula>#N/A</formula>
    </cfRule>
  </conditionalFormatting>
  <conditionalFormatting sqref="E311:F311">
    <cfRule type="cellIs" dxfId="10902" priority="10859" operator="equal">
      <formula>"غياب"</formula>
    </cfRule>
    <cfRule type="cellIs" dxfId="10901" priority="10860" operator="equal">
      <formula>#N/A</formula>
    </cfRule>
  </conditionalFormatting>
  <conditionalFormatting sqref="E311:F311">
    <cfRule type="cellIs" dxfId="10900" priority="10857" operator="equal">
      <formula>"غياب"</formula>
    </cfRule>
    <cfRule type="cellIs" dxfId="10899" priority="10858" operator="equal">
      <formula>#N/A</formula>
    </cfRule>
  </conditionalFormatting>
  <conditionalFormatting sqref="E311:F311">
    <cfRule type="cellIs" dxfId="10898" priority="10855" operator="equal">
      <formula>"غياب"</formula>
    </cfRule>
    <cfRule type="cellIs" dxfId="10897" priority="10856" operator="equal">
      <formula>#N/A</formula>
    </cfRule>
  </conditionalFormatting>
  <conditionalFormatting sqref="E311:F311">
    <cfRule type="cellIs" dxfId="10896" priority="10853" operator="equal">
      <formula>"غياب"</formula>
    </cfRule>
    <cfRule type="cellIs" dxfId="10895" priority="10854" operator="equal">
      <formula>#N/A</formula>
    </cfRule>
  </conditionalFormatting>
  <conditionalFormatting sqref="E311:F311">
    <cfRule type="cellIs" dxfId="10894" priority="10851" operator="equal">
      <formula>"غياب"</formula>
    </cfRule>
    <cfRule type="cellIs" dxfId="10893" priority="10852" operator="equal">
      <formula>#N/A</formula>
    </cfRule>
  </conditionalFormatting>
  <conditionalFormatting sqref="E311:F311">
    <cfRule type="cellIs" dxfId="10892" priority="10849" operator="equal">
      <formula>"غياب"</formula>
    </cfRule>
    <cfRule type="cellIs" dxfId="10891" priority="10850" operator="equal">
      <formula>#N/A</formula>
    </cfRule>
  </conditionalFormatting>
  <conditionalFormatting sqref="E311:F311">
    <cfRule type="cellIs" dxfId="10890" priority="10847" operator="equal">
      <formula>"غياب"</formula>
    </cfRule>
    <cfRule type="cellIs" dxfId="10889" priority="10848" operator="equal">
      <formula>#N/A</formula>
    </cfRule>
  </conditionalFormatting>
  <conditionalFormatting sqref="E311:F311">
    <cfRule type="cellIs" dxfId="10888" priority="10845" operator="equal">
      <formula>"غياب"</formula>
    </cfRule>
    <cfRule type="cellIs" dxfId="10887" priority="10846" operator="equal">
      <formula>#N/A</formula>
    </cfRule>
  </conditionalFormatting>
  <conditionalFormatting sqref="E311:F311">
    <cfRule type="cellIs" dxfId="10886" priority="10843" operator="equal">
      <formula>"غياب"</formula>
    </cfRule>
    <cfRule type="cellIs" dxfId="10885" priority="10844" operator="equal">
      <formula>#N/A</formula>
    </cfRule>
  </conditionalFormatting>
  <conditionalFormatting sqref="E311:F311">
    <cfRule type="cellIs" dxfId="10884" priority="10841" operator="equal">
      <formula>"غياب"</formula>
    </cfRule>
    <cfRule type="cellIs" dxfId="10883" priority="10842" operator="equal">
      <formula>#N/A</formula>
    </cfRule>
  </conditionalFormatting>
  <conditionalFormatting sqref="E311:F311">
    <cfRule type="cellIs" dxfId="10882" priority="10839" operator="equal">
      <formula>"غياب"</formula>
    </cfRule>
    <cfRule type="cellIs" dxfId="10881" priority="10840" operator="equal">
      <formula>#N/A</formula>
    </cfRule>
  </conditionalFormatting>
  <conditionalFormatting sqref="E311:F311">
    <cfRule type="cellIs" dxfId="10880" priority="10837" operator="equal">
      <formula>"غياب"</formula>
    </cfRule>
    <cfRule type="cellIs" dxfId="10879" priority="10838" operator="equal">
      <formula>#N/A</formula>
    </cfRule>
  </conditionalFormatting>
  <conditionalFormatting sqref="E311:F311">
    <cfRule type="cellIs" dxfId="10878" priority="10835" operator="equal">
      <formula>"غياب"</formula>
    </cfRule>
    <cfRule type="cellIs" dxfId="10877" priority="10836" operator="equal">
      <formula>#N/A</formula>
    </cfRule>
  </conditionalFormatting>
  <conditionalFormatting sqref="E311:F311">
    <cfRule type="cellIs" dxfId="10876" priority="10833" operator="equal">
      <formula>"غياب"</formula>
    </cfRule>
    <cfRule type="cellIs" dxfId="10875" priority="10834" operator="equal">
      <formula>#N/A</formula>
    </cfRule>
  </conditionalFormatting>
  <conditionalFormatting sqref="E311:F311">
    <cfRule type="cellIs" dxfId="10874" priority="10831" operator="equal">
      <formula>"غياب"</formula>
    </cfRule>
    <cfRule type="cellIs" dxfId="10873" priority="10832" operator="equal">
      <formula>#N/A</formula>
    </cfRule>
  </conditionalFormatting>
  <conditionalFormatting sqref="E311:F311">
    <cfRule type="cellIs" dxfId="10872" priority="10829" operator="equal">
      <formula>"غياب"</formula>
    </cfRule>
    <cfRule type="cellIs" dxfId="10871" priority="10830" operator="equal">
      <formula>#N/A</formula>
    </cfRule>
  </conditionalFormatting>
  <conditionalFormatting sqref="E311:F311">
    <cfRule type="cellIs" dxfId="10870" priority="10827" operator="equal">
      <formula>"غياب"</formula>
    </cfRule>
    <cfRule type="cellIs" dxfId="10869" priority="10828" operator="equal">
      <formula>#N/A</formula>
    </cfRule>
  </conditionalFormatting>
  <conditionalFormatting sqref="E311:F311">
    <cfRule type="cellIs" dxfId="10868" priority="10825" operator="equal">
      <formula>"غياب"</formula>
    </cfRule>
    <cfRule type="cellIs" dxfId="10867" priority="10826" operator="equal">
      <formula>#N/A</formula>
    </cfRule>
  </conditionalFormatting>
  <conditionalFormatting sqref="E311:F311">
    <cfRule type="cellIs" dxfId="10866" priority="10823" operator="equal">
      <formula>"غياب"</formula>
    </cfRule>
    <cfRule type="cellIs" dxfId="10865" priority="10824" operator="equal">
      <formula>#N/A</formula>
    </cfRule>
  </conditionalFormatting>
  <conditionalFormatting sqref="E311:F311">
    <cfRule type="cellIs" dxfId="10864" priority="10821" operator="equal">
      <formula>"غياب"</formula>
    </cfRule>
    <cfRule type="cellIs" dxfId="10863" priority="10822" operator="equal">
      <formula>#N/A</formula>
    </cfRule>
  </conditionalFormatting>
  <conditionalFormatting sqref="E311:F311">
    <cfRule type="cellIs" dxfId="10862" priority="10819" operator="equal">
      <formula>"غياب"</formula>
    </cfRule>
    <cfRule type="cellIs" dxfId="10861" priority="10820" operator="equal">
      <formula>#N/A</formula>
    </cfRule>
  </conditionalFormatting>
  <conditionalFormatting sqref="E311:F311">
    <cfRule type="cellIs" dxfId="10860" priority="10817" operator="equal">
      <formula>"غياب"</formula>
    </cfRule>
    <cfRule type="cellIs" dxfId="10859" priority="10818" operator="equal">
      <formula>#N/A</formula>
    </cfRule>
  </conditionalFormatting>
  <conditionalFormatting sqref="E311:F311">
    <cfRule type="cellIs" dxfId="10858" priority="10815" operator="equal">
      <formula>"غياب"</formula>
    </cfRule>
    <cfRule type="cellIs" dxfId="10857" priority="10816" operator="equal">
      <formula>#N/A</formula>
    </cfRule>
  </conditionalFormatting>
  <conditionalFormatting sqref="E311:F311">
    <cfRule type="cellIs" dxfId="10856" priority="10813" operator="equal">
      <formula>"غياب"</formula>
    </cfRule>
    <cfRule type="cellIs" dxfId="10855" priority="10814" operator="equal">
      <formula>#N/A</formula>
    </cfRule>
  </conditionalFormatting>
  <conditionalFormatting sqref="E311:F311">
    <cfRule type="cellIs" dxfId="10854" priority="10811" operator="equal">
      <formula>"غياب"</formula>
    </cfRule>
    <cfRule type="cellIs" dxfId="10853" priority="10812" operator="equal">
      <formula>#N/A</formula>
    </cfRule>
  </conditionalFormatting>
  <conditionalFormatting sqref="E311:F311">
    <cfRule type="cellIs" dxfId="10852" priority="10809" operator="equal">
      <formula>"غياب"</formula>
    </cfRule>
    <cfRule type="cellIs" dxfId="10851" priority="10810" operator="equal">
      <formula>#N/A</formula>
    </cfRule>
  </conditionalFormatting>
  <conditionalFormatting sqref="E311:F311">
    <cfRule type="cellIs" dxfId="10850" priority="10807" operator="equal">
      <formula>"غياب"</formula>
    </cfRule>
    <cfRule type="cellIs" dxfId="10849" priority="10808" operator="equal">
      <formula>#N/A</formula>
    </cfRule>
  </conditionalFormatting>
  <conditionalFormatting sqref="E311:F311">
    <cfRule type="cellIs" dxfId="10848" priority="10805" operator="equal">
      <formula>"غياب"</formula>
    </cfRule>
    <cfRule type="cellIs" dxfId="10847" priority="10806" operator="equal">
      <formula>#N/A</formula>
    </cfRule>
  </conditionalFormatting>
  <conditionalFormatting sqref="E311:F311">
    <cfRule type="cellIs" dxfId="10846" priority="10803" operator="equal">
      <formula>"غياب"</formula>
    </cfRule>
    <cfRule type="cellIs" dxfId="10845" priority="10804" operator="equal">
      <formula>#N/A</formula>
    </cfRule>
  </conditionalFormatting>
  <conditionalFormatting sqref="E311:F311">
    <cfRule type="cellIs" dxfId="10844" priority="10801" operator="equal">
      <formula>"غياب"</formula>
    </cfRule>
    <cfRule type="cellIs" dxfId="10843" priority="10802" operator="equal">
      <formula>#N/A</formula>
    </cfRule>
  </conditionalFormatting>
  <conditionalFormatting sqref="E311:F311">
    <cfRule type="cellIs" dxfId="10842" priority="10799" operator="equal">
      <formula>"غياب"</formula>
    </cfRule>
    <cfRule type="cellIs" dxfId="10841" priority="10800" operator="equal">
      <formula>#N/A</formula>
    </cfRule>
  </conditionalFormatting>
  <conditionalFormatting sqref="E311:F311">
    <cfRule type="cellIs" dxfId="10840" priority="10797" operator="equal">
      <formula>"غياب"</formula>
    </cfRule>
    <cfRule type="cellIs" dxfId="10839" priority="10798" operator="equal">
      <formula>#N/A</formula>
    </cfRule>
  </conditionalFormatting>
  <conditionalFormatting sqref="E311:F311">
    <cfRule type="cellIs" dxfId="10838" priority="10795" operator="equal">
      <formula>"غياب"</formula>
    </cfRule>
    <cfRule type="cellIs" dxfId="10837" priority="10796" operator="equal">
      <formula>#N/A</formula>
    </cfRule>
  </conditionalFormatting>
  <conditionalFormatting sqref="E311:F311">
    <cfRule type="cellIs" dxfId="10836" priority="10793" operator="equal">
      <formula>"غياب"</formula>
    </cfRule>
    <cfRule type="cellIs" dxfId="10835" priority="10794" operator="equal">
      <formula>#N/A</formula>
    </cfRule>
  </conditionalFormatting>
  <conditionalFormatting sqref="E311:F311">
    <cfRule type="cellIs" dxfId="10834" priority="10792" operator="equal">
      <formula>"غياب"</formula>
    </cfRule>
  </conditionalFormatting>
  <conditionalFormatting sqref="E311:F311">
    <cfRule type="cellIs" dxfId="10833" priority="10790" operator="equal">
      <formula>"غياب"</formula>
    </cfRule>
    <cfRule type="cellIs" dxfId="10832" priority="10791" operator="equal">
      <formula>#N/A</formula>
    </cfRule>
  </conditionalFormatting>
  <conditionalFormatting sqref="E311:F311">
    <cfRule type="cellIs" dxfId="10831" priority="10788" operator="equal">
      <formula>"غياب"</formula>
    </cfRule>
    <cfRule type="cellIs" dxfId="10830" priority="10789" operator="equal">
      <formula>#N/A</formula>
    </cfRule>
  </conditionalFormatting>
  <conditionalFormatting sqref="E311:F311">
    <cfRule type="cellIs" dxfId="10829" priority="10786" operator="equal">
      <formula>"غياب"</formula>
    </cfRule>
    <cfRule type="cellIs" dxfId="10828" priority="10787" operator="equal">
      <formula>#N/A</formula>
    </cfRule>
  </conditionalFormatting>
  <conditionalFormatting sqref="E311:F311">
    <cfRule type="cellIs" dxfId="10827" priority="10784" operator="equal">
      <formula>"غياب"</formula>
    </cfRule>
    <cfRule type="cellIs" dxfId="10826" priority="10785" operator="equal">
      <formula>#N/A</formula>
    </cfRule>
  </conditionalFormatting>
  <conditionalFormatting sqref="E311:F311">
    <cfRule type="cellIs" dxfId="10825" priority="10782" operator="equal">
      <formula>"غياب"</formula>
    </cfRule>
    <cfRule type="cellIs" dxfId="10824" priority="10783" operator="equal">
      <formula>#N/A</formula>
    </cfRule>
  </conditionalFormatting>
  <conditionalFormatting sqref="E311:F311">
    <cfRule type="cellIs" dxfId="10823" priority="10780" operator="equal">
      <formula>"غياب"</formula>
    </cfRule>
    <cfRule type="cellIs" dxfId="10822" priority="10781" operator="equal">
      <formula>#N/A</formula>
    </cfRule>
  </conditionalFormatting>
  <conditionalFormatting sqref="E311:F311">
    <cfRule type="cellIs" dxfId="10821" priority="10778" operator="equal">
      <formula>"غياب"</formula>
    </cfRule>
    <cfRule type="cellIs" dxfId="10820" priority="10779" operator="equal">
      <formula>#N/A</formula>
    </cfRule>
  </conditionalFormatting>
  <conditionalFormatting sqref="E311:F311">
    <cfRule type="cellIs" dxfId="10819" priority="10776" operator="equal">
      <formula>"غياب"</formula>
    </cfRule>
    <cfRule type="cellIs" dxfId="10818" priority="10777" operator="equal">
      <formula>#N/A</formula>
    </cfRule>
  </conditionalFormatting>
  <conditionalFormatting sqref="E311:F311">
    <cfRule type="cellIs" dxfId="10817" priority="10774" operator="equal">
      <formula>"غياب"</formula>
    </cfRule>
    <cfRule type="cellIs" dxfId="10816" priority="10775" operator="equal">
      <formula>#N/A</formula>
    </cfRule>
  </conditionalFormatting>
  <conditionalFormatting sqref="E311:F311">
    <cfRule type="cellIs" dxfId="10815" priority="10772" operator="equal">
      <formula>"غياب"</formula>
    </cfRule>
    <cfRule type="cellIs" dxfId="10814" priority="10773" operator="equal">
      <formula>#N/A</formula>
    </cfRule>
  </conditionalFormatting>
  <conditionalFormatting sqref="E311:F311">
    <cfRule type="cellIs" dxfId="10813" priority="10770" operator="equal">
      <formula>"غياب"</formula>
    </cfRule>
    <cfRule type="cellIs" dxfId="10812" priority="10771" operator="equal">
      <formula>#N/A</formula>
    </cfRule>
  </conditionalFormatting>
  <conditionalFormatting sqref="E311:F311">
    <cfRule type="cellIs" dxfId="10811" priority="10768" operator="equal">
      <formula>"غياب"</formula>
    </cfRule>
    <cfRule type="cellIs" dxfId="10810" priority="10769" operator="equal">
      <formula>#N/A</formula>
    </cfRule>
  </conditionalFormatting>
  <conditionalFormatting sqref="E311:F311">
    <cfRule type="cellIs" dxfId="10809" priority="10766" operator="equal">
      <formula>"غياب"</formula>
    </cfRule>
    <cfRule type="cellIs" dxfId="10808" priority="10767" operator="equal">
      <formula>#N/A</formula>
    </cfRule>
  </conditionalFormatting>
  <conditionalFormatting sqref="E311:F311">
    <cfRule type="cellIs" dxfId="10807" priority="10764" operator="equal">
      <formula>"غياب"</formula>
    </cfRule>
    <cfRule type="cellIs" dxfId="10806" priority="10765" operator="equal">
      <formula>#N/A</formula>
    </cfRule>
  </conditionalFormatting>
  <conditionalFormatting sqref="E311:F311">
    <cfRule type="cellIs" dxfId="10805" priority="10762" operator="equal">
      <formula>"غياب"</formula>
    </cfRule>
    <cfRule type="cellIs" dxfId="10804" priority="10763" operator="equal">
      <formula>#N/A</formula>
    </cfRule>
  </conditionalFormatting>
  <conditionalFormatting sqref="E311:F311">
    <cfRule type="cellIs" dxfId="10803" priority="10760" operator="equal">
      <formula>"غياب"</formula>
    </cfRule>
    <cfRule type="cellIs" dxfId="10802" priority="10761" operator="equal">
      <formula>#N/A</formula>
    </cfRule>
  </conditionalFormatting>
  <conditionalFormatting sqref="E311:F311">
    <cfRule type="cellIs" dxfId="10801" priority="10758" operator="equal">
      <formula>"غياب"</formula>
    </cfRule>
    <cfRule type="cellIs" dxfId="10800" priority="10759" operator="equal">
      <formula>#N/A</formula>
    </cfRule>
  </conditionalFormatting>
  <conditionalFormatting sqref="E311:F311">
    <cfRule type="cellIs" dxfId="10799" priority="10756" operator="equal">
      <formula>"غياب"</formula>
    </cfRule>
    <cfRule type="cellIs" dxfId="10798" priority="10757" operator="equal">
      <formula>#N/A</formula>
    </cfRule>
  </conditionalFormatting>
  <conditionalFormatting sqref="E311:F311">
    <cfRule type="cellIs" dxfId="10797" priority="10754" operator="equal">
      <formula>"غياب"</formula>
    </cfRule>
    <cfRule type="cellIs" dxfId="10796" priority="10755" operator="equal">
      <formula>#N/A</formula>
    </cfRule>
  </conditionalFormatting>
  <conditionalFormatting sqref="E311:F311">
    <cfRule type="cellIs" dxfId="10795" priority="10752" operator="equal">
      <formula>"غياب"</formula>
    </cfRule>
    <cfRule type="cellIs" dxfId="10794" priority="10753" operator="equal">
      <formula>#N/A</formula>
    </cfRule>
  </conditionalFormatting>
  <conditionalFormatting sqref="E311:F311">
    <cfRule type="cellIs" dxfId="10793" priority="10750" operator="equal">
      <formula>"غياب"</formula>
    </cfRule>
    <cfRule type="cellIs" dxfId="10792" priority="10751" operator="equal">
      <formula>#N/A</formula>
    </cfRule>
  </conditionalFormatting>
  <conditionalFormatting sqref="E311:F311">
    <cfRule type="cellIs" dxfId="10791" priority="10748" operator="equal">
      <formula>"غياب"</formula>
    </cfRule>
    <cfRule type="cellIs" dxfId="10790" priority="10749" operator="equal">
      <formula>#N/A</formula>
    </cfRule>
  </conditionalFormatting>
  <conditionalFormatting sqref="E311:F311">
    <cfRule type="cellIs" dxfId="10789" priority="10746" operator="equal">
      <formula>"غياب"</formula>
    </cfRule>
    <cfRule type="cellIs" dxfId="10788" priority="10747" operator="equal">
      <formula>#N/A</formula>
    </cfRule>
  </conditionalFormatting>
  <conditionalFormatting sqref="E311:F311">
    <cfRule type="cellIs" dxfId="10787" priority="10744" operator="equal">
      <formula>"غياب"</formula>
    </cfRule>
    <cfRule type="cellIs" dxfId="10786" priority="10745" operator="equal">
      <formula>#N/A</formula>
    </cfRule>
  </conditionalFormatting>
  <conditionalFormatting sqref="E311:F311">
    <cfRule type="cellIs" dxfId="10785" priority="10742" operator="equal">
      <formula>"غياب"</formula>
    </cfRule>
    <cfRule type="cellIs" dxfId="10784" priority="10743" operator="equal">
      <formula>#N/A</formula>
    </cfRule>
  </conditionalFormatting>
  <conditionalFormatting sqref="E311:F311">
    <cfRule type="cellIs" dxfId="10783" priority="10740" operator="equal">
      <formula>"غياب"</formula>
    </cfRule>
    <cfRule type="cellIs" dxfId="10782" priority="10741" operator="equal">
      <formula>#N/A</formula>
    </cfRule>
  </conditionalFormatting>
  <conditionalFormatting sqref="E311:F311">
    <cfRule type="cellIs" dxfId="10781" priority="10738" operator="equal">
      <formula>"غياب"</formula>
    </cfRule>
    <cfRule type="cellIs" dxfId="10780" priority="10739" operator="equal">
      <formula>#N/A</formula>
    </cfRule>
  </conditionalFormatting>
  <conditionalFormatting sqref="E311:F311">
    <cfRule type="cellIs" dxfId="10779" priority="10736" operator="equal">
      <formula>"غياب"</formula>
    </cfRule>
    <cfRule type="cellIs" dxfId="10778" priority="10737" operator="equal">
      <formula>#N/A</formula>
    </cfRule>
  </conditionalFormatting>
  <conditionalFormatting sqref="E311:F311">
    <cfRule type="cellIs" dxfId="10777" priority="10734" operator="equal">
      <formula>"غياب"</formula>
    </cfRule>
    <cfRule type="cellIs" dxfId="10776" priority="10735" operator="equal">
      <formula>#N/A</formula>
    </cfRule>
  </conditionalFormatting>
  <conditionalFormatting sqref="E311:F311">
    <cfRule type="cellIs" dxfId="10775" priority="10732" operator="equal">
      <formula>"غياب"</formula>
    </cfRule>
    <cfRule type="cellIs" dxfId="10774" priority="10733" operator="equal">
      <formula>#N/A</formula>
    </cfRule>
  </conditionalFormatting>
  <conditionalFormatting sqref="E311:F311">
    <cfRule type="cellIs" dxfId="10773" priority="10730" operator="equal">
      <formula>"غياب"</formula>
    </cfRule>
    <cfRule type="cellIs" dxfId="10772" priority="10731" operator="equal">
      <formula>#N/A</formula>
    </cfRule>
  </conditionalFormatting>
  <conditionalFormatting sqref="E311:F311">
    <cfRule type="cellIs" dxfId="10771" priority="10728" operator="equal">
      <formula>"غياب"</formula>
    </cfRule>
    <cfRule type="cellIs" dxfId="10770" priority="10729" operator="equal">
      <formula>#N/A</formula>
    </cfRule>
  </conditionalFormatting>
  <conditionalFormatting sqref="E311:F311">
    <cfRule type="cellIs" dxfId="10769" priority="10726" operator="equal">
      <formula>"غياب"</formula>
    </cfRule>
    <cfRule type="cellIs" dxfId="10768" priority="10727" operator="equal">
      <formula>#N/A</formula>
    </cfRule>
  </conditionalFormatting>
  <conditionalFormatting sqref="E311:F311">
    <cfRule type="cellIs" dxfId="10767" priority="10725" operator="equal">
      <formula>"غياب"</formula>
    </cfRule>
  </conditionalFormatting>
  <conditionalFormatting sqref="E311:F311">
    <cfRule type="cellIs" dxfId="10766" priority="10723" operator="equal">
      <formula>"غياب"</formula>
    </cfRule>
    <cfRule type="cellIs" dxfId="10765" priority="10724" operator="equal">
      <formula>#N/A</formula>
    </cfRule>
  </conditionalFormatting>
  <conditionalFormatting sqref="E311:F311">
    <cfRule type="cellIs" dxfId="10764" priority="10721" operator="equal">
      <formula>"غياب"</formula>
    </cfRule>
    <cfRule type="cellIs" dxfId="10763" priority="10722" operator="equal">
      <formula>#N/A</formula>
    </cfRule>
  </conditionalFormatting>
  <conditionalFormatting sqref="E311:F311">
    <cfRule type="cellIs" dxfId="10762" priority="10719" operator="equal">
      <formula>"غياب"</formula>
    </cfRule>
    <cfRule type="cellIs" dxfId="10761" priority="10720" operator="equal">
      <formula>#N/A</formula>
    </cfRule>
  </conditionalFormatting>
  <conditionalFormatting sqref="E311:F311">
    <cfRule type="cellIs" dxfId="10760" priority="10717" operator="equal">
      <formula>"غياب"</formula>
    </cfRule>
    <cfRule type="cellIs" dxfId="10759" priority="10718" operator="equal">
      <formula>#N/A</formula>
    </cfRule>
  </conditionalFormatting>
  <conditionalFormatting sqref="E311:F311">
    <cfRule type="cellIs" dxfId="10758" priority="10715" operator="equal">
      <formula>"غياب"</formula>
    </cfRule>
    <cfRule type="cellIs" dxfId="10757" priority="10716" operator="equal">
      <formula>#N/A</formula>
    </cfRule>
  </conditionalFormatting>
  <conditionalFormatting sqref="E311:F311">
    <cfRule type="cellIs" dxfId="10756" priority="10713" operator="equal">
      <formula>"غياب"</formula>
    </cfRule>
    <cfRule type="cellIs" dxfId="10755" priority="10714" operator="equal">
      <formula>#N/A</formula>
    </cfRule>
  </conditionalFormatting>
  <conditionalFormatting sqref="E311:F311">
    <cfRule type="cellIs" dxfId="10754" priority="10711" operator="equal">
      <formula>"غياب"</formula>
    </cfRule>
    <cfRule type="cellIs" dxfId="10753" priority="10712" operator="equal">
      <formula>#N/A</formula>
    </cfRule>
  </conditionalFormatting>
  <conditionalFormatting sqref="E311:F311">
    <cfRule type="cellIs" dxfId="10752" priority="10709" operator="equal">
      <formula>"غياب"</formula>
    </cfRule>
    <cfRule type="cellIs" dxfId="10751" priority="10710" operator="equal">
      <formula>#N/A</formula>
    </cfRule>
  </conditionalFormatting>
  <conditionalFormatting sqref="E311:F311">
    <cfRule type="cellIs" dxfId="10750" priority="10707" operator="equal">
      <formula>"غياب"</formula>
    </cfRule>
    <cfRule type="cellIs" dxfId="10749" priority="10708" operator="equal">
      <formula>#N/A</formula>
    </cfRule>
  </conditionalFormatting>
  <conditionalFormatting sqref="E311:F311">
    <cfRule type="cellIs" dxfId="10748" priority="10705" operator="equal">
      <formula>"غياب"</formula>
    </cfRule>
    <cfRule type="cellIs" dxfId="10747" priority="10706" operator="equal">
      <formula>#N/A</formula>
    </cfRule>
  </conditionalFormatting>
  <conditionalFormatting sqref="E311:F311">
    <cfRule type="cellIs" dxfId="10746" priority="10703" operator="equal">
      <formula>"غياب"</formula>
    </cfRule>
    <cfRule type="cellIs" dxfId="10745" priority="10704" operator="equal">
      <formula>#N/A</formula>
    </cfRule>
  </conditionalFormatting>
  <conditionalFormatting sqref="E311:F311">
    <cfRule type="cellIs" dxfId="10744" priority="10701" operator="equal">
      <formula>"غياب"</formula>
    </cfRule>
    <cfRule type="cellIs" dxfId="10743" priority="10702" operator="equal">
      <formula>#N/A</formula>
    </cfRule>
  </conditionalFormatting>
  <conditionalFormatting sqref="E311:F311">
    <cfRule type="cellIs" dxfId="10742" priority="10699" operator="equal">
      <formula>"غياب"</formula>
    </cfRule>
    <cfRule type="cellIs" dxfId="10741" priority="10700" operator="equal">
      <formula>#N/A</formula>
    </cfRule>
  </conditionalFormatting>
  <conditionalFormatting sqref="E311:F311">
    <cfRule type="cellIs" dxfId="10740" priority="10697" operator="equal">
      <formula>"غياب"</formula>
    </cfRule>
    <cfRule type="cellIs" dxfId="10739" priority="10698" operator="equal">
      <formula>#N/A</formula>
    </cfRule>
  </conditionalFormatting>
  <conditionalFormatting sqref="E311:F311">
    <cfRule type="cellIs" dxfId="10738" priority="10695" operator="equal">
      <formula>"غياب"</formula>
    </cfRule>
    <cfRule type="cellIs" dxfId="10737" priority="10696" operator="equal">
      <formula>#N/A</formula>
    </cfRule>
  </conditionalFormatting>
  <conditionalFormatting sqref="E311:F311">
    <cfRule type="cellIs" dxfId="10736" priority="10693" operator="equal">
      <formula>"غياب"</formula>
    </cfRule>
    <cfRule type="cellIs" dxfId="10735" priority="10694" operator="equal">
      <formula>#N/A</formula>
    </cfRule>
  </conditionalFormatting>
  <conditionalFormatting sqref="E311:F311">
    <cfRule type="cellIs" dxfId="10734" priority="10691" operator="equal">
      <formula>"غياب"</formula>
    </cfRule>
    <cfRule type="cellIs" dxfId="10733" priority="10692" operator="equal">
      <formula>#N/A</formula>
    </cfRule>
  </conditionalFormatting>
  <conditionalFormatting sqref="E311:F311">
    <cfRule type="cellIs" dxfId="10732" priority="10689" operator="equal">
      <formula>"غياب"</formula>
    </cfRule>
    <cfRule type="cellIs" dxfId="10731" priority="10690" operator="equal">
      <formula>#N/A</formula>
    </cfRule>
  </conditionalFormatting>
  <conditionalFormatting sqref="E311:F311">
    <cfRule type="cellIs" dxfId="10730" priority="10687" operator="equal">
      <formula>"غياب"</formula>
    </cfRule>
    <cfRule type="cellIs" dxfId="10729" priority="10688" operator="equal">
      <formula>#N/A</formula>
    </cfRule>
  </conditionalFormatting>
  <conditionalFormatting sqref="E311:F311">
    <cfRule type="cellIs" dxfId="10728" priority="10685" operator="equal">
      <formula>"غياب"</formula>
    </cfRule>
    <cfRule type="cellIs" dxfId="10727" priority="10686" operator="equal">
      <formula>#N/A</formula>
    </cfRule>
  </conditionalFormatting>
  <conditionalFormatting sqref="E311:F311">
    <cfRule type="cellIs" dxfId="10726" priority="10683" operator="equal">
      <formula>"غياب"</formula>
    </cfRule>
    <cfRule type="cellIs" dxfId="10725" priority="10684" operator="equal">
      <formula>#N/A</formula>
    </cfRule>
  </conditionalFormatting>
  <conditionalFormatting sqref="E311:F311">
    <cfRule type="cellIs" dxfId="10724" priority="10682" operator="equal">
      <formula>"غياب"</formula>
    </cfRule>
  </conditionalFormatting>
  <conditionalFormatting sqref="E311:F311">
    <cfRule type="cellIs" dxfId="10723" priority="10680" operator="equal">
      <formula>"غياب"</formula>
    </cfRule>
    <cfRule type="cellIs" dxfId="10722" priority="10681" operator="equal">
      <formula>#N/A</formula>
    </cfRule>
  </conditionalFormatting>
  <conditionalFormatting sqref="E311:F311">
    <cfRule type="cellIs" dxfId="10721" priority="10678" operator="equal">
      <formula>"غياب"</formula>
    </cfRule>
    <cfRule type="cellIs" dxfId="10720" priority="10679" operator="equal">
      <formula>#N/A</formula>
    </cfRule>
  </conditionalFormatting>
  <conditionalFormatting sqref="E311:F311">
    <cfRule type="cellIs" dxfId="10719" priority="10676" operator="equal">
      <formula>"غياب"</formula>
    </cfRule>
    <cfRule type="cellIs" dxfId="10718" priority="10677" operator="equal">
      <formula>#N/A</formula>
    </cfRule>
  </conditionalFormatting>
  <conditionalFormatting sqref="E311:F311">
    <cfRule type="cellIs" dxfId="10717" priority="10674" operator="equal">
      <formula>"غياب"</formula>
    </cfRule>
    <cfRule type="cellIs" dxfId="10716" priority="10675" operator="equal">
      <formula>#N/A</formula>
    </cfRule>
  </conditionalFormatting>
  <conditionalFormatting sqref="E311:F311">
    <cfRule type="cellIs" dxfId="10715" priority="10672" operator="equal">
      <formula>"غياب"</formula>
    </cfRule>
    <cfRule type="cellIs" dxfId="10714" priority="10673" operator="equal">
      <formula>#N/A</formula>
    </cfRule>
  </conditionalFormatting>
  <conditionalFormatting sqref="E311:F311">
    <cfRule type="cellIs" dxfId="10713" priority="10670" operator="equal">
      <formula>"غياب"</formula>
    </cfRule>
    <cfRule type="cellIs" dxfId="10712" priority="10671" operator="equal">
      <formula>#N/A</formula>
    </cfRule>
  </conditionalFormatting>
  <conditionalFormatting sqref="E311:F311">
    <cfRule type="cellIs" dxfId="10711" priority="10668" operator="equal">
      <formula>"غياب"</formula>
    </cfRule>
    <cfRule type="cellIs" dxfId="10710" priority="10669" operator="equal">
      <formula>#N/A</formula>
    </cfRule>
  </conditionalFormatting>
  <conditionalFormatting sqref="E311:F311">
    <cfRule type="cellIs" dxfId="10709" priority="10666" operator="equal">
      <formula>"غياب"</formula>
    </cfRule>
    <cfRule type="cellIs" dxfId="10708" priority="10667" operator="equal">
      <formula>#N/A</formula>
    </cfRule>
  </conditionalFormatting>
  <conditionalFormatting sqref="E311:F311">
    <cfRule type="cellIs" dxfId="10707" priority="10664" operator="equal">
      <formula>"غياب"</formula>
    </cfRule>
    <cfRule type="cellIs" dxfId="10706" priority="10665" operator="equal">
      <formula>#N/A</formula>
    </cfRule>
  </conditionalFormatting>
  <conditionalFormatting sqref="E311:F311">
    <cfRule type="cellIs" dxfId="10705" priority="10662" operator="equal">
      <formula>"غياب"</formula>
    </cfRule>
    <cfRule type="cellIs" dxfId="10704" priority="10663" operator="equal">
      <formula>#N/A</formula>
    </cfRule>
  </conditionalFormatting>
  <conditionalFormatting sqref="E311:F311">
    <cfRule type="cellIs" dxfId="10703" priority="10660" operator="equal">
      <formula>"غياب"</formula>
    </cfRule>
    <cfRule type="cellIs" dxfId="10702" priority="10661" operator="equal">
      <formula>#N/A</formula>
    </cfRule>
  </conditionalFormatting>
  <conditionalFormatting sqref="E311:F311">
    <cfRule type="cellIs" dxfId="10701" priority="10658" operator="equal">
      <formula>"غياب"</formula>
    </cfRule>
    <cfRule type="cellIs" dxfId="10700" priority="10659" operator="equal">
      <formula>#N/A</formula>
    </cfRule>
  </conditionalFormatting>
  <conditionalFormatting sqref="E311:F311">
    <cfRule type="cellIs" dxfId="10699" priority="10656" operator="equal">
      <formula>"غياب"</formula>
    </cfRule>
    <cfRule type="cellIs" dxfId="10698" priority="10657" operator="equal">
      <formula>#N/A</formula>
    </cfRule>
  </conditionalFormatting>
  <conditionalFormatting sqref="E311:F311">
    <cfRule type="cellIs" dxfId="10697" priority="10654" operator="equal">
      <formula>"غياب"</formula>
    </cfRule>
    <cfRule type="cellIs" dxfId="10696" priority="10655" operator="equal">
      <formula>#N/A</formula>
    </cfRule>
  </conditionalFormatting>
  <conditionalFormatting sqref="E311:F311">
    <cfRule type="cellIs" dxfId="10695" priority="10652" operator="equal">
      <formula>"غياب"</formula>
    </cfRule>
    <cfRule type="cellIs" dxfId="10694" priority="10653" operator="equal">
      <formula>#N/A</formula>
    </cfRule>
  </conditionalFormatting>
  <conditionalFormatting sqref="E311:F311">
    <cfRule type="cellIs" dxfId="10693" priority="10650" operator="equal">
      <formula>"غياب"</formula>
    </cfRule>
    <cfRule type="cellIs" dxfId="10692" priority="10651" operator="equal">
      <formula>#N/A</formula>
    </cfRule>
  </conditionalFormatting>
  <conditionalFormatting sqref="E311:F311">
    <cfRule type="cellIs" dxfId="10691" priority="10648" operator="equal">
      <formula>"غياب"</formula>
    </cfRule>
    <cfRule type="cellIs" dxfId="10690" priority="10649" operator="equal">
      <formula>#N/A</formula>
    </cfRule>
  </conditionalFormatting>
  <conditionalFormatting sqref="E311:F311">
    <cfRule type="cellIs" dxfId="10689" priority="10646" operator="equal">
      <formula>"غياب"</formula>
    </cfRule>
    <cfRule type="cellIs" dxfId="10688" priority="10647" operator="equal">
      <formula>#N/A</formula>
    </cfRule>
  </conditionalFormatting>
  <conditionalFormatting sqref="E311:F311">
    <cfRule type="cellIs" dxfId="10687" priority="10644" operator="equal">
      <formula>"غياب"</formula>
    </cfRule>
    <cfRule type="cellIs" dxfId="10686" priority="10645" operator="equal">
      <formula>#N/A</formula>
    </cfRule>
  </conditionalFormatting>
  <conditionalFormatting sqref="E311:F311">
    <cfRule type="cellIs" dxfId="10685" priority="10642" operator="equal">
      <formula>"غياب"</formula>
    </cfRule>
    <cfRule type="cellIs" dxfId="10684" priority="10643" operator="equal">
      <formula>#N/A</formula>
    </cfRule>
  </conditionalFormatting>
  <conditionalFormatting sqref="E311:F311">
    <cfRule type="cellIs" dxfId="10683" priority="10640" operator="equal">
      <formula>"غياب"</formula>
    </cfRule>
    <cfRule type="cellIs" dxfId="10682" priority="10641" operator="equal">
      <formula>#N/A</formula>
    </cfRule>
  </conditionalFormatting>
  <conditionalFormatting sqref="E311:F311">
    <cfRule type="cellIs" dxfId="10681" priority="10639" operator="equal">
      <formula>"غياب"</formula>
    </cfRule>
  </conditionalFormatting>
  <conditionalFormatting sqref="E311:F311">
    <cfRule type="cellIs" dxfId="10680" priority="10637" operator="equal">
      <formula>"غياب"</formula>
    </cfRule>
    <cfRule type="cellIs" dxfId="10679" priority="10638" operator="equal">
      <formula>#N/A</formula>
    </cfRule>
  </conditionalFormatting>
  <conditionalFormatting sqref="E311:F311">
    <cfRule type="cellIs" dxfId="10678" priority="10635" operator="equal">
      <formula>"غياب"</formula>
    </cfRule>
    <cfRule type="cellIs" dxfId="10677" priority="10636" operator="equal">
      <formula>#N/A</formula>
    </cfRule>
  </conditionalFormatting>
  <conditionalFormatting sqref="E311:F311">
    <cfRule type="cellIs" dxfId="10676" priority="10633" operator="equal">
      <formula>"غياب"</formula>
    </cfRule>
    <cfRule type="cellIs" dxfId="10675" priority="10634" operator="equal">
      <formula>#N/A</formula>
    </cfRule>
  </conditionalFormatting>
  <conditionalFormatting sqref="E311:F311">
    <cfRule type="cellIs" dxfId="10674" priority="10631" operator="equal">
      <formula>"غياب"</formula>
    </cfRule>
    <cfRule type="cellIs" dxfId="10673" priority="10632" operator="equal">
      <formula>#N/A</formula>
    </cfRule>
  </conditionalFormatting>
  <conditionalFormatting sqref="E311:F311">
    <cfRule type="cellIs" dxfId="10672" priority="10629" operator="equal">
      <formula>"غياب"</formula>
    </cfRule>
    <cfRule type="cellIs" dxfId="10671" priority="10630" operator="equal">
      <formula>#N/A</formula>
    </cfRule>
  </conditionalFormatting>
  <conditionalFormatting sqref="E311:F311">
    <cfRule type="cellIs" dxfId="10670" priority="10627" operator="equal">
      <formula>"غياب"</formula>
    </cfRule>
    <cfRule type="cellIs" dxfId="10669" priority="10628" operator="equal">
      <formula>#N/A</formula>
    </cfRule>
  </conditionalFormatting>
  <conditionalFormatting sqref="E311:F311">
    <cfRule type="cellIs" dxfId="10668" priority="10625" operator="equal">
      <formula>"غياب"</formula>
    </cfRule>
    <cfRule type="cellIs" dxfId="10667" priority="10626" operator="equal">
      <formula>#N/A</formula>
    </cfRule>
  </conditionalFormatting>
  <conditionalFormatting sqref="E311:F311">
    <cfRule type="cellIs" dxfId="10666" priority="10623" operator="equal">
      <formula>"غياب"</formula>
    </cfRule>
    <cfRule type="cellIs" dxfId="10665" priority="10624" operator="equal">
      <formula>#N/A</formula>
    </cfRule>
  </conditionalFormatting>
  <conditionalFormatting sqref="E311:F311">
    <cfRule type="cellIs" dxfId="10664" priority="10621" operator="equal">
      <formula>"غياب"</formula>
    </cfRule>
    <cfRule type="cellIs" dxfId="10663" priority="10622" operator="equal">
      <formula>#N/A</formula>
    </cfRule>
  </conditionalFormatting>
  <conditionalFormatting sqref="E311:F311">
    <cfRule type="cellIs" dxfId="10662" priority="10619" operator="equal">
      <formula>"غياب"</formula>
    </cfRule>
    <cfRule type="cellIs" dxfId="10661" priority="10620" operator="equal">
      <formula>#N/A</formula>
    </cfRule>
  </conditionalFormatting>
  <conditionalFormatting sqref="E311:F311">
    <cfRule type="cellIs" dxfId="10660" priority="10617" operator="equal">
      <formula>"غياب"</formula>
    </cfRule>
    <cfRule type="cellIs" dxfId="10659" priority="10618" operator="equal">
      <formula>#N/A</formula>
    </cfRule>
  </conditionalFormatting>
  <conditionalFormatting sqref="E311:F311">
    <cfRule type="cellIs" dxfId="10658" priority="10615" operator="equal">
      <formula>"غياب"</formula>
    </cfRule>
    <cfRule type="cellIs" dxfId="10657" priority="10616" operator="equal">
      <formula>#N/A</formula>
    </cfRule>
  </conditionalFormatting>
  <conditionalFormatting sqref="E311:F311">
    <cfRule type="cellIs" dxfId="10656" priority="10613" operator="equal">
      <formula>"غياب"</formula>
    </cfRule>
    <cfRule type="cellIs" dxfId="10655" priority="10614" operator="equal">
      <formula>#N/A</formula>
    </cfRule>
  </conditionalFormatting>
  <conditionalFormatting sqref="E311:F311">
    <cfRule type="cellIs" dxfId="10654" priority="10611" operator="equal">
      <formula>"غياب"</formula>
    </cfRule>
    <cfRule type="cellIs" dxfId="10653" priority="10612" operator="equal">
      <formula>#N/A</formula>
    </cfRule>
  </conditionalFormatting>
  <conditionalFormatting sqref="E311:F311">
    <cfRule type="cellIs" dxfId="10652" priority="10609" operator="equal">
      <formula>"غياب"</formula>
    </cfRule>
    <cfRule type="cellIs" dxfId="10651" priority="10610" operator="equal">
      <formula>#N/A</formula>
    </cfRule>
  </conditionalFormatting>
  <conditionalFormatting sqref="E311:F311">
    <cfRule type="cellIs" dxfId="10650" priority="10607" operator="equal">
      <formula>"غياب"</formula>
    </cfRule>
    <cfRule type="cellIs" dxfId="10649" priority="10608" operator="equal">
      <formula>#N/A</formula>
    </cfRule>
  </conditionalFormatting>
  <conditionalFormatting sqref="E311:F311">
    <cfRule type="cellIs" dxfId="10648" priority="10605" operator="equal">
      <formula>"غياب"</formula>
    </cfRule>
    <cfRule type="cellIs" dxfId="10647" priority="10606" operator="equal">
      <formula>#N/A</formula>
    </cfRule>
  </conditionalFormatting>
  <conditionalFormatting sqref="E311:F311">
    <cfRule type="cellIs" dxfId="10646" priority="10603" operator="equal">
      <formula>"غياب"</formula>
    </cfRule>
    <cfRule type="cellIs" dxfId="10645" priority="10604" operator="equal">
      <formula>#N/A</formula>
    </cfRule>
  </conditionalFormatting>
  <conditionalFormatting sqref="E311:F311">
    <cfRule type="cellIs" dxfId="10644" priority="10601" operator="equal">
      <formula>"غياب"</formula>
    </cfRule>
    <cfRule type="cellIs" dxfId="10643" priority="10602" operator="equal">
      <formula>#N/A</formula>
    </cfRule>
  </conditionalFormatting>
  <conditionalFormatting sqref="E311:F311">
    <cfRule type="cellIs" dxfId="10642" priority="10599" operator="equal">
      <formula>"غياب"</formula>
    </cfRule>
    <cfRule type="cellIs" dxfId="10641" priority="10600" operator="equal">
      <formula>#N/A</formula>
    </cfRule>
  </conditionalFormatting>
  <conditionalFormatting sqref="E311:F311">
    <cfRule type="cellIs" dxfId="10640" priority="10597" operator="equal">
      <formula>"غياب"</formula>
    </cfRule>
    <cfRule type="cellIs" dxfId="10639" priority="10598" operator="equal">
      <formula>#N/A</formula>
    </cfRule>
  </conditionalFormatting>
  <conditionalFormatting sqref="E311:F311">
    <cfRule type="cellIs" dxfId="10638" priority="10596" operator="equal">
      <formula>"غياب"</formula>
    </cfRule>
  </conditionalFormatting>
  <conditionalFormatting sqref="E311:F311">
    <cfRule type="cellIs" dxfId="10637" priority="10594" operator="equal">
      <formula>"غياب"</formula>
    </cfRule>
    <cfRule type="cellIs" dxfId="10636" priority="10595" operator="equal">
      <formula>#N/A</formula>
    </cfRule>
  </conditionalFormatting>
  <conditionalFormatting sqref="E311:F311">
    <cfRule type="cellIs" dxfId="10635" priority="10592" operator="equal">
      <formula>"غياب"</formula>
    </cfRule>
    <cfRule type="cellIs" dxfId="10634" priority="10593" operator="equal">
      <formula>#N/A</formula>
    </cfRule>
  </conditionalFormatting>
  <conditionalFormatting sqref="E311:F311">
    <cfRule type="cellIs" dxfId="10633" priority="10590" operator="equal">
      <formula>"غياب"</formula>
    </cfRule>
    <cfRule type="cellIs" dxfId="10632" priority="10591" operator="equal">
      <formula>#N/A</formula>
    </cfRule>
  </conditionalFormatting>
  <conditionalFormatting sqref="E311:F311">
    <cfRule type="cellIs" dxfId="10631" priority="10588" operator="equal">
      <formula>"غياب"</formula>
    </cfRule>
    <cfRule type="cellIs" dxfId="10630" priority="10589" operator="equal">
      <formula>#N/A</formula>
    </cfRule>
  </conditionalFormatting>
  <conditionalFormatting sqref="E311:F311">
    <cfRule type="cellIs" dxfId="10629" priority="10586" operator="equal">
      <formula>"غياب"</formula>
    </cfRule>
    <cfRule type="cellIs" dxfId="10628" priority="10587" operator="equal">
      <formula>#N/A</formula>
    </cfRule>
  </conditionalFormatting>
  <conditionalFormatting sqref="E311:F311">
    <cfRule type="cellIs" dxfId="10627" priority="10584" operator="equal">
      <formula>"غياب"</formula>
    </cfRule>
    <cfRule type="cellIs" dxfId="10626" priority="10585" operator="equal">
      <formula>#N/A</formula>
    </cfRule>
  </conditionalFormatting>
  <conditionalFormatting sqref="E311:F311">
    <cfRule type="cellIs" dxfId="10625" priority="10582" operator="equal">
      <formula>"غياب"</formula>
    </cfRule>
    <cfRule type="cellIs" dxfId="10624" priority="10583" operator="equal">
      <formula>#N/A</formula>
    </cfRule>
  </conditionalFormatting>
  <conditionalFormatting sqref="E311:F311">
    <cfRule type="cellIs" dxfId="10623" priority="10580" operator="equal">
      <formula>"غياب"</formula>
    </cfRule>
    <cfRule type="cellIs" dxfId="10622" priority="10581" operator="equal">
      <formula>#N/A</formula>
    </cfRule>
  </conditionalFormatting>
  <conditionalFormatting sqref="E311:F311">
    <cfRule type="cellIs" dxfId="10621" priority="10578" operator="equal">
      <formula>"غياب"</formula>
    </cfRule>
    <cfRule type="cellIs" dxfId="10620" priority="10579" operator="equal">
      <formula>#N/A</formula>
    </cfRule>
  </conditionalFormatting>
  <conditionalFormatting sqref="E311:F311">
    <cfRule type="cellIs" dxfId="10619" priority="10576" operator="equal">
      <formula>"غياب"</formula>
    </cfRule>
    <cfRule type="cellIs" dxfId="10618" priority="10577" operator="equal">
      <formula>#N/A</formula>
    </cfRule>
  </conditionalFormatting>
  <conditionalFormatting sqref="E311:F311">
    <cfRule type="cellIs" dxfId="10617" priority="10574" operator="equal">
      <formula>"غياب"</formula>
    </cfRule>
    <cfRule type="cellIs" dxfId="10616" priority="10575" operator="equal">
      <formula>#N/A</formula>
    </cfRule>
  </conditionalFormatting>
  <conditionalFormatting sqref="E311:F311">
    <cfRule type="cellIs" dxfId="10615" priority="10572" operator="equal">
      <formula>"غياب"</formula>
    </cfRule>
    <cfRule type="cellIs" dxfId="10614" priority="10573" operator="equal">
      <formula>#N/A</formula>
    </cfRule>
  </conditionalFormatting>
  <conditionalFormatting sqref="E311:F311">
    <cfRule type="cellIs" dxfId="10613" priority="10570" operator="equal">
      <formula>"غياب"</formula>
    </cfRule>
    <cfRule type="cellIs" dxfId="10612" priority="10571" operator="equal">
      <formula>#N/A</formula>
    </cfRule>
  </conditionalFormatting>
  <conditionalFormatting sqref="E311:F311">
    <cfRule type="cellIs" dxfId="10611" priority="10568" operator="equal">
      <formula>"غياب"</formula>
    </cfRule>
    <cfRule type="cellIs" dxfId="10610" priority="10569" operator="equal">
      <formula>#N/A</formula>
    </cfRule>
  </conditionalFormatting>
  <conditionalFormatting sqref="E311:F311">
    <cfRule type="cellIs" dxfId="10609" priority="10566" operator="equal">
      <formula>"غياب"</formula>
    </cfRule>
    <cfRule type="cellIs" dxfId="10608" priority="10567" operator="equal">
      <formula>#N/A</formula>
    </cfRule>
  </conditionalFormatting>
  <conditionalFormatting sqref="E311:F311">
    <cfRule type="cellIs" dxfId="10607" priority="10564" operator="equal">
      <formula>"غياب"</formula>
    </cfRule>
    <cfRule type="cellIs" dxfId="10606" priority="10565" operator="equal">
      <formula>#N/A</formula>
    </cfRule>
  </conditionalFormatting>
  <conditionalFormatting sqref="E311:F311">
    <cfRule type="cellIs" dxfId="10605" priority="10562" operator="equal">
      <formula>"غياب"</formula>
    </cfRule>
    <cfRule type="cellIs" dxfId="10604" priority="10563" operator="equal">
      <formula>#N/A</formula>
    </cfRule>
  </conditionalFormatting>
  <conditionalFormatting sqref="E311:F311">
    <cfRule type="cellIs" dxfId="10603" priority="10560" operator="equal">
      <formula>"غياب"</formula>
    </cfRule>
    <cfRule type="cellIs" dxfId="10602" priority="10561" operator="equal">
      <formula>#N/A</formula>
    </cfRule>
  </conditionalFormatting>
  <conditionalFormatting sqref="E311:F311">
    <cfRule type="cellIs" dxfId="10601" priority="10558" operator="equal">
      <formula>"غياب"</formula>
    </cfRule>
    <cfRule type="cellIs" dxfId="10600" priority="10559" operator="equal">
      <formula>#N/A</formula>
    </cfRule>
  </conditionalFormatting>
  <conditionalFormatting sqref="E311:F311">
    <cfRule type="cellIs" dxfId="10599" priority="10556" operator="equal">
      <formula>"غياب"</formula>
    </cfRule>
    <cfRule type="cellIs" dxfId="10598" priority="10557" operator="equal">
      <formula>#N/A</formula>
    </cfRule>
  </conditionalFormatting>
  <conditionalFormatting sqref="E311:F311">
    <cfRule type="cellIs" dxfId="10597" priority="10554" operator="equal">
      <formula>"غياب"</formula>
    </cfRule>
    <cfRule type="cellIs" dxfId="10596" priority="10555" operator="equal">
      <formula>#N/A</formula>
    </cfRule>
  </conditionalFormatting>
  <conditionalFormatting sqref="E311:F311">
    <cfRule type="cellIs" dxfId="10595" priority="10552" operator="equal">
      <formula>"غياب"</formula>
    </cfRule>
    <cfRule type="cellIs" dxfId="10594" priority="10553" operator="equal">
      <formula>#N/A</formula>
    </cfRule>
  </conditionalFormatting>
  <conditionalFormatting sqref="E311:F311">
    <cfRule type="cellIs" dxfId="10593" priority="10550" operator="equal">
      <formula>"غياب"</formula>
    </cfRule>
    <cfRule type="cellIs" dxfId="10592" priority="10551" operator="equal">
      <formula>#N/A</formula>
    </cfRule>
  </conditionalFormatting>
  <conditionalFormatting sqref="E311:F311">
    <cfRule type="cellIs" dxfId="10591" priority="10548" operator="equal">
      <formula>"غياب"</formula>
    </cfRule>
    <cfRule type="cellIs" dxfId="10590" priority="10549" operator="equal">
      <formula>#N/A</formula>
    </cfRule>
  </conditionalFormatting>
  <conditionalFormatting sqref="E311:F311">
    <cfRule type="cellIs" dxfId="10589" priority="10546" operator="equal">
      <formula>"غياب"</formula>
    </cfRule>
    <cfRule type="cellIs" dxfId="10588" priority="10547" operator="equal">
      <formula>#N/A</formula>
    </cfRule>
  </conditionalFormatting>
  <conditionalFormatting sqref="E311:F311">
    <cfRule type="cellIs" dxfId="10587" priority="10544" operator="equal">
      <formula>"غياب"</formula>
    </cfRule>
    <cfRule type="cellIs" dxfId="10586" priority="10545" operator="equal">
      <formula>#N/A</formula>
    </cfRule>
  </conditionalFormatting>
  <conditionalFormatting sqref="E311:F311">
    <cfRule type="cellIs" dxfId="10585" priority="10542" operator="equal">
      <formula>"غياب"</formula>
    </cfRule>
    <cfRule type="cellIs" dxfId="10584" priority="10543" operator="equal">
      <formula>#N/A</formula>
    </cfRule>
  </conditionalFormatting>
  <conditionalFormatting sqref="E311:F311">
    <cfRule type="cellIs" dxfId="10583" priority="10540" operator="equal">
      <formula>"غياب"</formula>
    </cfRule>
    <cfRule type="cellIs" dxfId="10582" priority="10541" operator="equal">
      <formula>#N/A</formula>
    </cfRule>
  </conditionalFormatting>
  <conditionalFormatting sqref="E311:F311">
    <cfRule type="cellIs" dxfId="10581" priority="10538" operator="equal">
      <formula>"غياب"</formula>
    </cfRule>
    <cfRule type="cellIs" dxfId="10580" priority="10539" operator="equal">
      <formula>#N/A</formula>
    </cfRule>
  </conditionalFormatting>
  <conditionalFormatting sqref="E311:F311">
    <cfRule type="cellIs" dxfId="10579" priority="10536" operator="equal">
      <formula>"غياب"</formula>
    </cfRule>
    <cfRule type="cellIs" dxfId="10578" priority="10537" operator="equal">
      <formula>#N/A</formula>
    </cfRule>
  </conditionalFormatting>
  <conditionalFormatting sqref="E311:F311">
    <cfRule type="cellIs" dxfId="10577" priority="10534" operator="equal">
      <formula>"غياب"</formula>
    </cfRule>
    <cfRule type="cellIs" dxfId="10576" priority="10535" operator="equal">
      <formula>#N/A</formula>
    </cfRule>
  </conditionalFormatting>
  <conditionalFormatting sqref="E311:F311">
    <cfRule type="cellIs" dxfId="10575" priority="10532" operator="equal">
      <formula>"غياب"</formula>
    </cfRule>
    <cfRule type="cellIs" dxfId="10574" priority="10533" operator="equal">
      <formula>#N/A</formula>
    </cfRule>
  </conditionalFormatting>
  <conditionalFormatting sqref="E311:F311">
    <cfRule type="cellIs" dxfId="10573" priority="10530" operator="equal">
      <formula>"غياب"</formula>
    </cfRule>
    <cfRule type="cellIs" dxfId="10572" priority="10531" operator="equal">
      <formula>#N/A</formula>
    </cfRule>
  </conditionalFormatting>
  <conditionalFormatting sqref="E311:F311">
    <cfRule type="cellIs" dxfId="10571" priority="10528" operator="equal">
      <formula>"غياب"</formula>
    </cfRule>
    <cfRule type="cellIs" dxfId="10570" priority="10529" operator="equal">
      <formula>#N/A</formula>
    </cfRule>
  </conditionalFormatting>
  <conditionalFormatting sqref="E311:F311">
    <cfRule type="cellIs" dxfId="10569" priority="10526" operator="equal">
      <formula>"غياب"</formula>
    </cfRule>
    <cfRule type="cellIs" dxfId="10568" priority="10527" operator="equal">
      <formula>#N/A</formula>
    </cfRule>
  </conditionalFormatting>
  <conditionalFormatting sqref="E311:F311">
    <cfRule type="cellIs" dxfId="10567" priority="10524" operator="equal">
      <formula>"غياب"</formula>
    </cfRule>
    <cfRule type="cellIs" dxfId="10566" priority="10525" operator="equal">
      <formula>#N/A</formula>
    </cfRule>
  </conditionalFormatting>
  <conditionalFormatting sqref="E311:F311">
    <cfRule type="cellIs" dxfId="10565" priority="10523" operator="equal">
      <formula>"غياب"</formula>
    </cfRule>
  </conditionalFormatting>
  <conditionalFormatting sqref="E311:F311">
    <cfRule type="cellIs" dxfId="10564" priority="10521" operator="equal">
      <formula>"غياب"</formula>
    </cfRule>
    <cfRule type="cellIs" dxfId="10563" priority="10522" operator="equal">
      <formula>#N/A</formula>
    </cfRule>
  </conditionalFormatting>
  <conditionalFormatting sqref="E311:F311">
    <cfRule type="cellIs" dxfId="10562" priority="10519" operator="equal">
      <formula>"غياب"</formula>
    </cfRule>
    <cfRule type="cellIs" dxfId="10561" priority="10520" operator="equal">
      <formula>#N/A</formula>
    </cfRule>
  </conditionalFormatting>
  <conditionalFormatting sqref="E311:F311">
    <cfRule type="cellIs" dxfId="10560" priority="10517" operator="equal">
      <formula>"غياب"</formula>
    </cfRule>
    <cfRule type="cellIs" dxfId="10559" priority="10518" operator="equal">
      <formula>#N/A</formula>
    </cfRule>
  </conditionalFormatting>
  <conditionalFormatting sqref="E311:F311">
    <cfRule type="cellIs" dxfId="10558" priority="10515" operator="equal">
      <formula>"غياب"</formula>
    </cfRule>
    <cfRule type="cellIs" dxfId="10557" priority="10516" operator="equal">
      <formula>#N/A</formula>
    </cfRule>
  </conditionalFormatting>
  <conditionalFormatting sqref="E311:F311">
    <cfRule type="cellIs" dxfId="10556" priority="10513" operator="equal">
      <formula>"غياب"</formula>
    </cfRule>
    <cfRule type="cellIs" dxfId="10555" priority="10514" operator="equal">
      <formula>#N/A</formula>
    </cfRule>
  </conditionalFormatting>
  <conditionalFormatting sqref="E311:F311">
    <cfRule type="cellIs" dxfId="10554" priority="10511" operator="equal">
      <formula>"غياب"</formula>
    </cfRule>
    <cfRule type="cellIs" dxfId="10553" priority="10512" operator="equal">
      <formula>#N/A</formula>
    </cfRule>
  </conditionalFormatting>
  <conditionalFormatting sqref="E311:F311">
    <cfRule type="cellIs" dxfId="10552" priority="10509" operator="equal">
      <formula>"غياب"</formula>
    </cfRule>
    <cfRule type="cellIs" dxfId="10551" priority="10510" operator="equal">
      <formula>#N/A</formula>
    </cfRule>
  </conditionalFormatting>
  <conditionalFormatting sqref="E311:F311">
    <cfRule type="cellIs" dxfId="10550" priority="10507" operator="equal">
      <formula>"غياب"</formula>
    </cfRule>
    <cfRule type="cellIs" dxfId="10549" priority="10508" operator="equal">
      <formula>#N/A</formula>
    </cfRule>
  </conditionalFormatting>
  <conditionalFormatting sqref="E311:F311">
    <cfRule type="cellIs" dxfId="10548" priority="10505" operator="equal">
      <formula>"غياب"</formula>
    </cfRule>
    <cfRule type="cellIs" dxfId="10547" priority="10506" operator="equal">
      <formula>#N/A</formula>
    </cfRule>
  </conditionalFormatting>
  <conditionalFormatting sqref="E311:F311">
    <cfRule type="cellIs" dxfId="10546" priority="10503" operator="equal">
      <formula>"غياب"</formula>
    </cfRule>
    <cfRule type="cellIs" dxfId="10545" priority="10504" operator="equal">
      <formula>#N/A</formula>
    </cfRule>
  </conditionalFormatting>
  <conditionalFormatting sqref="E311:F311">
    <cfRule type="cellIs" dxfId="10544" priority="10501" operator="equal">
      <formula>"غياب"</formula>
    </cfRule>
    <cfRule type="cellIs" dxfId="10543" priority="10502" operator="equal">
      <formula>#N/A</formula>
    </cfRule>
  </conditionalFormatting>
  <conditionalFormatting sqref="E311:F311">
    <cfRule type="cellIs" dxfId="10542" priority="10499" operator="equal">
      <formula>"غياب"</formula>
    </cfRule>
    <cfRule type="cellIs" dxfId="10541" priority="10500" operator="equal">
      <formula>#N/A</formula>
    </cfRule>
  </conditionalFormatting>
  <conditionalFormatting sqref="E311:F311">
    <cfRule type="cellIs" dxfId="10540" priority="10497" operator="equal">
      <formula>"غياب"</formula>
    </cfRule>
    <cfRule type="cellIs" dxfId="10539" priority="10498" operator="equal">
      <formula>#N/A</formula>
    </cfRule>
  </conditionalFormatting>
  <conditionalFormatting sqref="E311:F311">
    <cfRule type="cellIs" dxfId="10538" priority="10495" operator="equal">
      <formula>"غياب"</formula>
    </cfRule>
    <cfRule type="cellIs" dxfId="10537" priority="10496" operator="equal">
      <formula>#N/A</formula>
    </cfRule>
  </conditionalFormatting>
  <conditionalFormatting sqref="E311:F311">
    <cfRule type="cellIs" dxfId="10536" priority="10493" operator="equal">
      <formula>"غياب"</formula>
    </cfRule>
    <cfRule type="cellIs" dxfId="10535" priority="10494" operator="equal">
      <formula>#N/A</formula>
    </cfRule>
  </conditionalFormatting>
  <conditionalFormatting sqref="E311:F311">
    <cfRule type="cellIs" dxfId="10534" priority="10491" operator="equal">
      <formula>"غياب"</formula>
    </cfRule>
    <cfRule type="cellIs" dxfId="10533" priority="10492" operator="equal">
      <formula>#N/A</formula>
    </cfRule>
  </conditionalFormatting>
  <conditionalFormatting sqref="E311:F311">
    <cfRule type="cellIs" dxfId="10532" priority="10489" operator="equal">
      <formula>"غياب"</formula>
    </cfRule>
    <cfRule type="cellIs" dxfId="10531" priority="10490" operator="equal">
      <formula>#N/A</formula>
    </cfRule>
  </conditionalFormatting>
  <conditionalFormatting sqref="E311:F311">
    <cfRule type="cellIs" dxfId="10530" priority="10487" operator="equal">
      <formula>"غياب"</formula>
    </cfRule>
    <cfRule type="cellIs" dxfId="10529" priority="10488" operator="equal">
      <formula>#N/A</formula>
    </cfRule>
  </conditionalFormatting>
  <conditionalFormatting sqref="E311:F311">
    <cfRule type="cellIs" dxfId="10528" priority="10485" operator="equal">
      <formula>"غياب"</formula>
    </cfRule>
    <cfRule type="cellIs" dxfId="10527" priority="10486" operator="equal">
      <formula>#N/A</formula>
    </cfRule>
  </conditionalFormatting>
  <conditionalFormatting sqref="E311:F311">
    <cfRule type="cellIs" dxfId="10526" priority="10483" operator="equal">
      <formula>"غياب"</formula>
    </cfRule>
    <cfRule type="cellIs" dxfId="10525" priority="10484" operator="equal">
      <formula>#N/A</formula>
    </cfRule>
  </conditionalFormatting>
  <conditionalFormatting sqref="E311:F311">
    <cfRule type="cellIs" dxfId="10524" priority="10481" operator="equal">
      <formula>"غياب"</formula>
    </cfRule>
    <cfRule type="cellIs" dxfId="10523" priority="10482" operator="equal">
      <formula>#N/A</formula>
    </cfRule>
  </conditionalFormatting>
  <conditionalFormatting sqref="E311:F311">
    <cfRule type="cellIs" dxfId="10522" priority="10480" operator="equal">
      <formula>"غياب"</formula>
    </cfRule>
  </conditionalFormatting>
  <conditionalFormatting sqref="E311:F311">
    <cfRule type="cellIs" dxfId="10521" priority="10478" operator="equal">
      <formula>"غياب"</formula>
    </cfRule>
    <cfRule type="cellIs" dxfId="10520" priority="10479" operator="equal">
      <formula>#N/A</formula>
    </cfRule>
  </conditionalFormatting>
  <conditionalFormatting sqref="E311:F311">
    <cfRule type="cellIs" dxfId="10519" priority="10476" operator="equal">
      <formula>"غياب"</formula>
    </cfRule>
    <cfRule type="cellIs" dxfId="10518" priority="10477" operator="equal">
      <formula>#N/A</formula>
    </cfRule>
  </conditionalFormatting>
  <conditionalFormatting sqref="E311:F311">
    <cfRule type="cellIs" dxfId="10517" priority="10474" operator="equal">
      <formula>"غياب"</formula>
    </cfRule>
    <cfRule type="cellIs" dxfId="10516" priority="10475" operator="equal">
      <formula>#N/A</formula>
    </cfRule>
  </conditionalFormatting>
  <conditionalFormatting sqref="E311:F311">
    <cfRule type="cellIs" dxfId="10515" priority="10472" operator="equal">
      <formula>"غياب"</formula>
    </cfRule>
    <cfRule type="cellIs" dxfId="10514" priority="10473" operator="equal">
      <formula>#N/A</formula>
    </cfRule>
  </conditionalFormatting>
  <conditionalFormatting sqref="E311:F311">
    <cfRule type="cellIs" dxfId="10513" priority="10470" operator="equal">
      <formula>"غياب"</formula>
    </cfRule>
    <cfRule type="cellIs" dxfId="10512" priority="10471" operator="equal">
      <formula>#N/A</formula>
    </cfRule>
  </conditionalFormatting>
  <conditionalFormatting sqref="E311:F311">
    <cfRule type="cellIs" dxfId="10511" priority="10468" operator="equal">
      <formula>"غياب"</formula>
    </cfRule>
    <cfRule type="cellIs" dxfId="10510" priority="10469" operator="equal">
      <formula>#N/A</formula>
    </cfRule>
  </conditionalFormatting>
  <conditionalFormatting sqref="E311:F311">
    <cfRule type="cellIs" dxfId="10509" priority="10466" operator="equal">
      <formula>"غياب"</formula>
    </cfRule>
    <cfRule type="cellIs" dxfId="10508" priority="10467" operator="equal">
      <formula>#N/A</formula>
    </cfRule>
  </conditionalFormatting>
  <conditionalFormatting sqref="E311:F311">
    <cfRule type="cellIs" dxfId="10507" priority="10464" operator="equal">
      <formula>"غياب"</formula>
    </cfRule>
    <cfRule type="cellIs" dxfId="10506" priority="10465" operator="equal">
      <formula>#N/A</formula>
    </cfRule>
  </conditionalFormatting>
  <conditionalFormatting sqref="E311:F311">
    <cfRule type="cellIs" dxfId="10505" priority="10462" operator="equal">
      <formula>"غياب"</formula>
    </cfRule>
    <cfRule type="cellIs" dxfId="10504" priority="10463" operator="equal">
      <formula>#N/A</formula>
    </cfRule>
  </conditionalFormatting>
  <conditionalFormatting sqref="E311:F311">
    <cfRule type="cellIs" dxfId="10503" priority="10460" operator="equal">
      <formula>"غياب"</formula>
    </cfRule>
    <cfRule type="cellIs" dxfId="10502" priority="10461" operator="equal">
      <formula>#N/A</formula>
    </cfRule>
  </conditionalFormatting>
  <conditionalFormatting sqref="E311:F311">
    <cfRule type="cellIs" dxfId="10501" priority="10458" operator="equal">
      <formula>"غياب"</formula>
    </cfRule>
    <cfRule type="cellIs" dxfId="10500" priority="10459" operator="equal">
      <formula>#N/A</formula>
    </cfRule>
  </conditionalFormatting>
  <conditionalFormatting sqref="E311:F311">
    <cfRule type="cellIs" dxfId="10499" priority="10456" operator="equal">
      <formula>"غياب"</formula>
    </cfRule>
    <cfRule type="cellIs" dxfId="10498" priority="10457" operator="equal">
      <formula>#N/A</formula>
    </cfRule>
  </conditionalFormatting>
  <conditionalFormatting sqref="E311:F311">
    <cfRule type="cellIs" dxfId="10497" priority="10454" operator="equal">
      <formula>"غياب"</formula>
    </cfRule>
    <cfRule type="cellIs" dxfId="10496" priority="10455" operator="equal">
      <formula>#N/A</formula>
    </cfRule>
  </conditionalFormatting>
  <conditionalFormatting sqref="E311:F311">
    <cfRule type="cellIs" dxfId="10495" priority="10452" operator="equal">
      <formula>"غياب"</formula>
    </cfRule>
    <cfRule type="cellIs" dxfId="10494" priority="10453" operator="equal">
      <formula>#N/A</formula>
    </cfRule>
  </conditionalFormatting>
  <conditionalFormatting sqref="E311:F311">
    <cfRule type="cellIs" dxfId="10493" priority="10450" operator="equal">
      <formula>"غياب"</formula>
    </cfRule>
    <cfRule type="cellIs" dxfId="10492" priority="10451" operator="equal">
      <formula>#N/A</formula>
    </cfRule>
  </conditionalFormatting>
  <conditionalFormatting sqref="E311:F311">
    <cfRule type="cellIs" dxfId="10491" priority="10448" operator="equal">
      <formula>"غياب"</formula>
    </cfRule>
    <cfRule type="cellIs" dxfId="10490" priority="10449" operator="equal">
      <formula>#N/A</formula>
    </cfRule>
  </conditionalFormatting>
  <conditionalFormatting sqref="E311:F311">
    <cfRule type="cellIs" dxfId="10489" priority="10446" operator="equal">
      <formula>"غياب"</formula>
    </cfRule>
    <cfRule type="cellIs" dxfId="10488" priority="10447" operator="equal">
      <formula>#N/A</formula>
    </cfRule>
  </conditionalFormatting>
  <conditionalFormatting sqref="E311:F311">
    <cfRule type="cellIs" dxfId="10487" priority="10444" operator="equal">
      <formula>"غياب"</formula>
    </cfRule>
    <cfRule type="cellIs" dxfId="10486" priority="10445" operator="equal">
      <formula>#N/A</formula>
    </cfRule>
  </conditionalFormatting>
  <conditionalFormatting sqref="E311:F311">
    <cfRule type="cellIs" dxfId="10485" priority="10442" operator="equal">
      <formula>"غياب"</formula>
    </cfRule>
    <cfRule type="cellIs" dxfId="10484" priority="10443" operator="equal">
      <formula>#N/A</formula>
    </cfRule>
  </conditionalFormatting>
  <conditionalFormatting sqref="E311:F311">
    <cfRule type="cellIs" dxfId="10483" priority="10440" operator="equal">
      <formula>"غياب"</formula>
    </cfRule>
    <cfRule type="cellIs" dxfId="10482" priority="10441" operator="equal">
      <formula>#N/A</formula>
    </cfRule>
  </conditionalFormatting>
  <conditionalFormatting sqref="E311:F311">
    <cfRule type="cellIs" dxfId="10481" priority="10438" operator="equal">
      <formula>"غياب"</formula>
    </cfRule>
    <cfRule type="cellIs" dxfId="10480" priority="10439" operator="equal">
      <formula>#N/A</formula>
    </cfRule>
  </conditionalFormatting>
  <conditionalFormatting sqref="E311:F311">
    <cfRule type="cellIs" dxfId="10479" priority="10437" operator="equal">
      <formula>"غياب"</formula>
    </cfRule>
  </conditionalFormatting>
  <conditionalFormatting sqref="E311:F311">
    <cfRule type="cellIs" dxfId="10478" priority="10435" operator="equal">
      <formula>"غياب"</formula>
    </cfRule>
    <cfRule type="cellIs" dxfId="10477" priority="10436" operator="equal">
      <formula>#N/A</formula>
    </cfRule>
  </conditionalFormatting>
  <conditionalFormatting sqref="E311:F311">
    <cfRule type="cellIs" dxfId="10476" priority="10433" operator="equal">
      <formula>"غياب"</formula>
    </cfRule>
    <cfRule type="cellIs" dxfId="10475" priority="10434" operator="equal">
      <formula>#N/A</formula>
    </cfRule>
  </conditionalFormatting>
  <conditionalFormatting sqref="E311:F311">
    <cfRule type="cellIs" dxfId="10474" priority="10431" operator="equal">
      <formula>"غياب"</formula>
    </cfRule>
    <cfRule type="cellIs" dxfId="10473" priority="10432" operator="equal">
      <formula>#N/A</formula>
    </cfRule>
  </conditionalFormatting>
  <conditionalFormatting sqref="E311:F311">
    <cfRule type="cellIs" dxfId="10472" priority="10429" operator="equal">
      <formula>"غياب"</formula>
    </cfRule>
    <cfRule type="cellIs" dxfId="10471" priority="10430" operator="equal">
      <formula>#N/A</formula>
    </cfRule>
  </conditionalFormatting>
  <conditionalFormatting sqref="E311:F311">
    <cfRule type="cellIs" dxfId="10470" priority="10427" operator="equal">
      <formula>"غياب"</formula>
    </cfRule>
    <cfRule type="cellIs" dxfId="10469" priority="10428" operator="equal">
      <formula>#N/A</formula>
    </cfRule>
  </conditionalFormatting>
  <conditionalFormatting sqref="E311:F311">
    <cfRule type="cellIs" dxfId="10468" priority="10425" operator="equal">
      <formula>"غياب"</formula>
    </cfRule>
    <cfRule type="cellIs" dxfId="10467" priority="10426" operator="equal">
      <formula>#N/A</formula>
    </cfRule>
  </conditionalFormatting>
  <conditionalFormatting sqref="E311:F311">
    <cfRule type="cellIs" dxfId="10466" priority="10423" operator="equal">
      <formula>"غياب"</formula>
    </cfRule>
    <cfRule type="cellIs" dxfId="10465" priority="10424" operator="equal">
      <formula>#N/A</formula>
    </cfRule>
  </conditionalFormatting>
  <conditionalFormatting sqref="E311:F311">
    <cfRule type="cellIs" dxfId="10464" priority="10421" operator="equal">
      <formula>"غياب"</formula>
    </cfRule>
    <cfRule type="cellIs" dxfId="10463" priority="10422" operator="equal">
      <formula>#N/A</formula>
    </cfRule>
  </conditionalFormatting>
  <conditionalFormatting sqref="E311:F311">
    <cfRule type="cellIs" dxfId="10462" priority="10419" operator="equal">
      <formula>"غياب"</formula>
    </cfRule>
    <cfRule type="cellIs" dxfId="10461" priority="10420" operator="equal">
      <formula>#N/A</formula>
    </cfRule>
  </conditionalFormatting>
  <conditionalFormatting sqref="E311:F311">
    <cfRule type="cellIs" dxfId="10460" priority="10417" operator="equal">
      <formula>"غياب"</formula>
    </cfRule>
    <cfRule type="cellIs" dxfId="10459" priority="10418" operator="equal">
      <formula>#N/A</formula>
    </cfRule>
  </conditionalFormatting>
  <conditionalFormatting sqref="E311:F311">
    <cfRule type="cellIs" dxfId="10458" priority="10415" operator="equal">
      <formula>"غياب"</formula>
    </cfRule>
    <cfRule type="cellIs" dxfId="10457" priority="10416" operator="equal">
      <formula>#N/A</formula>
    </cfRule>
  </conditionalFormatting>
  <conditionalFormatting sqref="E311:F311">
    <cfRule type="cellIs" dxfId="10456" priority="10413" operator="equal">
      <formula>"غياب"</formula>
    </cfRule>
    <cfRule type="cellIs" dxfId="10455" priority="10414" operator="equal">
      <formula>#N/A</formula>
    </cfRule>
  </conditionalFormatting>
  <conditionalFormatting sqref="E311:F311">
    <cfRule type="cellIs" dxfId="10454" priority="10411" operator="equal">
      <formula>"غياب"</formula>
    </cfRule>
    <cfRule type="cellIs" dxfId="10453" priority="10412" operator="equal">
      <formula>#N/A</formula>
    </cfRule>
  </conditionalFormatting>
  <conditionalFormatting sqref="E311:F311">
    <cfRule type="cellIs" dxfId="10452" priority="10409" operator="equal">
      <formula>"غياب"</formula>
    </cfRule>
    <cfRule type="cellIs" dxfId="10451" priority="10410" operator="equal">
      <formula>#N/A</formula>
    </cfRule>
  </conditionalFormatting>
  <conditionalFormatting sqref="E311:F311">
    <cfRule type="cellIs" dxfId="10450" priority="10407" operator="equal">
      <formula>"غياب"</formula>
    </cfRule>
    <cfRule type="cellIs" dxfId="10449" priority="10408" operator="equal">
      <formula>#N/A</formula>
    </cfRule>
  </conditionalFormatting>
  <conditionalFormatting sqref="E311:F311">
    <cfRule type="cellIs" dxfId="10448" priority="10405" operator="equal">
      <formula>"غياب"</formula>
    </cfRule>
    <cfRule type="cellIs" dxfId="10447" priority="10406" operator="equal">
      <formula>#N/A</formula>
    </cfRule>
  </conditionalFormatting>
  <conditionalFormatting sqref="E311:F311">
    <cfRule type="cellIs" dxfId="10446" priority="10403" operator="equal">
      <formula>"غياب"</formula>
    </cfRule>
    <cfRule type="cellIs" dxfId="10445" priority="10404" operator="equal">
      <formula>#N/A</formula>
    </cfRule>
  </conditionalFormatting>
  <conditionalFormatting sqref="E311:F311">
    <cfRule type="cellIs" dxfId="10444" priority="10401" operator="equal">
      <formula>"غياب"</formula>
    </cfRule>
    <cfRule type="cellIs" dxfId="10443" priority="10402" operator="equal">
      <formula>#N/A</formula>
    </cfRule>
  </conditionalFormatting>
  <conditionalFormatting sqref="E311:F311">
    <cfRule type="cellIs" dxfId="10442" priority="10399" operator="equal">
      <formula>"غياب"</formula>
    </cfRule>
    <cfRule type="cellIs" dxfId="10441" priority="10400" operator="equal">
      <formula>#N/A</formula>
    </cfRule>
  </conditionalFormatting>
  <conditionalFormatting sqref="E311:F311">
    <cfRule type="cellIs" dxfId="10440" priority="10397" operator="equal">
      <formula>"غياب"</formula>
    </cfRule>
    <cfRule type="cellIs" dxfId="10439" priority="10398" operator="equal">
      <formula>#N/A</formula>
    </cfRule>
  </conditionalFormatting>
  <conditionalFormatting sqref="E311:F311">
    <cfRule type="cellIs" dxfId="10438" priority="10395" operator="equal">
      <formula>"غياب"</formula>
    </cfRule>
    <cfRule type="cellIs" dxfId="10437" priority="10396" operator="equal">
      <formula>#N/A</formula>
    </cfRule>
  </conditionalFormatting>
  <conditionalFormatting sqref="E311:F311">
    <cfRule type="cellIs" dxfId="10436" priority="10394" operator="equal">
      <formula>"غياب"</formula>
    </cfRule>
  </conditionalFormatting>
  <conditionalFormatting sqref="E311:F311">
    <cfRule type="cellIs" dxfId="10435" priority="10392" operator="equal">
      <formula>"غياب"</formula>
    </cfRule>
    <cfRule type="cellIs" dxfId="10434" priority="10393" operator="equal">
      <formula>#N/A</formula>
    </cfRule>
  </conditionalFormatting>
  <conditionalFormatting sqref="E311:F311">
    <cfRule type="cellIs" dxfId="10433" priority="10390" operator="equal">
      <formula>"غياب"</formula>
    </cfRule>
    <cfRule type="cellIs" dxfId="10432" priority="10391" operator="equal">
      <formula>#N/A</formula>
    </cfRule>
  </conditionalFormatting>
  <conditionalFormatting sqref="E311:F311">
    <cfRule type="cellIs" dxfId="10431" priority="10388" operator="equal">
      <formula>"غياب"</formula>
    </cfRule>
    <cfRule type="cellIs" dxfId="10430" priority="10389" operator="equal">
      <formula>#N/A</formula>
    </cfRule>
  </conditionalFormatting>
  <conditionalFormatting sqref="E311:F311">
    <cfRule type="cellIs" dxfId="10429" priority="10386" operator="equal">
      <formula>"غياب"</formula>
    </cfRule>
    <cfRule type="cellIs" dxfId="10428" priority="10387" operator="equal">
      <formula>#N/A</formula>
    </cfRule>
  </conditionalFormatting>
  <conditionalFormatting sqref="E311:F311">
    <cfRule type="cellIs" dxfId="10427" priority="10384" operator="equal">
      <formula>"غياب"</formula>
    </cfRule>
    <cfRule type="cellIs" dxfId="10426" priority="10385" operator="equal">
      <formula>#N/A</formula>
    </cfRule>
  </conditionalFormatting>
  <conditionalFormatting sqref="E311:F311">
    <cfRule type="cellIs" dxfId="10425" priority="10382" operator="equal">
      <formula>"غياب"</formula>
    </cfRule>
    <cfRule type="cellIs" dxfId="10424" priority="10383" operator="equal">
      <formula>#N/A</formula>
    </cfRule>
  </conditionalFormatting>
  <conditionalFormatting sqref="E311:F311">
    <cfRule type="cellIs" dxfId="10423" priority="10380" operator="equal">
      <formula>"غياب"</formula>
    </cfRule>
    <cfRule type="cellIs" dxfId="10422" priority="10381" operator="equal">
      <formula>#N/A</formula>
    </cfRule>
  </conditionalFormatting>
  <conditionalFormatting sqref="E311:F311">
    <cfRule type="cellIs" dxfId="10421" priority="10378" operator="equal">
      <formula>"غياب"</formula>
    </cfRule>
    <cfRule type="cellIs" dxfId="10420" priority="10379" operator="equal">
      <formula>#N/A</formula>
    </cfRule>
  </conditionalFormatting>
  <conditionalFormatting sqref="E311:F311">
    <cfRule type="cellIs" dxfId="10419" priority="10376" operator="equal">
      <formula>"غياب"</formula>
    </cfRule>
    <cfRule type="cellIs" dxfId="10418" priority="10377" operator="equal">
      <formula>#N/A</formula>
    </cfRule>
  </conditionalFormatting>
  <conditionalFormatting sqref="E311:F311">
    <cfRule type="cellIs" dxfId="10417" priority="10374" operator="equal">
      <formula>"غياب"</formula>
    </cfRule>
    <cfRule type="cellIs" dxfId="10416" priority="10375" operator="equal">
      <formula>#N/A</formula>
    </cfRule>
  </conditionalFormatting>
  <conditionalFormatting sqref="E311:F311">
    <cfRule type="cellIs" dxfId="10415" priority="10372" operator="equal">
      <formula>"غياب"</formula>
    </cfRule>
    <cfRule type="cellIs" dxfId="10414" priority="10373" operator="equal">
      <formula>#N/A</formula>
    </cfRule>
  </conditionalFormatting>
  <conditionalFormatting sqref="E311:F311">
    <cfRule type="cellIs" dxfId="10413" priority="10370" operator="equal">
      <formula>"غياب"</formula>
    </cfRule>
    <cfRule type="cellIs" dxfId="10412" priority="10371" operator="equal">
      <formula>#N/A</formula>
    </cfRule>
  </conditionalFormatting>
  <conditionalFormatting sqref="E311:F311">
    <cfRule type="cellIs" dxfId="10411" priority="10368" operator="equal">
      <formula>"غياب"</formula>
    </cfRule>
    <cfRule type="cellIs" dxfId="10410" priority="10369" operator="equal">
      <formula>#N/A</formula>
    </cfRule>
  </conditionalFormatting>
  <conditionalFormatting sqref="E311:F311">
    <cfRule type="cellIs" dxfId="10409" priority="10366" operator="equal">
      <formula>"غياب"</formula>
    </cfRule>
    <cfRule type="cellIs" dxfId="10408" priority="10367" operator="equal">
      <formula>#N/A</formula>
    </cfRule>
  </conditionalFormatting>
  <conditionalFormatting sqref="E311:F311">
    <cfRule type="cellIs" dxfId="10407" priority="10364" operator="equal">
      <formula>"غياب"</formula>
    </cfRule>
    <cfRule type="cellIs" dxfId="10406" priority="10365" operator="equal">
      <formula>#N/A</formula>
    </cfRule>
  </conditionalFormatting>
  <conditionalFormatting sqref="E311:F311">
    <cfRule type="cellIs" dxfId="10405" priority="10362" operator="equal">
      <formula>"غياب"</formula>
    </cfRule>
    <cfRule type="cellIs" dxfId="10404" priority="10363" operator="equal">
      <formula>#N/A</formula>
    </cfRule>
  </conditionalFormatting>
  <conditionalFormatting sqref="E311:F311">
    <cfRule type="cellIs" dxfId="10403" priority="10360" operator="equal">
      <formula>"غياب"</formula>
    </cfRule>
    <cfRule type="cellIs" dxfId="10402" priority="10361" operator="equal">
      <formula>#N/A</formula>
    </cfRule>
  </conditionalFormatting>
  <conditionalFormatting sqref="E311:F311">
    <cfRule type="cellIs" dxfId="10401" priority="10358" operator="equal">
      <formula>"غياب"</formula>
    </cfRule>
    <cfRule type="cellIs" dxfId="10400" priority="10359" operator="equal">
      <formula>#N/A</formula>
    </cfRule>
  </conditionalFormatting>
  <conditionalFormatting sqref="E311:F311">
    <cfRule type="cellIs" dxfId="10399" priority="10356" operator="equal">
      <formula>"غياب"</formula>
    </cfRule>
    <cfRule type="cellIs" dxfId="10398" priority="10357" operator="equal">
      <formula>#N/A</formula>
    </cfRule>
  </conditionalFormatting>
  <conditionalFormatting sqref="E311:F311">
    <cfRule type="cellIs" dxfId="10397" priority="10354" operator="equal">
      <formula>"غياب"</formula>
    </cfRule>
    <cfRule type="cellIs" dxfId="10396" priority="10355" operator="equal">
      <formula>#N/A</formula>
    </cfRule>
  </conditionalFormatting>
  <conditionalFormatting sqref="E311:F311">
    <cfRule type="cellIs" dxfId="10395" priority="10352" operator="equal">
      <formula>"غياب"</formula>
    </cfRule>
    <cfRule type="cellIs" dxfId="10394" priority="10353" operator="equal">
      <formula>#N/A</formula>
    </cfRule>
  </conditionalFormatting>
  <conditionalFormatting sqref="E311:F311">
    <cfRule type="cellIs" dxfId="10393" priority="10350" operator="equal">
      <formula>"غياب"</formula>
    </cfRule>
    <cfRule type="cellIs" dxfId="10392" priority="10351" operator="equal">
      <formula>#N/A</formula>
    </cfRule>
  </conditionalFormatting>
  <conditionalFormatting sqref="E311:F311">
    <cfRule type="cellIs" dxfId="10391" priority="10348" operator="equal">
      <formula>"غياب"</formula>
    </cfRule>
    <cfRule type="cellIs" dxfId="10390" priority="10349" operator="equal">
      <formula>#N/A</formula>
    </cfRule>
  </conditionalFormatting>
  <conditionalFormatting sqref="E311:F311">
    <cfRule type="cellIs" dxfId="10389" priority="10346" operator="equal">
      <formula>"غياب"</formula>
    </cfRule>
    <cfRule type="cellIs" dxfId="10388" priority="10347" operator="equal">
      <formula>#N/A</formula>
    </cfRule>
  </conditionalFormatting>
  <conditionalFormatting sqref="E311:F311">
    <cfRule type="cellIs" dxfId="10387" priority="10344" operator="equal">
      <formula>"غياب"</formula>
    </cfRule>
    <cfRule type="cellIs" dxfId="10386" priority="10345" operator="equal">
      <formula>#N/A</formula>
    </cfRule>
  </conditionalFormatting>
  <conditionalFormatting sqref="E311:F311">
    <cfRule type="cellIs" dxfId="10385" priority="10342" operator="equal">
      <formula>"غياب"</formula>
    </cfRule>
    <cfRule type="cellIs" dxfId="10384" priority="10343" operator="equal">
      <formula>#N/A</formula>
    </cfRule>
  </conditionalFormatting>
  <conditionalFormatting sqref="E311:F311">
    <cfRule type="cellIs" dxfId="10383" priority="10340" operator="equal">
      <formula>"غياب"</formula>
    </cfRule>
    <cfRule type="cellIs" dxfId="10382" priority="10341" operator="equal">
      <formula>#N/A</formula>
    </cfRule>
  </conditionalFormatting>
  <conditionalFormatting sqref="E311:F311">
    <cfRule type="cellIs" dxfId="10381" priority="10338" operator="equal">
      <formula>"غياب"</formula>
    </cfRule>
    <cfRule type="cellIs" dxfId="10380" priority="10339" operator="equal">
      <formula>#N/A</formula>
    </cfRule>
  </conditionalFormatting>
  <conditionalFormatting sqref="E311:F311">
    <cfRule type="cellIs" dxfId="10379" priority="10336" operator="equal">
      <formula>"غياب"</formula>
    </cfRule>
    <cfRule type="cellIs" dxfId="10378" priority="10337" operator="equal">
      <formula>#N/A</formula>
    </cfRule>
  </conditionalFormatting>
  <conditionalFormatting sqref="E328:F328">
    <cfRule type="cellIs" dxfId="10377" priority="10334" operator="equal">
      <formula>"غياب"</formula>
    </cfRule>
    <cfRule type="cellIs" dxfId="10376" priority="10335" operator="equal">
      <formula>#N/A</formula>
    </cfRule>
  </conditionalFormatting>
  <conditionalFormatting sqref="E328:F328">
    <cfRule type="cellIs" dxfId="10375" priority="10333" operator="equal">
      <formula>"غياب"</formula>
    </cfRule>
  </conditionalFormatting>
  <conditionalFormatting sqref="E328:F328">
    <cfRule type="cellIs" dxfId="10374" priority="10331" operator="equal">
      <formula>"غياب"</formula>
    </cfRule>
    <cfRule type="cellIs" dxfId="10373" priority="10332" operator="equal">
      <formula>#N/A</formula>
    </cfRule>
  </conditionalFormatting>
  <conditionalFormatting sqref="E328:F328">
    <cfRule type="cellIs" dxfId="10372" priority="10329" operator="equal">
      <formula>"غياب"</formula>
    </cfRule>
    <cfRule type="cellIs" dxfId="10371" priority="10330" operator="equal">
      <formula>#N/A</formula>
    </cfRule>
  </conditionalFormatting>
  <conditionalFormatting sqref="E328:F328">
    <cfRule type="cellIs" dxfId="10370" priority="10327" operator="equal">
      <formula>"غياب"</formula>
    </cfRule>
    <cfRule type="cellIs" dxfId="10369" priority="10328" operator="equal">
      <formula>#N/A</formula>
    </cfRule>
  </conditionalFormatting>
  <conditionalFormatting sqref="E328:F328">
    <cfRule type="cellIs" dxfId="10368" priority="10325" operator="equal">
      <formula>"غياب"</formula>
    </cfRule>
    <cfRule type="cellIs" dxfId="10367" priority="10326" operator="equal">
      <formula>#N/A</formula>
    </cfRule>
  </conditionalFormatting>
  <conditionalFormatting sqref="E328:F328">
    <cfRule type="cellIs" dxfId="10366" priority="10323" operator="equal">
      <formula>"غياب"</formula>
    </cfRule>
    <cfRule type="cellIs" dxfId="10365" priority="10324" operator="equal">
      <formula>#N/A</formula>
    </cfRule>
  </conditionalFormatting>
  <conditionalFormatting sqref="E328:F328">
    <cfRule type="cellIs" dxfId="10364" priority="10321" operator="equal">
      <formula>"غياب"</formula>
    </cfRule>
    <cfRule type="cellIs" dxfId="10363" priority="10322" operator="equal">
      <formula>#N/A</formula>
    </cfRule>
  </conditionalFormatting>
  <conditionalFormatting sqref="E328:F328">
    <cfRule type="cellIs" dxfId="10362" priority="10319" operator="equal">
      <formula>"غياب"</formula>
    </cfRule>
    <cfRule type="cellIs" dxfId="10361" priority="10320" operator="equal">
      <formula>#N/A</formula>
    </cfRule>
  </conditionalFormatting>
  <conditionalFormatting sqref="E328:F328">
    <cfRule type="cellIs" dxfId="10360" priority="10317" operator="equal">
      <formula>"غياب"</formula>
    </cfRule>
    <cfRule type="cellIs" dxfId="10359" priority="10318" operator="equal">
      <formula>#N/A</formula>
    </cfRule>
  </conditionalFormatting>
  <conditionalFormatting sqref="E328:F328">
    <cfRule type="cellIs" dxfId="10358" priority="10315" operator="equal">
      <formula>"غياب"</formula>
    </cfRule>
    <cfRule type="cellIs" dxfId="10357" priority="10316" operator="equal">
      <formula>#N/A</formula>
    </cfRule>
  </conditionalFormatting>
  <conditionalFormatting sqref="E328:F328">
    <cfRule type="cellIs" dxfId="10356" priority="10313" operator="equal">
      <formula>"غياب"</formula>
    </cfRule>
    <cfRule type="cellIs" dxfId="10355" priority="10314" operator="equal">
      <formula>#N/A</formula>
    </cfRule>
  </conditionalFormatting>
  <conditionalFormatting sqref="E328:F328">
    <cfRule type="cellIs" dxfId="10354" priority="10311" operator="equal">
      <formula>"غياب"</formula>
    </cfRule>
    <cfRule type="cellIs" dxfId="10353" priority="10312" operator="equal">
      <formula>#N/A</formula>
    </cfRule>
  </conditionalFormatting>
  <conditionalFormatting sqref="E328:F328">
    <cfRule type="cellIs" dxfId="10352" priority="10309" operator="equal">
      <formula>"غياب"</formula>
    </cfRule>
    <cfRule type="cellIs" dxfId="10351" priority="10310" operator="equal">
      <formula>#N/A</formula>
    </cfRule>
  </conditionalFormatting>
  <conditionalFormatting sqref="E328:F328">
    <cfRule type="cellIs" dxfId="10350" priority="10307" operator="equal">
      <formula>"غياب"</formula>
    </cfRule>
    <cfRule type="cellIs" dxfId="10349" priority="10308" operator="equal">
      <formula>#N/A</formula>
    </cfRule>
  </conditionalFormatting>
  <conditionalFormatting sqref="E328:F328">
    <cfRule type="cellIs" dxfId="10348" priority="10305" operator="equal">
      <formula>"غياب"</formula>
    </cfRule>
    <cfRule type="cellIs" dxfId="10347" priority="10306" operator="equal">
      <formula>#N/A</formula>
    </cfRule>
  </conditionalFormatting>
  <conditionalFormatting sqref="E328:F328">
    <cfRule type="cellIs" dxfId="10346" priority="10303" operator="equal">
      <formula>"غياب"</formula>
    </cfRule>
    <cfRule type="cellIs" dxfId="10345" priority="10304" operator="equal">
      <formula>#N/A</formula>
    </cfRule>
  </conditionalFormatting>
  <conditionalFormatting sqref="E328:F328">
    <cfRule type="cellIs" dxfId="10344" priority="10301" operator="equal">
      <formula>"غياب"</formula>
    </cfRule>
    <cfRule type="cellIs" dxfId="10343" priority="10302" operator="equal">
      <formula>#N/A</formula>
    </cfRule>
  </conditionalFormatting>
  <conditionalFormatting sqref="E328:F328">
    <cfRule type="cellIs" dxfId="10342" priority="10299" operator="equal">
      <formula>"غياب"</formula>
    </cfRule>
    <cfRule type="cellIs" dxfId="10341" priority="10300" operator="equal">
      <formula>#N/A</formula>
    </cfRule>
  </conditionalFormatting>
  <conditionalFormatting sqref="E328:F328">
    <cfRule type="cellIs" dxfId="10340" priority="10297" operator="equal">
      <formula>"غياب"</formula>
    </cfRule>
    <cfRule type="cellIs" dxfId="10339" priority="10298" operator="equal">
      <formula>#N/A</formula>
    </cfRule>
  </conditionalFormatting>
  <conditionalFormatting sqref="E328:F328">
    <cfRule type="cellIs" dxfId="10338" priority="10295" operator="equal">
      <formula>"غياب"</formula>
    </cfRule>
    <cfRule type="cellIs" dxfId="10337" priority="10296" operator="equal">
      <formula>#N/A</formula>
    </cfRule>
  </conditionalFormatting>
  <conditionalFormatting sqref="E328:F328">
    <cfRule type="cellIs" dxfId="10336" priority="10293" operator="equal">
      <formula>"غياب"</formula>
    </cfRule>
    <cfRule type="cellIs" dxfId="10335" priority="10294" operator="equal">
      <formula>#N/A</formula>
    </cfRule>
  </conditionalFormatting>
  <conditionalFormatting sqref="E328:F328">
    <cfRule type="cellIs" dxfId="10334" priority="10291" operator="equal">
      <formula>"غياب"</formula>
    </cfRule>
    <cfRule type="cellIs" dxfId="10333" priority="10292" operator="equal">
      <formula>#N/A</formula>
    </cfRule>
  </conditionalFormatting>
  <conditionalFormatting sqref="E328:F328">
    <cfRule type="cellIs" dxfId="10332" priority="10289" operator="equal">
      <formula>"غياب"</formula>
    </cfRule>
    <cfRule type="cellIs" dxfId="10331" priority="10290" operator="equal">
      <formula>#N/A</formula>
    </cfRule>
  </conditionalFormatting>
  <conditionalFormatting sqref="E328:F328">
    <cfRule type="cellIs" dxfId="10330" priority="10287" operator="equal">
      <formula>"غياب"</formula>
    </cfRule>
    <cfRule type="cellIs" dxfId="10329" priority="10288" operator="equal">
      <formula>#N/A</formula>
    </cfRule>
  </conditionalFormatting>
  <conditionalFormatting sqref="E328:F328">
    <cfRule type="cellIs" dxfId="10328" priority="10285" operator="equal">
      <formula>"غياب"</formula>
    </cfRule>
    <cfRule type="cellIs" dxfId="10327" priority="10286" operator="equal">
      <formula>#N/A</formula>
    </cfRule>
  </conditionalFormatting>
  <conditionalFormatting sqref="E328:F328">
    <cfRule type="cellIs" dxfId="10326" priority="10283" operator="equal">
      <formula>"غياب"</formula>
    </cfRule>
    <cfRule type="cellIs" dxfId="10325" priority="10284" operator="equal">
      <formula>#N/A</formula>
    </cfRule>
  </conditionalFormatting>
  <conditionalFormatting sqref="E328:F328">
    <cfRule type="cellIs" dxfId="10324" priority="10281" operator="equal">
      <formula>"غياب"</formula>
    </cfRule>
    <cfRule type="cellIs" dxfId="10323" priority="10282" operator="equal">
      <formula>#N/A</formula>
    </cfRule>
  </conditionalFormatting>
  <conditionalFormatting sqref="E328:F328">
    <cfRule type="cellIs" dxfId="10322" priority="10279" operator="equal">
      <formula>"غياب"</formula>
    </cfRule>
    <cfRule type="cellIs" dxfId="10321" priority="10280" operator="equal">
      <formula>#N/A</formula>
    </cfRule>
  </conditionalFormatting>
  <conditionalFormatting sqref="E328:F328">
    <cfRule type="cellIs" dxfId="10320" priority="10277" operator="equal">
      <formula>"غياب"</formula>
    </cfRule>
    <cfRule type="cellIs" dxfId="10319" priority="10278" operator="equal">
      <formula>#N/A</formula>
    </cfRule>
  </conditionalFormatting>
  <conditionalFormatting sqref="E328:F328">
    <cfRule type="cellIs" dxfId="10318" priority="10275" operator="equal">
      <formula>"غياب"</formula>
    </cfRule>
    <cfRule type="cellIs" dxfId="10317" priority="10276" operator="equal">
      <formula>#N/A</formula>
    </cfRule>
  </conditionalFormatting>
  <conditionalFormatting sqref="E328:F328">
    <cfRule type="cellIs" dxfId="10316" priority="10273" operator="equal">
      <formula>"غياب"</formula>
    </cfRule>
    <cfRule type="cellIs" dxfId="10315" priority="10274" operator="equal">
      <formula>#N/A</formula>
    </cfRule>
  </conditionalFormatting>
  <conditionalFormatting sqref="E328:F328">
    <cfRule type="cellIs" dxfId="10314" priority="10271" operator="equal">
      <formula>"غياب"</formula>
    </cfRule>
    <cfRule type="cellIs" dxfId="10313" priority="10272" operator="equal">
      <formula>#N/A</formula>
    </cfRule>
  </conditionalFormatting>
  <conditionalFormatting sqref="E328:F328">
    <cfRule type="cellIs" dxfId="10312" priority="10269" operator="equal">
      <formula>"غياب"</formula>
    </cfRule>
    <cfRule type="cellIs" dxfId="10311" priority="10270" operator="equal">
      <formula>#N/A</formula>
    </cfRule>
  </conditionalFormatting>
  <conditionalFormatting sqref="E328:F328">
    <cfRule type="cellIs" dxfId="10310" priority="10268" operator="equal">
      <formula>"غياب"</formula>
    </cfRule>
  </conditionalFormatting>
  <conditionalFormatting sqref="E328:F328">
    <cfRule type="cellIs" dxfId="10309" priority="10266" operator="equal">
      <formula>"غياب"</formula>
    </cfRule>
    <cfRule type="cellIs" dxfId="10308" priority="10267" operator="equal">
      <formula>#N/A</formula>
    </cfRule>
  </conditionalFormatting>
  <conditionalFormatting sqref="E328:F328">
    <cfRule type="cellIs" dxfId="10307" priority="10264" operator="equal">
      <formula>"غياب"</formula>
    </cfRule>
    <cfRule type="cellIs" dxfId="10306" priority="10265" operator="equal">
      <formula>#N/A</formula>
    </cfRule>
  </conditionalFormatting>
  <conditionalFormatting sqref="E328:F328">
    <cfRule type="cellIs" dxfId="10305" priority="10262" operator="equal">
      <formula>"غياب"</formula>
    </cfRule>
    <cfRule type="cellIs" dxfId="10304" priority="10263" operator="equal">
      <formula>#N/A</formula>
    </cfRule>
  </conditionalFormatting>
  <conditionalFormatting sqref="E328:F328">
    <cfRule type="cellIs" dxfId="10303" priority="10260" operator="equal">
      <formula>"غياب"</formula>
    </cfRule>
    <cfRule type="cellIs" dxfId="10302" priority="10261" operator="equal">
      <formula>#N/A</formula>
    </cfRule>
  </conditionalFormatting>
  <conditionalFormatting sqref="E328:F328">
    <cfRule type="cellIs" dxfId="10301" priority="10258" operator="equal">
      <formula>"غياب"</formula>
    </cfRule>
    <cfRule type="cellIs" dxfId="10300" priority="10259" operator="equal">
      <formula>#N/A</formula>
    </cfRule>
  </conditionalFormatting>
  <conditionalFormatting sqref="E328:F328">
    <cfRule type="cellIs" dxfId="10299" priority="10256" operator="equal">
      <formula>"غياب"</formula>
    </cfRule>
    <cfRule type="cellIs" dxfId="10298" priority="10257" operator="equal">
      <formula>#N/A</formula>
    </cfRule>
  </conditionalFormatting>
  <conditionalFormatting sqref="E328:F328">
    <cfRule type="cellIs" dxfId="10297" priority="10254" operator="equal">
      <formula>"غياب"</formula>
    </cfRule>
    <cfRule type="cellIs" dxfId="10296" priority="10255" operator="equal">
      <formula>#N/A</formula>
    </cfRule>
  </conditionalFormatting>
  <conditionalFormatting sqref="E328:F328">
    <cfRule type="cellIs" dxfId="10295" priority="10252" operator="equal">
      <formula>"غياب"</formula>
    </cfRule>
    <cfRule type="cellIs" dxfId="10294" priority="10253" operator="equal">
      <formula>#N/A</formula>
    </cfRule>
  </conditionalFormatting>
  <conditionalFormatting sqref="E328:F328">
    <cfRule type="cellIs" dxfId="10293" priority="10250" operator="equal">
      <formula>"غياب"</formula>
    </cfRule>
    <cfRule type="cellIs" dxfId="10292" priority="10251" operator="equal">
      <formula>#N/A</formula>
    </cfRule>
  </conditionalFormatting>
  <conditionalFormatting sqref="E328:F328">
    <cfRule type="cellIs" dxfId="10291" priority="10248" operator="equal">
      <formula>"غياب"</formula>
    </cfRule>
    <cfRule type="cellIs" dxfId="10290" priority="10249" operator="equal">
      <formula>#N/A</formula>
    </cfRule>
  </conditionalFormatting>
  <conditionalFormatting sqref="E328:F328">
    <cfRule type="cellIs" dxfId="10289" priority="10246" operator="equal">
      <formula>"غياب"</formula>
    </cfRule>
    <cfRule type="cellIs" dxfId="10288" priority="10247" operator="equal">
      <formula>#N/A</formula>
    </cfRule>
  </conditionalFormatting>
  <conditionalFormatting sqref="E328:F328">
    <cfRule type="cellIs" dxfId="10287" priority="10244" operator="equal">
      <formula>"غياب"</formula>
    </cfRule>
    <cfRule type="cellIs" dxfId="10286" priority="10245" operator="equal">
      <formula>#N/A</formula>
    </cfRule>
  </conditionalFormatting>
  <conditionalFormatting sqref="E328:F328">
    <cfRule type="cellIs" dxfId="10285" priority="10242" operator="equal">
      <formula>"غياب"</formula>
    </cfRule>
    <cfRule type="cellIs" dxfId="10284" priority="10243" operator="equal">
      <formula>#N/A</formula>
    </cfRule>
  </conditionalFormatting>
  <conditionalFormatting sqref="E328:F328">
    <cfRule type="cellIs" dxfId="10283" priority="10240" operator="equal">
      <formula>"غياب"</formula>
    </cfRule>
    <cfRule type="cellIs" dxfId="10282" priority="10241" operator="equal">
      <formula>#N/A</formula>
    </cfRule>
  </conditionalFormatting>
  <conditionalFormatting sqref="E328:F328">
    <cfRule type="cellIs" dxfId="10281" priority="10238" operator="equal">
      <formula>"غياب"</formula>
    </cfRule>
    <cfRule type="cellIs" dxfId="10280" priority="10239" operator="equal">
      <formula>#N/A</formula>
    </cfRule>
  </conditionalFormatting>
  <conditionalFormatting sqref="E328:F328">
    <cfRule type="cellIs" dxfId="10279" priority="10236" operator="equal">
      <formula>"غياب"</formula>
    </cfRule>
    <cfRule type="cellIs" dxfId="10278" priority="10237" operator="equal">
      <formula>#N/A</formula>
    </cfRule>
  </conditionalFormatting>
  <conditionalFormatting sqref="E328:F328">
    <cfRule type="cellIs" dxfId="10277" priority="10234" operator="equal">
      <formula>"غياب"</formula>
    </cfRule>
    <cfRule type="cellIs" dxfId="10276" priority="10235" operator="equal">
      <formula>#N/A</formula>
    </cfRule>
  </conditionalFormatting>
  <conditionalFormatting sqref="E328:F328">
    <cfRule type="cellIs" dxfId="10275" priority="10232" operator="equal">
      <formula>"غياب"</formula>
    </cfRule>
    <cfRule type="cellIs" dxfId="10274" priority="10233" operator="equal">
      <formula>#N/A</formula>
    </cfRule>
  </conditionalFormatting>
  <conditionalFormatting sqref="E328:F328">
    <cfRule type="cellIs" dxfId="10273" priority="10230" operator="equal">
      <formula>"غياب"</formula>
    </cfRule>
    <cfRule type="cellIs" dxfId="10272" priority="10231" operator="equal">
      <formula>#N/A</formula>
    </cfRule>
  </conditionalFormatting>
  <conditionalFormatting sqref="E328:F328">
    <cfRule type="cellIs" dxfId="10271" priority="10228" operator="equal">
      <formula>"غياب"</formula>
    </cfRule>
    <cfRule type="cellIs" dxfId="10270" priority="10229" operator="equal">
      <formula>#N/A</formula>
    </cfRule>
  </conditionalFormatting>
  <conditionalFormatting sqref="E328:F328">
    <cfRule type="cellIs" dxfId="10269" priority="10226" operator="equal">
      <formula>"غياب"</formula>
    </cfRule>
    <cfRule type="cellIs" dxfId="10268" priority="10227" operator="equal">
      <formula>#N/A</formula>
    </cfRule>
  </conditionalFormatting>
  <conditionalFormatting sqref="E328:F328">
    <cfRule type="cellIs" dxfId="10267" priority="10224" operator="equal">
      <formula>"غياب"</formula>
    </cfRule>
    <cfRule type="cellIs" dxfId="10266" priority="10225" operator="equal">
      <formula>#N/A</formula>
    </cfRule>
  </conditionalFormatting>
  <conditionalFormatting sqref="E328:F328">
    <cfRule type="cellIs" dxfId="10265" priority="10222" operator="equal">
      <formula>"غياب"</formula>
    </cfRule>
    <cfRule type="cellIs" dxfId="10264" priority="10223" operator="equal">
      <formula>#N/A</formula>
    </cfRule>
  </conditionalFormatting>
  <conditionalFormatting sqref="E328:F328">
    <cfRule type="cellIs" dxfId="10263" priority="10220" operator="equal">
      <formula>"غياب"</formula>
    </cfRule>
    <cfRule type="cellIs" dxfId="10262" priority="10221" operator="equal">
      <formula>#N/A</formula>
    </cfRule>
  </conditionalFormatting>
  <conditionalFormatting sqref="E328:F328">
    <cfRule type="cellIs" dxfId="10261" priority="10218" operator="equal">
      <formula>"غياب"</formula>
    </cfRule>
    <cfRule type="cellIs" dxfId="10260" priority="10219" operator="equal">
      <formula>#N/A</formula>
    </cfRule>
  </conditionalFormatting>
  <conditionalFormatting sqref="E328:F328">
    <cfRule type="cellIs" dxfId="10259" priority="10216" operator="equal">
      <formula>"غياب"</formula>
    </cfRule>
    <cfRule type="cellIs" dxfId="10258" priority="10217" operator="equal">
      <formula>#N/A</formula>
    </cfRule>
  </conditionalFormatting>
  <conditionalFormatting sqref="E328:F328">
    <cfRule type="cellIs" dxfId="10257" priority="10214" operator="equal">
      <formula>"غياب"</formula>
    </cfRule>
    <cfRule type="cellIs" dxfId="10256" priority="10215" operator="equal">
      <formula>#N/A</formula>
    </cfRule>
  </conditionalFormatting>
  <conditionalFormatting sqref="E328:F328">
    <cfRule type="cellIs" dxfId="10255" priority="10212" operator="equal">
      <formula>"غياب"</formula>
    </cfRule>
    <cfRule type="cellIs" dxfId="10254" priority="10213" operator="equal">
      <formula>#N/A</formula>
    </cfRule>
  </conditionalFormatting>
  <conditionalFormatting sqref="E328:F328">
    <cfRule type="cellIs" dxfId="10253" priority="10210" operator="equal">
      <formula>"غياب"</formula>
    </cfRule>
    <cfRule type="cellIs" dxfId="10252" priority="10211" operator="equal">
      <formula>#N/A</formula>
    </cfRule>
  </conditionalFormatting>
  <conditionalFormatting sqref="E328:F328">
    <cfRule type="cellIs" dxfId="10251" priority="10208" operator="equal">
      <formula>"غياب"</formula>
    </cfRule>
    <cfRule type="cellIs" dxfId="10250" priority="10209" operator="equal">
      <formula>#N/A</formula>
    </cfRule>
  </conditionalFormatting>
  <conditionalFormatting sqref="E328:F328">
    <cfRule type="cellIs" dxfId="10249" priority="10206" operator="equal">
      <formula>"غياب"</formula>
    </cfRule>
    <cfRule type="cellIs" dxfId="10248" priority="10207" operator="equal">
      <formula>#N/A</formula>
    </cfRule>
  </conditionalFormatting>
  <conditionalFormatting sqref="E328:F328">
    <cfRule type="cellIs" dxfId="10247" priority="10204" operator="equal">
      <formula>"غياب"</formula>
    </cfRule>
    <cfRule type="cellIs" dxfId="10246" priority="10205" operator="equal">
      <formula>#N/A</formula>
    </cfRule>
  </conditionalFormatting>
  <conditionalFormatting sqref="E328:F328">
    <cfRule type="cellIs" dxfId="10245" priority="10202" operator="equal">
      <formula>"غياب"</formula>
    </cfRule>
    <cfRule type="cellIs" dxfId="10244" priority="10203" operator="equal">
      <formula>#N/A</formula>
    </cfRule>
  </conditionalFormatting>
  <conditionalFormatting sqref="E328:F328">
    <cfRule type="cellIs" dxfId="10243" priority="10200" operator="equal">
      <formula>"غياب"</formula>
    </cfRule>
    <cfRule type="cellIs" dxfId="10242" priority="10201" operator="equal">
      <formula>#N/A</formula>
    </cfRule>
  </conditionalFormatting>
  <conditionalFormatting sqref="E328:F328">
    <cfRule type="cellIs" dxfId="10241" priority="10198" operator="equal">
      <formula>"غياب"</formula>
    </cfRule>
    <cfRule type="cellIs" dxfId="10240" priority="10199" operator="equal">
      <formula>#N/A</formula>
    </cfRule>
  </conditionalFormatting>
  <conditionalFormatting sqref="E328:F328">
    <cfRule type="cellIs" dxfId="10239" priority="10196" operator="equal">
      <formula>"غياب"</formula>
    </cfRule>
    <cfRule type="cellIs" dxfId="10238" priority="10197" operator="equal">
      <formula>#N/A</formula>
    </cfRule>
  </conditionalFormatting>
  <conditionalFormatting sqref="E328:F328">
    <cfRule type="cellIs" dxfId="10237" priority="10194" operator="equal">
      <formula>"غياب"</formula>
    </cfRule>
    <cfRule type="cellIs" dxfId="10236" priority="10195" operator="equal">
      <formula>#N/A</formula>
    </cfRule>
  </conditionalFormatting>
  <conditionalFormatting sqref="E328:F328">
    <cfRule type="cellIs" dxfId="10235" priority="10192" operator="equal">
      <formula>"غياب"</formula>
    </cfRule>
    <cfRule type="cellIs" dxfId="10234" priority="10193" operator="equal">
      <formula>#N/A</formula>
    </cfRule>
  </conditionalFormatting>
  <conditionalFormatting sqref="E328:F328">
    <cfRule type="cellIs" dxfId="10233" priority="10190" operator="equal">
      <formula>"غياب"</formula>
    </cfRule>
    <cfRule type="cellIs" dxfId="10232" priority="10191" operator="equal">
      <formula>#N/A</formula>
    </cfRule>
  </conditionalFormatting>
  <conditionalFormatting sqref="E328:F328">
    <cfRule type="cellIs" dxfId="10231" priority="10188" operator="equal">
      <formula>"غياب"</formula>
    </cfRule>
    <cfRule type="cellIs" dxfId="10230" priority="10189" operator="equal">
      <formula>#N/A</formula>
    </cfRule>
  </conditionalFormatting>
  <conditionalFormatting sqref="E328:F328">
    <cfRule type="cellIs" dxfId="10229" priority="10186" operator="equal">
      <formula>"غياب"</formula>
    </cfRule>
    <cfRule type="cellIs" dxfId="10228" priority="10187" operator="equal">
      <formula>#N/A</formula>
    </cfRule>
  </conditionalFormatting>
  <conditionalFormatting sqref="E328:F328">
    <cfRule type="cellIs" dxfId="10227" priority="10184" operator="equal">
      <formula>"غياب"</formula>
    </cfRule>
    <cfRule type="cellIs" dxfId="10226" priority="10185" operator="equal">
      <formula>#N/A</formula>
    </cfRule>
  </conditionalFormatting>
  <conditionalFormatting sqref="E328:F328">
    <cfRule type="cellIs" dxfId="10225" priority="10182" operator="equal">
      <formula>"غياب"</formula>
    </cfRule>
    <cfRule type="cellIs" dxfId="10224" priority="10183" operator="equal">
      <formula>#N/A</formula>
    </cfRule>
  </conditionalFormatting>
  <conditionalFormatting sqref="E328:F328">
    <cfRule type="cellIs" dxfId="10223" priority="10180" operator="equal">
      <formula>"غياب"</formula>
    </cfRule>
    <cfRule type="cellIs" dxfId="10222" priority="10181" operator="equal">
      <formula>#N/A</formula>
    </cfRule>
  </conditionalFormatting>
  <conditionalFormatting sqref="E328:F328">
    <cfRule type="cellIs" dxfId="10221" priority="10178" operator="equal">
      <formula>"غياب"</formula>
    </cfRule>
    <cfRule type="cellIs" dxfId="10220" priority="10179" operator="equal">
      <formula>#N/A</formula>
    </cfRule>
  </conditionalFormatting>
  <conditionalFormatting sqref="E328:F328">
    <cfRule type="cellIs" dxfId="10219" priority="10176" operator="equal">
      <formula>"غياب"</formula>
    </cfRule>
    <cfRule type="cellIs" dxfId="10218" priority="10177" operator="equal">
      <formula>#N/A</formula>
    </cfRule>
  </conditionalFormatting>
  <conditionalFormatting sqref="E328:F328">
    <cfRule type="cellIs" dxfId="10217" priority="10174" operator="equal">
      <formula>"غياب"</formula>
    </cfRule>
    <cfRule type="cellIs" dxfId="10216" priority="10175" operator="equal">
      <formula>#N/A</formula>
    </cfRule>
  </conditionalFormatting>
  <conditionalFormatting sqref="E328:F328">
    <cfRule type="cellIs" dxfId="10215" priority="10172" operator="equal">
      <formula>"غياب"</formula>
    </cfRule>
    <cfRule type="cellIs" dxfId="10214" priority="10173" operator="equal">
      <formula>#N/A</formula>
    </cfRule>
  </conditionalFormatting>
  <conditionalFormatting sqref="E328:F328">
    <cfRule type="cellIs" dxfId="10213" priority="10170" operator="equal">
      <formula>"غياب"</formula>
    </cfRule>
    <cfRule type="cellIs" dxfId="10212" priority="10171" operator="equal">
      <formula>#N/A</formula>
    </cfRule>
  </conditionalFormatting>
  <conditionalFormatting sqref="E328:F328">
    <cfRule type="cellIs" dxfId="10211" priority="10168" operator="equal">
      <formula>"غياب"</formula>
    </cfRule>
    <cfRule type="cellIs" dxfId="10210" priority="10169" operator="equal">
      <formula>#N/A</formula>
    </cfRule>
  </conditionalFormatting>
  <conditionalFormatting sqref="E328:F328">
    <cfRule type="cellIs" dxfId="10209" priority="10166" operator="equal">
      <formula>"غياب"</formula>
    </cfRule>
    <cfRule type="cellIs" dxfId="10208" priority="10167" operator="equal">
      <formula>#N/A</formula>
    </cfRule>
  </conditionalFormatting>
  <conditionalFormatting sqref="E328:F328">
    <cfRule type="cellIs" dxfId="10207" priority="10164" operator="equal">
      <formula>"غياب"</formula>
    </cfRule>
    <cfRule type="cellIs" dxfId="10206" priority="10165" operator="equal">
      <formula>#N/A</formula>
    </cfRule>
  </conditionalFormatting>
  <conditionalFormatting sqref="E328:F328">
    <cfRule type="cellIs" dxfId="10205" priority="10162" operator="equal">
      <formula>"غياب"</formula>
    </cfRule>
    <cfRule type="cellIs" dxfId="10204" priority="10163" operator="equal">
      <formula>#N/A</formula>
    </cfRule>
  </conditionalFormatting>
  <conditionalFormatting sqref="E328:F328">
    <cfRule type="cellIs" dxfId="10203" priority="10160" operator="equal">
      <formula>"غياب"</formula>
    </cfRule>
    <cfRule type="cellIs" dxfId="10202" priority="10161" operator="equal">
      <formula>#N/A</formula>
    </cfRule>
  </conditionalFormatting>
  <conditionalFormatting sqref="E328:F328">
    <cfRule type="cellIs" dxfId="10201" priority="10158" operator="equal">
      <formula>"غياب"</formula>
    </cfRule>
    <cfRule type="cellIs" dxfId="10200" priority="10159" operator="equal">
      <formula>#N/A</formula>
    </cfRule>
  </conditionalFormatting>
  <conditionalFormatting sqref="E328:F328">
    <cfRule type="cellIs" dxfId="10199" priority="10156" operator="equal">
      <formula>"غياب"</formula>
    </cfRule>
    <cfRule type="cellIs" dxfId="10198" priority="10157" operator="equal">
      <formula>#N/A</formula>
    </cfRule>
  </conditionalFormatting>
  <conditionalFormatting sqref="E328:F328">
    <cfRule type="cellIs" dxfId="10197" priority="10154" operator="equal">
      <formula>"غياب"</formula>
    </cfRule>
    <cfRule type="cellIs" dxfId="10196" priority="10155" operator="equal">
      <formula>#N/A</formula>
    </cfRule>
  </conditionalFormatting>
  <conditionalFormatting sqref="E328:F328">
    <cfRule type="cellIs" dxfId="10195" priority="10152" operator="equal">
      <formula>"غياب"</formula>
    </cfRule>
    <cfRule type="cellIs" dxfId="10194" priority="10153" operator="equal">
      <formula>#N/A</formula>
    </cfRule>
  </conditionalFormatting>
  <conditionalFormatting sqref="E328:F328">
    <cfRule type="cellIs" dxfId="10193" priority="10150" operator="equal">
      <formula>"غياب"</formula>
    </cfRule>
    <cfRule type="cellIs" dxfId="10192" priority="10151" operator="equal">
      <formula>#N/A</formula>
    </cfRule>
  </conditionalFormatting>
  <conditionalFormatting sqref="E328:F328">
    <cfRule type="cellIs" dxfId="10191" priority="10148" operator="equal">
      <formula>"غياب"</formula>
    </cfRule>
    <cfRule type="cellIs" dxfId="10190" priority="10149" operator="equal">
      <formula>#N/A</formula>
    </cfRule>
  </conditionalFormatting>
  <conditionalFormatting sqref="E328:F328">
    <cfRule type="cellIs" dxfId="10189" priority="10146" operator="equal">
      <formula>"غياب"</formula>
    </cfRule>
    <cfRule type="cellIs" dxfId="10188" priority="10147" operator="equal">
      <formula>#N/A</formula>
    </cfRule>
  </conditionalFormatting>
  <conditionalFormatting sqref="E328:F328">
    <cfRule type="cellIs" dxfId="10187" priority="10144" operator="equal">
      <formula>"غياب"</formula>
    </cfRule>
    <cfRule type="cellIs" dxfId="10186" priority="10145" operator="equal">
      <formula>#N/A</formula>
    </cfRule>
  </conditionalFormatting>
  <conditionalFormatting sqref="E328:F328">
    <cfRule type="cellIs" dxfId="10185" priority="10142" operator="equal">
      <formula>"غياب"</formula>
    </cfRule>
    <cfRule type="cellIs" dxfId="10184" priority="10143" operator="equal">
      <formula>#N/A</formula>
    </cfRule>
  </conditionalFormatting>
  <conditionalFormatting sqref="E328:F328">
    <cfRule type="cellIs" dxfId="10183" priority="10140" operator="equal">
      <formula>"غياب"</formula>
    </cfRule>
    <cfRule type="cellIs" dxfId="10182" priority="10141" operator="equal">
      <formula>#N/A</formula>
    </cfRule>
  </conditionalFormatting>
  <conditionalFormatting sqref="E328:F328">
    <cfRule type="cellIs" dxfId="10181" priority="10138" operator="equal">
      <formula>"غياب"</formula>
    </cfRule>
    <cfRule type="cellIs" dxfId="10180" priority="10139" operator="equal">
      <formula>#N/A</formula>
    </cfRule>
  </conditionalFormatting>
  <conditionalFormatting sqref="E328:F328">
    <cfRule type="cellIs" dxfId="10179" priority="10136" operator="equal">
      <formula>"غياب"</formula>
    </cfRule>
    <cfRule type="cellIs" dxfId="10178" priority="10137" operator="equal">
      <formula>#N/A</formula>
    </cfRule>
  </conditionalFormatting>
  <conditionalFormatting sqref="E328:F328">
    <cfRule type="cellIs" dxfId="10177" priority="10134" operator="equal">
      <formula>"غياب"</formula>
    </cfRule>
    <cfRule type="cellIs" dxfId="10176" priority="10135" operator="equal">
      <formula>#N/A</formula>
    </cfRule>
  </conditionalFormatting>
  <conditionalFormatting sqref="E328:F328">
    <cfRule type="cellIs" dxfId="10175" priority="10132" operator="equal">
      <formula>"غياب"</formula>
    </cfRule>
    <cfRule type="cellIs" dxfId="10174" priority="10133" operator="equal">
      <formula>#N/A</formula>
    </cfRule>
  </conditionalFormatting>
  <conditionalFormatting sqref="E328:F328">
    <cfRule type="cellIs" dxfId="10173" priority="10130" operator="equal">
      <formula>"غياب"</formula>
    </cfRule>
    <cfRule type="cellIs" dxfId="10172" priority="10131" operator="equal">
      <formula>#N/A</formula>
    </cfRule>
  </conditionalFormatting>
  <conditionalFormatting sqref="E328:F328">
    <cfRule type="cellIs" dxfId="10171" priority="10128" operator="equal">
      <formula>"غياب"</formula>
    </cfRule>
    <cfRule type="cellIs" dxfId="10170" priority="10129" operator="equal">
      <formula>#N/A</formula>
    </cfRule>
  </conditionalFormatting>
  <conditionalFormatting sqref="E328:F328">
    <cfRule type="cellIs" dxfId="10169" priority="10126" operator="equal">
      <formula>"غياب"</formula>
    </cfRule>
    <cfRule type="cellIs" dxfId="10168" priority="10127" operator="equal">
      <formula>#N/A</formula>
    </cfRule>
  </conditionalFormatting>
  <conditionalFormatting sqref="E328:F328">
    <cfRule type="cellIs" dxfId="10167" priority="10124" operator="equal">
      <formula>"غياب"</formula>
    </cfRule>
    <cfRule type="cellIs" dxfId="10166" priority="10125" operator="equal">
      <formula>#N/A</formula>
    </cfRule>
  </conditionalFormatting>
  <conditionalFormatting sqref="E328:F328">
    <cfRule type="cellIs" dxfId="10165" priority="10122" operator="equal">
      <formula>"غياب"</formula>
    </cfRule>
    <cfRule type="cellIs" dxfId="10164" priority="10123" operator="equal">
      <formula>#N/A</formula>
    </cfRule>
  </conditionalFormatting>
  <conditionalFormatting sqref="E328:F328">
    <cfRule type="cellIs" dxfId="10163" priority="10120" operator="equal">
      <formula>"غياب"</formula>
    </cfRule>
    <cfRule type="cellIs" dxfId="10162" priority="10121" operator="equal">
      <formula>#N/A</formula>
    </cfRule>
  </conditionalFormatting>
  <conditionalFormatting sqref="E328:F328">
    <cfRule type="cellIs" dxfId="10161" priority="10118" operator="equal">
      <formula>"غياب"</formula>
    </cfRule>
    <cfRule type="cellIs" dxfId="10160" priority="10119" operator="equal">
      <formula>#N/A</formula>
    </cfRule>
  </conditionalFormatting>
  <conditionalFormatting sqref="E328:F328">
    <cfRule type="cellIs" dxfId="10159" priority="10116" operator="equal">
      <formula>"غياب"</formula>
    </cfRule>
    <cfRule type="cellIs" dxfId="10158" priority="10117" operator="equal">
      <formula>#N/A</formula>
    </cfRule>
  </conditionalFormatting>
  <conditionalFormatting sqref="E328:F328">
    <cfRule type="cellIs" dxfId="10157" priority="10114" operator="equal">
      <formula>"غياب"</formula>
    </cfRule>
    <cfRule type="cellIs" dxfId="10156" priority="10115" operator="equal">
      <formula>#N/A</formula>
    </cfRule>
  </conditionalFormatting>
  <conditionalFormatting sqref="E328:F328">
    <cfRule type="cellIs" dxfId="10155" priority="10112" operator="equal">
      <formula>"غياب"</formula>
    </cfRule>
    <cfRule type="cellIs" dxfId="10154" priority="10113" operator="equal">
      <formula>#N/A</formula>
    </cfRule>
  </conditionalFormatting>
  <conditionalFormatting sqref="E328:F328">
    <cfRule type="cellIs" dxfId="10153" priority="10110" operator="equal">
      <formula>"غياب"</formula>
    </cfRule>
    <cfRule type="cellIs" dxfId="10152" priority="10111" operator="equal">
      <formula>#N/A</formula>
    </cfRule>
  </conditionalFormatting>
  <conditionalFormatting sqref="E328:F328">
    <cfRule type="cellIs" dxfId="10151" priority="10108" operator="equal">
      <formula>"غياب"</formula>
    </cfRule>
    <cfRule type="cellIs" dxfId="10150" priority="10109" operator="equal">
      <formula>#N/A</formula>
    </cfRule>
  </conditionalFormatting>
  <conditionalFormatting sqref="E328:F328">
    <cfRule type="cellIs" dxfId="10149" priority="10106" operator="equal">
      <formula>"غياب"</formula>
    </cfRule>
    <cfRule type="cellIs" dxfId="10148" priority="10107" operator="equal">
      <formula>#N/A</formula>
    </cfRule>
  </conditionalFormatting>
  <conditionalFormatting sqref="E328:F328">
    <cfRule type="cellIs" dxfId="10147" priority="10104" operator="equal">
      <formula>"غياب"</formula>
    </cfRule>
    <cfRule type="cellIs" dxfId="10146" priority="10105" operator="equal">
      <formula>#N/A</formula>
    </cfRule>
  </conditionalFormatting>
  <conditionalFormatting sqref="E328:F328">
    <cfRule type="cellIs" dxfId="10145" priority="10103" operator="equal">
      <formula>"غياب"</formula>
    </cfRule>
  </conditionalFormatting>
  <conditionalFormatting sqref="E328:F328">
    <cfRule type="cellIs" dxfId="10144" priority="10101" operator="equal">
      <formula>"غياب"</formula>
    </cfRule>
    <cfRule type="cellIs" dxfId="10143" priority="10102" operator="equal">
      <formula>#N/A</formula>
    </cfRule>
  </conditionalFormatting>
  <conditionalFormatting sqref="E328:F328">
    <cfRule type="cellIs" dxfId="10142" priority="10099" operator="equal">
      <formula>"غياب"</formula>
    </cfRule>
    <cfRule type="cellIs" dxfId="10141" priority="10100" operator="equal">
      <formula>#N/A</formula>
    </cfRule>
  </conditionalFormatting>
  <conditionalFormatting sqref="E328:F328">
    <cfRule type="cellIs" dxfId="10140" priority="10097" operator="equal">
      <formula>"غياب"</formula>
    </cfRule>
    <cfRule type="cellIs" dxfId="10139" priority="10098" operator="equal">
      <formula>#N/A</formula>
    </cfRule>
  </conditionalFormatting>
  <conditionalFormatting sqref="E328:F328">
    <cfRule type="cellIs" dxfId="10138" priority="10095" operator="equal">
      <formula>"غياب"</formula>
    </cfRule>
    <cfRule type="cellIs" dxfId="10137" priority="10096" operator="equal">
      <formula>#N/A</formula>
    </cfRule>
  </conditionalFormatting>
  <conditionalFormatting sqref="E328:F328">
    <cfRule type="cellIs" dxfId="10136" priority="10093" operator="equal">
      <formula>"غياب"</formula>
    </cfRule>
    <cfRule type="cellIs" dxfId="10135" priority="10094" operator="equal">
      <formula>#N/A</formula>
    </cfRule>
  </conditionalFormatting>
  <conditionalFormatting sqref="E328:F328">
    <cfRule type="cellIs" dxfId="10134" priority="10091" operator="equal">
      <formula>"غياب"</formula>
    </cfRule>
    <cfRule type="cellIs" dxfId="10133" priority="10092" operator="equal">
      <formula>#N/A</formula>
    </cfRule>
  </conditionalFormatting>
  <conditionalFormatting sqref="E328:F328">
    <cfRule type="cellIs" dxfId="10132" priority="10089" operator="equal">
      <formula>"غياب"</formula>
    </cfRule>
    <cfRule type="cellIs" dxfId="10131" priority="10090" operator="equal">
      <formula>#N/A</formula>
    </cfRule>
  </conditionalFormatting>
  <conditionalFormatting sqref="E328:F328">
    <cfRule type="cellIs" dxfId="10130" priority="10087" operator="equal">
      <formula>"غياب"</formula>
    </cfRule>
    <cfRule type="cellIs" dxfId="10129" priority="10088" operator="equal">
      <formula>#N/A</formula>
    </cfRule>
  </conditionalFormatting>
  <conditionalFormatting sqref="E328:F328">
    <cfRule type="cellIs" dxfId="10128" priority="10085" operator="equal">
      <formula>"غياب"</formula>
    </cfRule>
    <cfRule type="cellIs" dxfId="10127" priority="10086" operator="equal">
      <formula>#N/A</formula>
    </cfRule>
  </conditionalFormatting>
  <conditionalFormatting sqref="E328:F328">
    <cfRule type="cellIs" dxfId="10126" priority="10083" operator="equal">
      <formula>"غياب"</formula>
    </cfRule>
    <cfRule type="cellIs" dxfId="10125" priority="10084" operator="equal">
      <formula>#N/A</formula>
    </cfRule>
  </conditionalFormatting>
  <conditionalFormatting sqref="E328:F328">
    <cfRule type="cellIs" dxfId="10124" priority="10081" operator="equal">
      <formula>"غياب"</formula>
    </cfRule>
    <cfRule type="cellIs" dxfId="10123" priority="10082" operator="equal">
      <formula>#N/A</formula>
    </cfRule>
  </conditionalFormatting>
  <conditionalFormatting sqref="E328:F328">
    <cfRule type="cellIs" dxfId="10122" priority="10079" operator="equal">
      <formula>"غياب"</formula>
    </cfRule>
    <cfRule type="cellIs" dxfId="10121" priority="10080" operator="equal">
      <formula>#N/A</formula>
    </cfRule>
  </conditionalFormatting>
  <conditionalFormatting sqref="E328:F328">
    <cfRule type="cellIs" dxfId="10120" priority="10077" operator="equal">
      <formula>"غياب"</formula>
    </cfRule>
    <cfRule type="cellIs" dxfId="10119" priority="10078" operator="equal">
      <formula>#N/A</formula>
    </cfRule>
  </conditionalFormatting>
  <conditionalFormatting sqref="E328:F328">
    <cfRule type="cellIs" dxfId="10118" priority="10075" operator="equal">
      <formula>"غياب"</formula>
    </cfRule>
    <cfRule type="cellIs" dxfId="10117" priority="10076" operator="equal">
      <formula>#N/A</formula>
    </cfRule>
  </conditionalFormatting>
  <conditionalFormatting sqref="E328:F328">
    <cfRule type="cellIs" dxfId="10116" priority="10073" operator="equal">
      <formula>"غياب"</formula>
    </cfRule>
    <cfRule type="cellIs" dxfId="10115" priority="10074" operator="equal">
      <formula>#N/A</formula>
    </cfRule>
  </conditionalFormatting>
  <conditionalFormatting sqref="E328:F328">
    <cfRule type="cellIs" dxfId="10114" priority="10071" operator="equal">
      <formula>"غياب"</formula>
    </cfRule>
    <cfRule type="cellIs" dxfId="10113" priority="10072" operator="equal">
      <formula>#N/A</formula>
    </cfRule>
  </conditionalFormatting>
  <conditionalFormatting sqref="E328:F328">
    <cfRule type="cellIs" dxfId="10112" priority="10069" operator="equal">
      <formula>"غياب"</formula>
    </cfRule>
    <cfRule type="cellIs" dxfId="10111" priority="10070" operator="equal">
      <formula>#N/A</formula>
    </cfRule>
  </conditionalFormatting>
  <conditionalFormatting sqref="E328:F328">
    <cfRule type="cellIs" dxfId="10110" priority="10067" operator="equal">
      <formula>"غياب"</formula>
    </cfRule>
    <cfRule type="cellIs" dxfId="10109" priority="10068" operator="equal">
      <formula>#N/A</formula>
    </cfRule>
  </conditionalFormatting>
  <conditionalFormatting sqref="E328:F328">
    <cfRule type="cellIs" dxfId="10108" priority="10065" operator="equal">
      <formula>"غياب"</formula>
    </cfRule>
    <cfRule type="cellIs" dxfId="10107" priority="10066" operator="equal">
      <formula>#N/A</formula>
    </cfRule>
  </conditionalFormatting>
  <conditionalFormatting sqref="E328:F328">
    <cfRule type="cellIs" dxfId="10106" priority="10063" operator="equal">
      <formula>"غياب"</formula>
    </cfRule>
    <cfRule type="cellIs" dxfId="10105" priority="10064" operator="equal">
      <formula>#N/A</formula>
    </cfRule>
  </conditionalFormatting>
  <conditionalFormatting sqref="E328:F328">
    <cfRule type="cellIs" dxfId="10104" priority="10061" operator="equal">
      <formula>"غياب"</formula>
    </cfRule>
    <cfRule type="cellIs" dxfId="10103" priority="10062" operator="equal">
      <formula>#N/A</formula>
    </cfRule>
  </conditionalFormatting>
  <conditionalFormatting sqref="E328:F328">
    <cfRule type="cellIs" dxfId="10102" priority="10059" operator="equal">
      <formula>"غياب"</formula>
    </cfRule>
    <cfRule type="cellIs" dxfId="10101" priority="10060" operator="equal">
      <formula>#N/A</formula>
    </cfRule>
  </conditionalFormatting>
  <conditionalFormatting sqref="E328:F328">
    <cfRule type="cellIs" dxfId="10100" priority="10057" operator="equal">
      <formula>"غياب"</formula>
    </cfRule>
    <cfRule type="cellIs" dxfId="10099" priority="10058" operator="equal">
      <formula>#N/A</formula>
    </cfRule>
  </conditionalFormatting>
  <conditionalFormatting sqref="E328:F328">
    <cfRule type="cellIs" dxfId="10098" priority="10055" operator="equal">
      <formula>"غياب"</formula>
    </cfRule>
    <cfRule type="cellIs" dxfId="10097" priority="10056" operator="equal">
      <formula>#N/A</formula>
    </cfRule>
  </conditionalFormatting>
  <conditionalFormatting sqref="E328:F328">
    <cfRule type="cellIs" dxfId="10096" priority="10053" operator="equal">
      <formula>"غياب"</formula>
    </cfRule>
    <cfRule type="cellIs" dxfId="10095" priority="10054" operator="equal">
      <formula>#N/A</formula>
    </cfRule>
  </conditionalFormatting>
  <conditionalFormatting sqref="E328:F328">
    <cfRule type="cellIs" dxfId="10094" priority="10051" operator="equal">
      <formula>"غياب"</formula>
    </cfRule>
    <cfRule type="cellIs" dxfId="10093" priority="10052" operator="equal">
      <formula>#N/A</formula>
    </cfRule>
  </conditionalFormatting>
  <conditionalFormatting sqref="E328:F328">
    <cfRule type="cellIs" dxfId="10092" priority="10049" operator="equal">
      <formula>"غياب"</formula>
    </cfRule>
    <cfRule type="cellIs" dxfId="10091" priority="10050" operator="equal">
      <formula>#N/A</formula>
    </cfRule>
  </conditionalFormatting>
  <conditionalFormatting sqref="E328:F328">
    <cfRule type="cellIs" dxfId="10090" priority="10047" operator="equal">
      <formula>"غياب"</formula>
    </cfRule>
    <cfRule type="cellIs" dxfId="10089" priority="10048" operator="equal">
      <formula>#N/A</formula>
    </cfRule>
  </conditionalFormatting>
  <conditionalFormatting sqref="E328:F328">
    <cfRule type="cellIs" dxfId="10088" priority="10045" operator="equal">
      <formula>"غياب"</formula>
    </cfRule>
    <cfRule type="cellIs" dxfId="10087" priority="10046" operator="equal">
      <formula>#N/A</formula>
    </cfRule>
  </conditionalFormatting>
  <conditionalFormatting sqref="E328:F328">
    <cfRule type="cellIs" dxfId="10086" priority="10043" operator="equal">
      <formula>"غياب"</formula>
    </cfRule>
    <cfRule type="cellIs" dxfId="10085" priority="10044" operator="equal">
      <formula>#N/A</formula>
    </cfRule>
  </conditionalFormatting>
  <conditionalFormatting sqref="E328:F328">
    <cfRule type="cellIs" dxfId="10084" priority="10041" operator="equal">
      <formula>"غياب"</formula>
    </cfRule>
    <cfRule type="cellIs" dxfId="10083" priority="10042" operator="equal">
      <formula>#N/A</formula>
    </cfRule>
  </conditionalFormatting>
  <conditionalFormatting sqref="E328:F328">
    <cfRule type="cellIs" dxfId="10082" priority="10039" operator="equal">
      <formula>"غياب"</formula>
    </cfRule>
    <cfRule type="cellIs" dxfId="10081" priority="10040" operator="equal">
      <formula>#N/A</formula>
    </cfRule>
  </conditionalFormatting>
  <conditionalFormatting sqref="E328:F328">
    <cfRule type="cellIs" dxfId="10080" priority="10037" operator="equal">
      <formula>"غياب"</formula>
    </cfRule>
    <cfRule type="cellIs" dxfId="10079" priority="10038" operator="equal">
      <formula>#N/A</formula>
    </cfRule>
  </conditionalFormatting>
  <conditionalFormatting sqref="E328:F328">
    <cfRule type="cellIs" dxfId="10078" priority="10036" operator="equal">
      <formula>"غياب"</formula>
    </cfRule>
  </conditionalFormatting>
  <conditionalFormatting sqref="E328:F328">
    <cfRule type="cellIs" dxfId="10077" priority="10034" operator="equal">
      <formula>"غياب"</formula>
    </cfRule>
    <cfRule type="cellIs" dxfId="10076" priority="10035" operator="equal">
      <formula>#N/A</formula>
    </cfRule>
  </conditionalFormatting>
  <conditionalFormatting sqref="E328:F328">
    <cfRule type="cellIs" dxfId="10075" priority="10032" operator="equal">
      <formula>"غياب"</formula>
    </cfRule>
    <cfRule type="cellIs" dxfId="10074" priority="10033" operator="equal">
      <formula>#N/A</formula>
    </cfRule>
  </conditionalFormatting>
  <conditionalFormatting sqref="E328:F328">
    <cfRule type="cellIs" dxfId="10073" priority="10030" operator="equal">
      <formula>"غياب"</formula>
    </cfRule>
    <cfRule type="cellIs" dxfId="10072" priority="10031" operator="equal">
      <formula>#N/A</formula>
    </cfRule>
  </conditionalFormatting>
  <conditionalFormatting sqref="E328:F328">
    <cfRule type="cellIs" dxfId="10071" priority="10028" operator="equal">
      <formula>"غياب"</formula>
    </cfRule>
    <cfRule type="cellIs" dxfId="10070" priority="10029" operator="equal">
      <formula>#N/A</formula>
    </cfRule>
  </conditionalFormatting>
  <conditionalFormatting sqref="E328:F328">
    <cfRule type="cellIs" dxfId="10069" priority="10026" operator="equal">
      <formula>"غياب"</formula>
    </cfRule>
    <cfRule type="cellIs" dxfId="10068" priority="10027" operator="equal">
      <formula>#N/A</formula>
    </cfRule>
  </conditionalFormatting>
  <conditionalFormatting sqref="E328:F328">
    <cfRule type="cellIs" dxfId="10067" priority="10024" operator="equal">
      <formula>"غياب"</formula>
    </cfRule>
    <cfRule type="cellIs" dxfId="10066" priority="10025" operator="equal">
      <formula>#N/A</formula>
    </cfRule>
  </conditionalFormatting>
  <conditionalFormatting sqref="E328:F328">
    <cfRule type="cellIs" dxfId="10065" priority="10022" operator="equal">
      <formula>"غياب"</formula>
    </cfRule>
    <cfRule type="cellIs" dxfId="10064" priority="10023" operator="equal">
      <formula>#N/A</formula>
    </cfRule>
  </conditionalFormatting>
  <conditionalFormatting sqref="E328:F328">
    <cfRule type="cellIs" dxfId="10063" priority="10020" operator="equal">
      <formula>"غياب"</formula>
    </cfRule>
    <cfRule type="cellIs" dxfId="10062" priority="10021" operator="equal">
      <formula>#N/A</formula>
    </cfRule>
  </conditionalFormatting>
  <conditionalFormatting sqref="E328:F328">
    <cfRule type="cellIs" dxfId="10061" priority="10018" operator="equal">
      <formula>"غياب"</formula>
    </cfRule>
    <cfRule type="cellIs" dxfId="10060" priority="10019" operator="equal">
      <formula>#N/A</formula>
    </cfRule>
  </conditionalFormatting>
  <conditionalFormatting sqref="E328:F328">
    <cfRule type="cellIs" dxfId="10059" priority="10016" operator="equal">
      <formula>"غياب"</formula>
    </cfRule>
    <cfRule type="cellIs" dxfId="10058" priority="10017" operator="equal">
      <formula>#N/A</formula>
    </cfRule>
  </conditionalFormatting>
  <conditionalFormatting sqref="E328:F328">
    <cfRule type="cellIs" dxfId="10057" priority="10014" operator="equal">
      <formula>"غياب"</formula>
    </cfRule>
    <cfRule type="cellIs" dxfId="10056" priority="10015" operator="equal">
      <formula>#N/A</formula>
    </cfRule>
  </conditionalFormatting>
  <conditionalFormatting sqref="E328:F328">
    <cfRule type="cellIs" dxfId="10055" priority="10012" operator="equal">
      <formula>"غياب"</formula>
    </cfRule>
    <cfRule type="cellIs" dxfId="10054" priority="10013" operator="equal">
      <formula>#N/A</formula>
    </cfRule>
  </conditionalFormatting>
  <conditionalFormatting sqref="E328:F328">
    <cfRule type="cellIs" dxfId="10053" priority="10010" operator="equal">
      <formula>"غياب"</formula>
    </cfRule>
    <cfRule type="cellIs" dxfId="10052" priority="10011" operator="equal">
      <formula>#N/A</formula>
    </cfRule>
  </conditionalFormatting>
  <conditionalFormatting sqref="E328:F328">
    <cfRule type="cellIs" dxfId="10051" priority="10008" operator="equal">
      <formula>"غياب"</formula>
    </cfRule>
    <cfRule type="cellIs" dxfId="10050" priority="10009" operator="equal">
      <formula>#N/A</formula>
    </cfRule>
  </conditionalFormatting>
  <conditionalFormatting sqref="E328:F328">
    <cfRule type="cellIs" dxfId="10049" priority="10006" operator="equal">
      <formula>"غياب"</formula>
    </cfRule>
    <cfRule type="cellIs" dxfId="10048" priority="10007" operator="equal">
      <formula>#N/A</formula>
    </cfRule>
  </conditionalFormatting>
  <conditionalFormatting sqref="E328:F328">
    <cfRule type="cellIs" dxfId="10047" priority="10004" operator="equal">
      <formula>"غياب"</formula>
    </cfRule>
    <cfRule type="cellIs" dxfId="10046" priority="10005" operator="equal">
      <formula>#N/A</formula>
    </cfRule>
  </conditionalFormatting>
  <conditionalFormatting sqref="E328:F328">
    <cfRule type="cellIs" dxfId="10045" priority="10002" operator="equal">
      <formula>"غياب"</formula>
    </cfRule>
    <cfRule type="cellIs" dxfId="10044" priority="10003" operator="equal">
      <formula>#N/A</formula>
    </cfRule>
  </conditionalFormatting>
  <conditionalFormatting sqref="E328:F328">
    <cfRule type="cellIs" dxfId="10043" priority="10000" operator="equal">
      <formula>"غياب"</formula>
    </cfRule>
    <cfRule type="cellIs" dxfId="10042" priority="10001" operator="equal">
      <formula>#N/A</formula>
    </cfRule>
  </conditionalFormatting>
  <conditionalFormatting sqref="E328:F328">
    <cfRule type="cellIs" dxfId="10041" priority="9998" operator="equal">
      <formula>"غياب"</formula>
    </cfRule>
    <cfRule type="cellIs" dxfId="10040" priority="9999" operator="equal">
      <formula>#N/A</formula>
    </cfRule>
  </conditionalFormatting>
  <conditionalFormatting sqref="E328:F328">
    <cfRule type="cellIs" dxfId="10039" priority="9996" operator="equal">
      <formula>"غياب"</formula>
    </cfRule>
    <cfRule type="cellIs" dxfId="10038" priority="9997" operator="equal">
      <formula>#N/A</formula>
    </cfRule>
  </conditionalFormatting>
  <conditionalFormatting sqref="E328:F328">
    <cfRule type="cellIs" dxfId="10037" priority="9994" operator="equal">
      <formula>"غياب"</formula>
    </cfRule>
    <cfRule type="cellIs" dxfId="10036" priority="9995" operator="equal">
      <formula>#N/A</formula>
    </cfRule>
  </conditionalFormatting>
  <conditionalFormatting sqref="E328:F328">
    <cfRule type="cellIs" dxfId="10035" priority="9993" operator="equal">
      <formula>"غياب"</formula>
    </cfRule>
  </conditionalFormatting>
  <conditionalFormatting sqref="E328:F328">
    <cfRule type="cellIs" dxfId="10034" priority="9991" operator="equal">
      <formula>"غياب"</formula>
    </cfRule>
    <cfRule type="cellIs" dxfId="10033" priority="9992" operator="equal">
      <formula>#N/A</formula>
    </cfRule>
  </conditionalFormatting>
  <conditionalFormatting sqref="E328:F328">
    <cfRule type="cellIs" dxfId="10032" priority="9989" operator="equal">
      <formula>"غياب"</formula>
    </cfRule>
    <cfRule type="cellIs" dxfId="10031" priority="9990" operator="equal">
      <formula>#N/A</formula>
    </cfRule>
  </conditionalFormatting>
  <conditionalFormatting sqref="E328:F328">
    <cfRule type="cellIs" dxfId="10030" priority="9987" operator="equal">
      <formula>"غياب"</formula>
    </cfRule>
    <cfRule type="cellIs" dxfId="10029" priority="9988" operator="equal">
      <formula>#N/A</formula>
    </cfRule>
  </conditionalFormatting>
  <conditionalFormatting sqref="E328:F328">
    <cfRule type="cellIs" dxfId="10028" priority="9985" operator="equal">
      <formula>"غياب"</formula>
    </cfRule>
    <cfRule type="cellIs" dxfId="10027" priority="9986" operator="equal">
      <formula>#N/A</formula>
    </cfRule>
  </conditionalFormatting>
  <conditionalFormatting sqref="E328:F328">
    <cfRule type="cellIs" dxfId="10026" priority="9983" operator="equal">
      <formula>"غياب"</formula>
    </cfRule>
    <cfRule type="cellIs" dxfId="10025" priority="9984" operator="equal">
      <formula>#N/A</formula>
    </cfRule>
  </conditionalFormatting>
  <conditionalFormatting sqref="E328:F328">
    <cfRule type="cellIs" dxfId="10024" priority="9981" operator="equal">
      <formula>"غياب"</formula>
    </cfRule>
    <cfRule type="cellIs" dxfId="10023" priority="9982" operator="equal">
      <formula>#N/A</formula>
    </cfRule>
  </conditionalFormatting>
  <conditionalFormatting sqref="E328:F328">
    <cfRule type="cellIs" dxfId="10022" priority="9979" operator="equal">
      <formula>"غياب"</formula>
    </cfRule>
    <cfRule type="cellIs" dxfId="10021" priority="9980" operator="equal">
      <formula>#N/A</formula>
    </cfRule>
  </conditionalFormatting>
  <conditionalFormatting sqref="E328:F328">
    <cfRule type="cellIs" dxfId="10020" priority="9977" operator="equal">
      <formula>"غياب"</formula>
    </cfRule>
    <cfRule type="cellIs" dxfId="10019" priority="9978" operator="equal">
      <formula>#N/A</formula>
    </cfRule>
  </conditionalFormatting>
  <conditionalFormatting sqref="E328:F328">
    <cfRule type="cellIs" dxfId="10018" priority="9975" operator="equal">
      <formula>"غياب"</formula>
    </cfRule>
    <cfRule type="cellIs" dxfId="10017" priority="9976" operator="equal">
      <formula>#N/A</formula>
    </cfRule>
  </conditionalFormatting>
  <conditionalFormatting sqref="E328:F328">
    <cfRule type="cellIs" dxfId="10016" priority="9973" operator="equal">
      <formula>"غياب"</formula>
    </cfRule>
    <cfRule type="cellIs" dxfId="10015" priority="9974" operator="equal">
      <formula>#N/A</formula>
    </cfRule>
  </conditionalFormatting>
  <conditionalFormatting sqref="E328:F328">
    <cfRule type="cellIs" dxfId="10014" priority="9971" operator="equal">
      <formula>"غياب"</formula>
    </cfRule>
    <cfRule type="cellIs" dxfId="10013" priority="9972" operator="equal">
      <formula>#N/A</formula>
    </cfRule>
  </conditionalFormatting>
  <conditionalFormatting sqref="E328:F328">
    <cfRule type="cellIs" dxfId="10012" priority="9969" operator="equal">
      <formula>"غياب"</formula>
    </cfRule>
    <cfRule type="cellIs" dxfId="10011" priority="9970" operator="equal">
      <formula>#N/A</formula>
    </cfRule>
  </conditionalFormatting>
  <conditionalFormatting sqref="E328:F328">
    <cfRule type="cellIs" dxfId="10010" priority="9967" operator="equal">
      <formula>"غياب"</formula>
    </cfRule>
    <cfRule type="cellIs" dxfId="10009" priority="9968" operator="equal">
      <formula>#N/A</formula>
    </cfRule>
  </conditionalFormatting>
  <conditionalFormatting sqref="E328:F328">
    <cfRule type="cellIs" dxfId="10008" priority="9965" operator="equal">
      <formula>"غياب"</formula>
    </cfRule>
    <cfRule type="cellIs" dxfId="10007" priority="9966" operator="equal">
      <formula>#N/A</formula>
    </cfRule>
  </conditionalFormatting>
  <conditionalFormatting sqref="E328:F328">
    <cfRule type="cellIs" dxfId="10006" priority="9963" operator="equal">
      <formula>"غياب"</formula>
    </cfRule>
    <cfRule type="cellIs" dxfId="10005" priority="9964" operator="equal">
      <formula>#N/A</formula>
    </cfRule>
  </conditionalFormatting>
  <conditionalFormatting sqref="E328:F328">
    <cfRule type="cellIs" dxfId="10004" priority="9961" operator="equal">
      <formula>"غياب"</formula>
    </cfRule>
    <cfRule type="cellIs" dxfId="10003" priority="9962" operator="equal">
      <formula>#N/A</formula>
    </cfRule>
  </conditionalFormatting>
  <conditionalFormatting sqref="E328:F328">
    <cfRule type="cellIs" dxfId="10002" priority="9959" operator="equal">
      <formula>"غياب"</formula>
    </cfRule>
    <cfRule type="cellIs" dxfId="10001" priority="9960" operator="equal">
      <formula>#N/A</formula>
    </cfRule>
  </conditionalFormatting>
  <conditionalFormatting sqref="E328:F328">
    <cfRule type="cellIs" dxfId="10000" priority="9957" operator="equal">
      <formula>"غياب"</formula>
    </cfRule>
    <cfRule type="cellIs" dxfId="9999" priority="9958" operator="equal">
      <formula>#N/A</formula>
    </cfRule>
  </conditionalFormatting>
  <conditionalFormatting sqref="E328:F328">
    <cfRule type="cellIs" dxfId="9998" priority="9955" operator="equal">
      <formula>"غياب"</formula>
    </cfRule>
    <cfRule type="cellIs" dxfId="9997" priority="9956" operator="equal">
      <formula>#N/A</formula>
    </cfRule>
  </conditionalFormatting>
  <conditionalFormatting sqref="E328:F328">
    <cfRule type="cellIs" dxfId="9996" priority="9953" operator="equal">
      <formula>"غياب"</formula>
    </cfRule>
    <cfRule type="cellIs" dxfId="9995" priority="9954" operator="equal">
      <formula>#N/A</formula>
    </cfRule>
  </conditionalFormatting>
  <conditionalFormatting sqref="E328:F328">
    <cfRule type="cellIs" dxfId="9994" priority="9951" operator="equal">
      <formula>"غياب"</formula>
    </cfRule>
    <cfRule type="cellIs" dxfId="9993" priority="9952" operator="equal">
      <formula>#N/A</formula>
    </cfRule>
  </conditionalFormatting>
  <conditionalFormatting sqref="E328:F328">
    <cfRule type="cellIs" dxfId="9992" priority="9950" operator="equal">
      <formula>"غياب"</formula>
    </cfRule>
  </conditionalFormatting>
  <conditionalFormatting sqref="E328:F328">
    <cfRule type="cellIs" dxfId="9991" priority="9948" operator="equal">
      <formula>"غياب"</formula>
    </cfRule>
    <cfRule type="cellIs" dxfId="9990" priority="9949" operator="equal">
      <formula>#N/A</formula>
    </cfRule>
  </conditionalFormatting>
  <conditionalFormatting sqref="E328:F328">
    <cfRule type="cellIs" dxfId="9989" priority="9946" operator="equal">
      <formula>"غياب"</formula>
    </cfRule>
    <cfRule type="cellIs" dxfId="9988" priority="9947" operator="equal">
      <formula>#N/A</formula>
    </cfRule>
  </conditionalFormatting>
  <conditionalFormatting sqref="E328:F328">
    <cfRule type="cellIs" dxfId="9987" priority="9944" operator="equal">
      <formula>"غياب"</formula>
    </cfRule>
    <cfRule type="cellIs" dxfId="9986" priority="9945" operator="equal">
      <formula>#N/A</formula>
    </cfRule>
  </conditionalFormatting>
  <conditionalFormatting sqref="E328:F328">
    <cfRule type="cellIs" dxfId="9985" priority="9942" operator="equal">
      <formula>"غياب"</formula>
    </cfRule>
    <cfRule type="cellIs" dxfId="9984" priority="9943" operator="equal">
      <formula>#N/A</formula>
    </cfRule>
  </conditionalFormatting>
  <conditionalFormatting sqref="E328:F328">
    <cfRule type="cellIs" dxfId="9983" priority="9940" operator="equal">
      <formula>"غياب"</formula>
    </cfRule>
    <cfRule type="cellIs" dxfId="9982" priority="9941" operator="equal">
      <formula>#N/A</formula>
    </cfRule>
  </conditionalFormatting>
  <conditionalFormatting sqref="E328:F328">
    <cfRule type="cellIs" dxfId="9981" priority="9938" operator="equal">
      <formula>"غياب"</formula>
    </cfRule>
    <cfRule type="cellIs" dxfId="9980" priority="9939" operator="equal">
      <formula>#N/A</formula>
    </cfRule>
  </conditionalFormatting>
  <conditionalFormatting sqref="E328:F328">
    <cfRule type="cellIs" dxfId="9979" priority="9936" operator="equal">
      <formula>"غياب"</formula>
    </cfRule>
    <cfRule type="cellIs" dxfId="9978" priority="9937" operator="equal">
      <formula>#N/A</formula>
    </cfRule>
  </conditionalFormatting>
  <conditionalFormatting sqref="E328:F328">
    <cfRule type="cellIs" dxfId="9977" priority="9934" operator="equal">
      <formula>"غياب"</formula>
    </cfRule>
    <cfRule type="cellIs" dxfId="9976" priority="9935" operator="equal">
      <formula>#N/A</formula>
    </cfRule>
  </conditionalFormatting>
  <conditionalFormatting sqref="E328:F328">
    <cfRule type="cellIs" dxfId="9975" priority="9932" operator="equal">
      <formula>"غياب"</formula>
    </cfRule>
    <cfRule type="cellIs" dxfId="9974" priority="9933" operator="equal">
      <formula>#N/A</formula>
    </cfRule>
  </conditionalFormatting>
  <conditionalFormatting sqref="E328:F328">
    <cfRule type="cellIs" dxfId="9973" priority="9930" operator="equal">
      <formula>"غياب"</formula>
    </cfRule>
    <cfRule type="cellIs" dxfId="9972" priority="9931" operator="equal">
      <formula>#N/A</formula>
    </cfRule>
  </conditionalFormatting>
  <conditionalFormatting sqref="E328:F328">
    <cfRule type="cellIs" dxfId="9971" priority="9928" operator="equal">
      <formula>"غياب"</formula>
    </cfRule>
    <cfRule type="cellIs" dxfId="9970" priority="9929" operator="equal">
      <formula>#N/A</formula>
    </cfRule>
  </conditionalFormatting>
  <conditionalFormatting sqref="E328:F328">
    <cfRule type="cellIs" dxfId="9969" priority="9926" operator="equal">
      <formula>"غياب"</formula>
    </cfRule>
    <cfRule type="cellIs" dxfId="9968" priority="9927" operator="equal">
      <formula>#N/A</formula>
    </cfRule>
  </conditionalFormatting>
  <conditionalFormatting sqref="E328:F328">
    <cfRule type="cellIs" dxfId="9967" priority="9924" operator="equal">
      <formula>"غياب"</formula>
    </cfRule>
    <cfRule type="cellIs" dxfId="9966" priority="9925" operator="equal">
      <formula>#N/A</formula>
    </cfRule>
  </conditionalFormatting>
  <conditionalFormatting sqref="E328:F328">
    <cfRule type="cellIs" dxfId="9965" priority="9922" operator="equal">
      <formula>"غياب"</formula>
    </cfRule>
    <cfRule type="cellIs" dxfId="9964" priority="9923" operator="equal">
      <formula>#N/A</formula>
    </cfRule>
  </conditionalFormatting>
  <conditionalFormatting sqref="E328:F328">
    <cfRule type="cellIs" dxfId="9963" priority="9920" operator="equal">
      <formula>"غياب"</formula>
    </cfRule>
    <cfRule type="cellIs" dxfId="9962" priority="9921" operator="equal">
      <formula>#N/A</formula>
    </cfRule>
  </conditionalFormatting>
  <conditionalFormatting sqref="E328:F328">
    <cfRule type="cellIs" dxfId="9961" priority="9918" operator="equal">
      <formula>"غياب"</formula>
    </cfRule>
    <cfRule type="cellIs" dxfId="9960" priority="9919" operator="equal">
      <formula>#N/A</formula>
    </cfRule>
  </conditionalFormatting>
  <conditionalFormatting sqref="E328:F328">
    <cfRule type="cellIs" dxfId="9959" priority="9916" operator="equal">
      <formula>"غياب"</formula>
    </cfRule>
    <cfRule type="cellIs" dxfId="9958" priority="9917" operator="equal">
      <formula>#N/A</formula>
    </cfRule>
  </conditionalFormatting>
  <conditionalFormatting sqref="E328:F328">
    <cfRule type="cellIs" dxfId="9957" priority="9914" operator="equal">
      <formula>"غياب"</formula>
    </cfRule>
    <cfRule type="cellIs" dxfId="9956" priority="9915" operator="equal">
      <formula>#N/A</formula>
    </cfRule>
  </conditionalFormatting>
  <conditionalFormatting sqref="E328:F328">
    <cfRule type="cellIs" dxfId="9955" priority="9912" operator="equal">
      <formula>"غياب"</formula>
    </cfRule>
    <cfRule type="cellIs" dxfId="9954" priority="9913" operator="equal">
      <formula>#N/A</formula>
    </cfRule>
  </conditionalFormatting>
  <conditionalFormatting sqref="E328:F328">
    <cfRule type="cellIs" dxfId="9953" priority="9910" operator="equal">
      <formula>"غياب"</formula>
    </cfRule>
    <cfRule type="cellIs" dxfId="9952" priority="9911" operator="equal">
      <formula>#N/A</formula>
    </cfRule>
  </conditionalFormatting>
  <conditionalFormatting sqref="E328:F328">
    <cfRule type="cellIs" dxfId="9951" priority="9908" operator="equal">
      <formula>"غياب"</formula>
    </cfRule>
    <cfRule type="cellIs" dxfId="9950" priority="9909" operator="equal">
      <formula>#N/A</formula>
    </cfRule>
  </conditionalFormatting>
  <conditionalFormatting sqref="E328:F328">
    <cfRule type="cellIs" dxfId="9949" priority="9907" operator="equal">
      <formula>"غياب"</formula>
    </cfRule>
  </conditionalFormatting>
  <conditionalFormatting sqref="E328:F328">
    <cfRule type="cellIs" dxfId="9948" priority="9905" operator="equal">
      <formula>"غياب"</formula>
    </cfRule>
    <cfRule type="cellIs" dxfId="9947" priority="9906" operator="equal">
      <formula>#N/A</formula>
    </cfRule>
  </conditionalFormatting>
  <conditionalFormatting sqref="E328:F328">
    <cfRule type="cellIs" dxfId="9946" priority="9903" operator="equal">
      <formula>"غياب"</formula>
    </cfRule>
    <cfRule type="cellIs" dxfId="9945" priority="9904" operator="equal">
      <formula>#N/A</formula>
    </cfRule>
  </conditionalFormatting>
  <conditionalFormatting sqref="E328:F328">
    <cfRule type="cellIs" dxfId="9944" priority="9901" operator="equal">
      <formula>"غياب"</formula>
    </cfRule>
    <cfRule type="cellIs" dxfId="9943" priority="9902" operator="equal">
      <formula>#N/A</formula>
    </cfRule>
  </conditionalFormatting>
  <conditionalFormatting sqref="E328:F328">
    <cfRule type="cellIs" dxfId="9942" priority="9899" operator="equal">
      <formula>"غياب"</formula>
    </cfRule>
    <cfRule type="cellIs" dxfId="9941" priority="9900" operator="equal">
      <formula>#N/A</formula>
    </cfRule>
  </conditionalFormatting>
  <conditionalFormatting sqref="E328:F328">
    <cfRule type="cellIs" dxfId="9940" priority="9897" operator="equal">
      <formula>"غياب"</formula>
    </cfRule>
    <cfRule type="cellIs" dxfId="9939" priority="9898" operator="equal">
      <formula>#N/A</formula>
    </cfRule>
  </conditionalFormatting>
  <conditionalFormatting sqref="E328:F328">
    <cfRule type="cellIs" dxfId="9938" priority="9895" operator="equal">
      <formula>"غياب"</formula>
    </cfRule>
    <cfRule type="cellIs" dxfId="9937" priority="9896" operator="equal">
      <formula>#N/A</formula>
    </cfRule>
  </conditionalFormatting>
  <conditionalFormatting sqref="E328:F328">
    <cfRule type="cellIs" dxfId="9936" priority="9893" operator="equal">
      <formula>"غياب"</formula>
    </cfRule>
    <cfRule type="cellIs" dxfId="9935" priority="9894" operator="equal">
      <formula>#N/A</formula>
    </cfRule>
  </conditionalFormatting>
  <conditionalFormatting sqref="E328:F328">
    <cfRule type="cellIs" dxfId="9934" priority="9891" operator="equal">
      <formula>"غياب"</formula>
    </cfRule>
    <cfRule type="cellIs" dxfId="9933" priority="9892" operator="equal">
      <formula>#N/A</formula>
    </cfRule>
  </conditionalFormatting>
  <conditionalFormatting sqref="E328:F328">
    <cfRule type="cellIs" dxfId="9932" priority="9889" operator="equal">
      <formula>"غياب"</formula>
    </cfRule>
    <cfRule type="cellIs" dxfId="9931" priority="9890" operator="equal">
      <formula>#N/A</formula>
    </cfRule>
  </conditionalFormatting>
  <conditionalFormatting sqref="E328:F328">
    <cfRule type="cellIs" dxfId="9930" priority="9887" operator="equal">
      <formula>"غياب"</formula>
    </cfRule>
    <cfRule type="cellIs" dxfId="9929" priority="9888" operator="equal">
      <formula>#N/A</formula>
    </cfRule>
  </conditionalFormatting>
  <conditionalFormatting sqref="E328:F328">
    <cfRule type="cellIs" dxfId="9928" priority="9885" operator="equal">
      <formula>"غياب"</formula>
    </cfRule>
    <cfRule type="cellIs" dxfId="9927" priority="9886" operator="equal">
      <formula>#N/A</formula>
    </cfRule>
  </conditionalFormatting>
  <conditionalFormatting sqref="E328:F328">
    <cfRule type="cellIs" dxfId="9926" priority="9883" operator="equal">
      <formula>"غياب"</formula>
    </cfRule>
    <cfRule type="cellIs" dxfId="9925" priority="9884" operator="equal">
      <formula>#N/A</formula>
    </cfRule>
  </conditionalFormatting>
  <conditionalFormatting sqref="E328:F328">
    <cfRule type="cellIs" dxfId="9924" priority="9881" operator="equal">
      <formula>"غياب"</formula>
    </cfRule>
    <cfRule type="cellIs" dxfId="9923" priority="9882" operator="equal">
      <formula>#N/A</formula>
    </cfRule>
  </conditionalFormatting>
  <conditionalFormatting sqref="E328:F328">
    <cfRule type="cellIs" dxfId="9922" priority="9879" operator="equal">
      <formula>"غياب"</formula>
    </cfRule>
    <cfRule type="cellIs" dxfId="9921" priority="9880" operator="equal">
      <formula>#N/A</formula>
    </cfRule>
  </conditionalFormatting>
  <conditionalFormatting sqref="E328:F328">
    <cfRule type="cellIs" dxfId="9920" priority="9877" operator="equal">
      <formula>"غياب"</formula>
    </cfRule>
    <cfRule type="cellIs" dxfId="9919" priority="9878" operator="equal">
      <formula>#N/A</formula>
    </cfRule>
  </conditionalFormatting>
  <conditionalFormatting sqref="E328:F328">
    <cfRule type="cellIs" dxfId="9918" priority="9875" operator="equal">
      <formula>"غياب"</formula>
    </cfRule>
    <cfRule type="cellIs" dxfId="9917" priority="9876" operator="equal">
      <formula>#N/A</formula>
    </cfRule>
  </conditionalFormatting>
  <conditionalFormatting sqref="E328:F328">
    <cfRule type="cellIs" dxfId="9916" priority="9873" operator="equal">
      <formula>"غياب"</formula>
    </cfRule>
    <cfRule type="cellIs" dxfId="9915" priority="9874" operator="equal">
      <formula>#N/A</formula>
    </cfRule>
  </conditionalFormatting>
  <conditionalFormatting sqref="E328:F328">
    <cfRule type="cellIs" dxfId="9914" priority="9871" operator="equal">
      <formula>"غياب"</formula>
    </cfRule>
    <cfRule type="cellIs" dxfId="9913" priority="9872" operator="equal">
      <formula>#N/A</formula>
    </cfRule>
  </conditionalFormatting>
  <conditionalFormatting sqref="E328:F328">
    <cfRule type="cellIs" dxfId="9912" priority="9869" operator="equal">
      <formula>"غياب"</formula>
    </cfRule>
    <cfRule type="cellIs" dxfId="9911" priority="9870" operator="equal">
      <formula>#N/A</formula>
    </cfRule>
  </conditionalFormatting>
  <conditionalFormatting sqref="E328:F328">
    <cfRule type="cellIs" dxfId="9910" priority="9867" operator="equal">
      <formula>"غياب"</formula>
    </cfRule>
    <cfRule type="cellIs" dxfId="9909" priority="9868" operator="equal">
      <formula>#N/A</formula>
    </cfRule>
  </conditionalFormatting>
  <conditionalFormatting sqref="E328:F328">
    <cfRule type="cellIs" dxfId="9908" priority="9865" operator="equal">
      <formula>"غياب"</formula>
    </cfRule>
    <cfRule type="cellIs" dxfId="9907" priority="9866" operator="equal">
      <formula>#N/A</formula>
    </cfRule>
  </conditionalFormatting>
  <conditionalFormatting sqref="E328:F328">
    <cfRule type="cellIs" dxfId="9906" priority="9863" operator="equal">
      <formula>"غياب"</formula>
    </cfRule>
    <cfRule type="cellIs" dxfId="9905" priority="9864" operator="equal">
      <formula>#N/A</formula>
    </cfRule>
  </conditionalFormatting>
  <conditionalFormatting sqref="E328:F328">
    <cfRule type="cellIs" dxfId="9904" priority="9861" operator="equal">
      <formula>"غياب"</formula>
    </cfRule>
    <cfRule type="cellIs" dxfId="9903" priority="9862" operator="equal">
      <formula>#N/A</formula>
    </cfRule>
  </conditionalFormatting>
  <conditionalFormatting sqref="E328:F328">
    <cfRule type="cellIs" dxfId="9902" priority="9859" operator="equal">
      <formula>"غياب"</formula>
    </cfRule>
    <cfRule type="cellIs" dxfId="9901" priority="9860" operator="equal">
      <formula>#N/A</formula>
    </cfRule>
  </conditionalFormatting>
  <conditionalFormatting sqref="E328:F328">
    <cfRule type="cellIs" dxfId="9900" priority="9857" operator="equal">
      <formula>"غياب"</formula>
    </cfRule>
    <cfRule type="cellIs" dxfId="9899" priority="9858" operator="equal">
      <formula>#N/A</formula>
    </cfRule>
  </conditionalFormatting>
  <conditionalFormatting sqref="E328:F328">
    <cfRule type="cellIs" dxfId="9898" priority="9855" operator="equal">
      <formula>"غياب"</formula>
    </cfRule>
    <cfRule type="cellIs" dxfId="9897" priority="9856" operator="equal">
      <formula>#N/A</formula>
    </cfRule>
  </conditionalFormatting>
  <conditionalFormatting sqref="E328:F328">
    <cfRule type="cellIs" dxfId="9896" priority="9853" operator="equal">
      <formula>"غياب"</formula>
    </cfRule>
    <cfRule type="cellIs" dxfId="9895" priority="9854" operator="equal">
      <formula>#N/A</formula>
    </cfRule>
  </conditionalFormatting>
  <conditionalFormatting sqref="E328:F328">
    <cfRule type="cellIs" dxfId="9894" priority="9851" operator="equal">
      <formula>"غياب"</formula>
    </cfRule>
    <cfRule type="cellIs" dxfId="9893" priority="9852" operator="equal">
      <formula>#N/A</formula>
    </cfRule>
  </conditionalFormatting>
  <conditionalFormatting sqref="E328:F328">
    <cfRule type="cellIs" dxfId="9892" priority="9849" operator="equal">
      <formula>"غياب"</formula>
    </cfRule>
    <cfRule type="cellIs" dxfId="9891" priority="9850" operator="equal">
      <formula>#N/A</formula>
    </cfRule>
  </conditionalFormatting>
  <conditionalFormatting sqref="E328:F328">
    <cfRule type="cellIs" dxfId="9890" priority="9847" operator="equal">
      <formula>"غياب"</formula>
    </cfRule>
    <cfRule type="cellIs" dxfId="9889" priority="9848" operator="equal">
      <formula>#N/A</formula>
    </cfRule>
  </conditionalFormatting>
  <conditionalFormatting sqref="E328:F328">
    <cfRule type="cellIs" dxfId="9888" priority="9845" operator="equal">
      <formula>"غياب"</formula>
    </cfRule>
    <cfRule type="cellIs" dxfId="9887" priority="9846" operator="equal">
      <formula>#N/A</formula>
    </cfRule>
  </conditionalFormatting>
  <conditionalFormatting sqref="E328:F328">
    <cfRule type="cellIs" dxfId="9886" priority="9843" operator="equal">
      <formula>"غياب"</formula>
    </cfRule>
    <cfRule type="cellIs" dxfId="9885" priority="9844" operator="equal">
      <formula>#N/A</formula>
    </cfRule>
  </conditionalFormatting>
  <conditionalFormatting sqref="E328:F328">
    <cfRule type="cellIs" dxfId="9884" priority="9841" operator="equal">
      <formula>"غياب"</formula>
    </cfRule>
    <cfRule type="cellIs" dxfId="9883" priority="9842" operator="equal">
      <formula>#N/A</formula>
    </cfRule>
  </conditionalFormatting>
  <conditionalFormatting sqref="E328:F328">
    <cfRule type="cellIs" dxfId="9882" priority="9839" operator="equal">
      <formula>"غياب"</formula>
    </cfRule>
    <cfRule type="cellIs" dxfId="9881" priority="9840" operator="equal">
      <formula>#N/A</formula>
    </cfRule>
  </conditionalFormatting>
  <conditionalFormatting sqref="E328:F328">
    <cfRule type="cellIs" dxfId="9880" priority="9837" operator="equal">
      <formula>"غياب"</formula>
    </cfRule>
    <cfRule type="cellIs" dxfId="9879" priority="9838" operator="equal">
      <formula>#N/A</formula>
    </cfRule>
  </conditionalFormatting>
  <conditionalFormatting sqref="E328:F328">
    <cfRule type="cellIs" dxfId="9878" priority="9835" operator="equal">
      <formula>"غياب"</formula>
    </cfRule>
    <cfRule type="cellIs" dxfId="9877" priority="9836" operator="equal">
      <formula>#N/A</formula>
    </cfRule>
  </conditionalFormatting>
  <conditionalFormatting sqref="E328:F328">
    <cfRule type="cellIs" dxfId="9876" priority="9834" operator="equal">
      <formula>"غياب"</formula>
    </cfRule>
  </conditionalFormatting>
  <conditionalFormatting sqref="E328:F328">
    <cfRule type="cellIs" dxfId="9875" priority="9832" operator="equal">
      <formula>"غياب"</formula>
    </cfRule>
    <cfRule type="cellIs" dxfId="9874" priority="9833" operator="equal">
      <formula>#N/A</formula>
    </cfRule>
  </conditionalFormatting>
  <conditionalFormatting sqref="E328:F328">
    <cfRule type="cellIs" dxfId="9873" priority="9830" operator="equal">
      <formula>"غياب"</formula>
    </cfRule>
    <cfRule type="cellIs" dxfId="9872" priority="9831" operator="equal">
      <formula>#N/A</formula>
    </cfRule>
  </conditionalFormatting>
  <conditionalFormatting sqref="E328:F328">
    <cfRule type="cellIs" dxfId="9871" priority="9828" operator="equal">
      <formula>"غياب"</formula>
    </cfRule>
    <cfRule type="cellIs" dxfId="9870" priority="9829" operator="equal">
      <formula>#N/A</formula>
    </cfRule>
  </conditionalFormatting>
  <conditionalFormatting sqref="E328:F328">
    <cfRule type="cellIs" dxfId="9869" priority="9826" operator="equal">
      <formula>"غياب"</formula>
    </cfRule>
    <cfRule type="cellIs" dxfId="9868" priority="9827" operator="equal">
      <formula>#N/A</formula>
    </cfRule>
  </conditionalFormatting>
  <conditionalFormatting sqref="E328:F328">
    <cfRule type="cellIs" dxfId="9867" priority="9824" operator="equal">
      <formula>"غياب"</formula>
    </cfRule>
    <cfRule type="cellIs" dxfId="9866" priority="9825" operator="equal">
      <formula>#N/A</formula>
    </cfRule>
  </conditionalFormatting>
  <conditionalFormatting sqref="E328:F328">
    <cfRule type="cellIs" dxfId="9865" priority="9822" operator="equal">
      <formula>"غياب"</formula>
    </cfRule>
    <cfRule type="cellIs" dxfId="9864" priority="9823" operator="equal">
      <formula>#N/A</formula>
    </cfRule>
  </conditionalFormatting>
  <conditionalFormatting sqref="E328:F328">
    <cfRule type="cellIs" dxfId="9863" priority="9820" operator="equal">
      <formula>"غياب"</formula>
    </cfRule>
    <cfRule type="cellIs" dxfId="9862" priority="9821" operator="equal">
      <formula>#N/A</formula>
    </cfRule>
  </conditionalFormatting>
  <conditionalFormatting sqref="E328:F328">
    <cfRule type="cellIs" dxfId="9861" priority="9818" operator="equal">
      <formula>"غياب"</formula>
    </cfRule>
    <cfRule type="cellIs" dxfId="9860" priority="9819" operator="equal">
      <formula>#N/A</formula>
    </cfRule>
  </conditionalFormatting>
  <conditionalFormatting sqref="E328:F328">
    <cfRule type="cellIs" dxfId="9859" priority="9816" operator="equal">
      <formula>"غياب"</formula>
    </cfRule>
    <cfRule type="cellIs" dxfId="9858" priority="9817" operator="equal">
      <formula>#N/A</formula>
    </cfRule>
  </conditionalFormatting>
  <conditionalFormatting sqref="E328:F328">
    <cfRule type="cellIs" dxfId="9857" priority="9814" operator="equal">
      <formula>"غياب"</formula>
    </cfRule>
    <cfRule type="cellIs" dxfId="9856" priority="9815" operator="equal">
      <formula>#N/A</formula>
    </cfRule>
  </conditionalFormatting>
  <conditionalFormatting sqref="E328:F328">
    <cfRule type="cellIs" dxfId="9855" priority="9812" operator="equal">
      <formula>"غياب"</formula>
    </cfRule>
    <cfRule type="cellIs" dxfId="9854" priority="9813" operator="equal">
      <formula>#N/A</formula>
    </cfRule>
  </conditionalFormatting>
  <conditionalFormatting sqref="E328:F328">
    <cfRule type="cellIs" dxfId="9853" priority="9810" operator="equal">
      <formula>"غياب"</formula>
    </cfRule>
    <cfRule type="cellIs" dxfId="9852" priority="9811" operator="equal">
      <formula>#N/A</formula>
    </cfRule>
  </conditionalFormatting>
  <conditionalFormatting sqref="E328:F328">
    <cfRule type="cellIs" dxfId="9851" priority="9808" operator="equal">
      <formula>"غياب"</formula>
    </cfRule>
    <cfRule type="cellIs" dxfId="9850" priority="9809" operator="equal">
      <formula>#N/A</formula>
    </cfRule>
  </conditionalFormatting>
  <conditionalFormatting sqref="E328:F328">
    <cfRule type="cellIs" dxfId="9849" priority="9806" operator="equal">
      <formula>"غياب"</formula>
    </cfRule>
    <cfRule type="cellIs" dxfId="9848" priority="9807" operator="equal">
      <formula>#N/A</formula>
    </cfRule>
  </conditionalFormatting>
  <conditionalFormatting sqref="E328:F328">
    <cfRule type="cellIs" dxfId="9847" priority="9804" operator="equal">
      <formula>"غياب"</formula>
    </cfRule>
    <cfRule type="cellIs" dxfId="9846" priority="9805" operator="equal">
      <formula>#N/A</formula>
    </cfRule>
  </conditionalFormatting>
  <conditionalFormatting sqref="E328:F328">
    <cfRule type="cellIs" dxfId="9845" priority="9802" operator="equal">
      <formula>"غياب"</formula>
    </cfRule>
    <cfRule type="cellIs" dxfId="9844" priority="9803" operator="equal">
      <formula>#N/A</formula>
    </cfRule>
  </conditionalFormatting>
  <conditionalFormatting sqref="E328:F328">
    <cfRule type="cellIs" dxfId="9843" priority="9800" operator="equal">
      <formula>"غياب"</formula>
    </cfRule>
    <cfRule type="cellIs" dxfId="9842" priority="9801" operator="equal">
      <formula>#N/A</formula>
    </cfRule>
  </conditionalFormatting>
  <conditionalFormatting sqref="E328:F328">
    <cfRule type="cellIs" dxfId="9841" priority="9798" operator="equal">
      <formula>"غياب"</formula>
    </cfRule>
    <cfRule type="cellIs" dxfId="9840" priority="9799" operator="equal">
      <formula>#N/A</formula>
    </cfRule>
  </conditionalFormatting>
  <conditionalFormatting sqref="E328:F328">
    <cfRule type="cellIs" dxfId="9839" priority="9796" operator="equal">
      <formula>"غياب"</formula>
    </cfRule>
    <cfRule type="cellIs" dxfId="9838" priority="9797" operator="equal">
      <formula>#N/A</formula>
    </cfRule>
  </conditionalFormatting>
  <conditionalFormatting sqref="E328:F328">
    <cfRule type="cellIs" dxfId="9837" priority="9794" operator="equal">
      <formula>"غياب"</formula>
    </cfRule>
    <cfRule type="cellIs" dxfId="9836" priority="9795" operator="equal">
      <formula>#N/A</formula>
    </cfRule>
  </conditionalFormatting>
  <conditionalFormatting sqref="E328:F328">
    <cfRule type="cellIs" dxfId="9835" priority="9792" operator="equal">
      <formula>"غياب"</formula>
    </cfRule>
    <cfRule type="cellIs" dxfId="9834" priority="9793" operator="equal">
      <formula>#N/A</formula>
    </cfRule>
  </conditionalFormatting>
  <conditionalFormatting sqref="E328:F328">
    <cfRule type="cellIs" dxfId="9833" priority="9791" operator="equal">
      <formula>"غياب"</formula>
    </cfRule>
  </conditionalFormatting>
  <conditionalFormatting sqref="E328:F328">
    <cfRule type="cellIs" dxfId="9832" priority="9789" operator="equal">
      <formula>"غياب"</formula>
    </cfRule>
    <cfRule type="cellIs" dxfId="9831" priority="9790" operator="equal">
      <formula>#N/A</formula>
    </cfRule>
  </conditionalFormatting>
  <conditionalFormatting sqref="E328:F328">
    <cfRule type="cellIs" dxfId="9830" priority="9787" operator="equal">
      <formula>"غياب"</formula>
    </cfRule>
    <cfRule type="cellIs" dxfId="9829" priority="9788" operator="equal">
      <formula>#N/A</formula>
    </cfRule>
  </conditionalFormatting>
  <conditionalFormatting sqref="E328:F328">
    <cfRule type="cellIs" dxfId="9828" priority="9785" operator="equal">
      <formula>"غياب"</formula>
    </cfRule>
    <cfRule type="cellIs" dxfId="9827" priority="9786" operator="equal">
      <formula>#N/A</formula>
    </cfRule>
  </conditionalFormatting>
  <conditionalFormatting sqref="E328:F328">
    <cfRule type="cellIs" dxfId="9826" priority="9783" operator="equal">
      <formula>"غياب"</formula>
    </cfRule>
    <cfRule type="cellIs" dxfId="9825" priority="9784" operator="equal">
      <formula>#N/A</formula>
    </cfRule>
  </conditionalFormatting>
  <conditionalFormatting sqref="E328:F328">
    <cfRule type="cellIs" dxfId="9824" priority="9781" operator="equal">
      <formula>"غياب"</formula>
    </cfRule>
    <cfRule type="cellIs" dxfId="9823" priority="9782" operator="equal">
      <formula>#N/A</formula>
    </cfRule>
  </conditionalFormatting>
  <conditionalFormatting sqref="E328:F328">
    <cfRule type="cellIs" dxfId="9822" priority="9779" operator="equal">
      <formula>"غياب"</formula>
    </cfRule>
    <cfRule type="cellIs" dxfId="9821" priority="9780" operator="equal">
      <formula>#N/A</formula>
    </cfRule>
  </conditionalFormatting>
  <conditionalFormatting sqref="E328:F328">
    <cfRule type="cellIs" dxfId="9820" priority="9777" operator="equal">
      <formula>"غياب"</formula>
    </cfRule>
    <cfRule type="cellIs" dxfId="9819" priority="9778" operator="equal">
      <formula>#N/A</formula>
    </cfRule>
  </conditionalFormatting>
  <conditionalFormatting sqref="E328:F328">
    <cfRule type="cellIs" dxfId="9818" priority="9775" operator="equal">
      <formula>"غياب"</formula>
    </cfRule>
    <cfRule type="cellIs" dxfId="9817" priority="9776" operator="equal">
      <formula>#N/A</formula>
    </cfRule>
  </conditionalFormatting>
  <conditionalFormatting sqref="E328:F328">
    <cfRule type="cellIs" dxfId="9816" priority="9773" operator="equal">
      <formula>"غياب"</formula>
    </cfRule>
    <cfRule type="cellIs" dxfId="9815" priority="9774" operator="equal">
      <formula>#N/A</formula>
    </cfRule>
  </conditionalFormatting>
  <conditionalFormatting sqref="E328:F328">
    <cfRule type="cellIs" dxfId="9814" priority="9771" operator="equal">
      <formula>"غياب"</formula>
    </cfRule>
    <cfRule type="cellIs" dxfId="9813" priority="9772" operator="equal">
      <formula>#N/A</formula>
    </cfRule>
  </conditionalFormatting>
  <conditionalFormatting sqref="E328:F328">
    <cfRule type="cellIs" dxfId="9812" priority="9769" operator="equal">
      <formula>"غياب"</formula>
    </cfRule>
    <cfRule type="cellIs" dxfId="9811" priority="9770" operator="equal">
      <formula>#N/A</formula>
    </cfRule>
  </conditionalFormatting>
  <conditionalFormatting sqref="E328:F328">
    <cfRule type="cellIs" dxfId="9810" priority="9767" operator="equal">
      <formula>"غياب"</formula>
    </cfRule>
    <cfRule type="cellIs" dxfId="9809" priority="9768" operator="equal">
      <formula>#N/A</formula>
    </cfRule>
  </conditionalFormatting>
  <conditionalFormatting sqref="E328:F328">
    <cfRule type="cellIs" dxfId="9808" priority="9765" operator="equal">
      <formula>"غياب"</formula>
    </cfRule>
    <cfRule type="cellIs" dxfId="9807" priority="9766" operator="equal">
      <formula>#N/A</formula>
    </cfRule>
  </conditionalFormatting>
  <conditionalFormatting sqref="E328:F328">
    <cfRule type="cellIs" dxfId="9806" priority="9763" operator="equal">
      <formula>"غياب"</formula>
    </cfRule>
    <cfRule type="cellIs" dxfId="9805" priority="9764" operator="equal">
      <formula>#N/A</formula>
    </cfRule>
  </conditionalFormatting>
  <conditionalFormatting sqref="E328:F328">
    <cfRule type="cellIs" dxfId="9804" priority="9761" operator="equal">
      <formula>"غياب"</formula>
    </cfRule>
    <cfRule type="cellIs" dxfId="9803" priority="9762" operator="equal">
      <formula>#N/A</formula>
    </cfRule>
  </conditionalFormatting>
  <conditionalFormatting sqref="E328:F328">
    <cfRule type="cellIs" dxfId="9802" priority="9759" operator="equal">
      <formula>"غياب"</formula>
    </cfRule>
    <cfRule type="cellIs" dxfId="9801" priority="9760" operator="equal">
      <formula>#N/A</formula>
    </cfRule>
  </conditionalFormatting>
  <conditionalFormatting sqref="E328:F328">
    <cfRule type="cellIs" dxfId="9800" priority="9757" operator="equal">
      <formula>"غياب"</formula>
    </cfRule>
    <cfRule type="cellIs" dxfId="9799" priority="9758" operator="equal">
      <formula>#N/A</formula>
    </cfRule>
  </conditionalFormatting>
  <conditionalFormatting sqref="E328:F328">
    <cfRule type="cellIs" dxfId="9798" priority="9755" operator="equal">
      <formula>"غياب"</formula>
    </cfRule>
    <cfRule type="cellIs" dxfId="9797" priority="9756" operator="equal">
      <formula>#N/A</formula>
    </cfRule>
  </conditionalFormatting>
  <conditionalFormatting sqref="E328:F328">
    <cfRule type="cellIs" dxfId="9796" priority="9753" operator="equal">
      <formula>"غياب"</formula>
    </cfRule>
    <cfRule type="cellIs" dxfId="9795" priority="9754" operator="equal">
      <formula>#N/A</formula>
    </cfRule>
  </conditionalFormatting>
  <conditionalFormatting sqref="E328:F328">
    <cfRule type="cellIs" dxfId="9794" priority="9751" operator="equal">
      <formula>"غياب"</formula>
    </cfRule>
    <cfRule type="cellIs" dxfId="9793" priority="9752" operator="equal">
      <formula>#N/A</formula>
    </cfRule>
  </conditionalFormatting>
  <conditionalFormatting sqref="E328:F328">
    <cfRule type="cellIs" dxfId="9792" priority="9749" operator="equal">
      <formula>"غياب"</formula>
    </cfRule>
    <cfRule type="cellIs" dxfId="9791" priority="9750" operator="equal">
      <formula>#N/A</formula>
    </cfRule>
  </conditionalFormatting>
  <conditionalFormatting sqref="E328:F328">
    <cfRule type="cellIs" dxfId="9790" priority="9748" operator="equal">
      <formula>"غياب"</formula>
    </cfRule>
  </conditionalFormatting>
  <conditionalFormatting sqref="E328:F328">
    <cfRule type="cellIs" dxfId="9789" priority="9746" operator="equal">
      <formula>"غياب"</formula>
    </cfRule>
    <cfRule type="cellIs" dxfId="9788" priority="9747" operator="equal">
      <formula>#N/A</formula>
    </cfRule>
  </conditionalFormatting>
  <conditionalFormatting sqref="E328:F328">
    <cfRule type="cellIs" dxfId="9787" priority="9744" operator="equal">
      <formula>"غياب"</formula>
    </cfRule>
    <cfRule type="cellIs" dxfId="9786" priority="9745" operator="equal">
      <formula>#N/A</formula>
    </cfRule>
  </conditionalFormatting>
  <conditionalFormatting sqref="E328:F328">
    <cfRule type="cellIs" dxfId="9785" priority="9742" operator="equal">
      <formula>"غياب"</formula>
    </cfRule>
    <cfRule type="cellIs" dxfId="9784" priority="9743" operator="equal">
      <formula>#N/A</formula>
    </cfRule>
  </conditionalFormatting>
  <conditionalFormatting sqref="E328:F328">
    <cfRule type="cellIs" dxfId="9783" priority="9740" operator="equal">
      <formula>"غياب"</formula>
    </cfRule>
    <cfRule type="cellIs" dxfId="9782" priority="9741" operator="equal">
      <formula>#N/A</formula>
    </cfRule>
  </conditionalFormatting>
  <conditionalFormatting sqref="E328:F328">
    <cfRule type="cellIs" dxfId="9781" priority="9738" operator="equal">
      <formula>"غياب"</formula>
    </cfRule>
    <cfRule type="cellIs" dxfId="9780" priority="9739" operator="equal">
      <formula>#N/A</formula>
    </cfRule>
  </conditionalFormatting>
  <conditionalFormatting sqref="E328:F328">
    <cfRule type="cellIs" dxfId="9779" priority="9736" operator="equal">
      <formula>"غياب"</formula>
    </cfRule>
    <cfRule type="cellIs" dxfId="9778" priority="9737" operator="equal">
      <formula>#N/A</formula>
    </cfRule>
  </conditionalFormatting>
  <conditionalFormatting sqref="E328:F328">
    <cfRule type="cellIs" dxfId="9777" priority="9734" operator="equal">
      <formula>"غياب"</formula>
    </cfRule>
    <cfRule type="cellIs" dxfId="9776" priority="9735" operator="equal">
      <formula>#N/A</formula>
    </cfRule>
  </conditionalFormatting>
  <conditionalFormatting sqref="E328:F328">
    <cfRule type="cellIs" dxfId="9775" priority="9732" operator="equal">
      <formula>"غياب"</formula>
    </cfRule>
    <cfRule type="cellIs" dxfId="9774" priority="9733" operator="equal">
      <formula>#N/A</formula>
    </cfRule>
  </conditionalFormatting>
  <conditionalFormatting sqref="E328:F328">
    <cfRule type="cellIs" dxfId="9773" priority="9730" operator="equal">
      <formula>"غياب"</formula>
    </cfRule>
    <cfRule type="cellIs" dxfId="9772" priority="9731" operator="equal">
      <formula>#N/A</formula>
    </cfRule>
  </conditionalFormatting>
  <conditionalFormatting sqref="E328:F328">
    <cfRule type="cellIs" dxfId="9771" priority="9728" operator="equal">
      <formula>"غياب"</formula>
    </cfRule>
    <cfRule type="cellIs" dxfId="9770" priority="9729" operator="equal">
      <formula>#N/A</formula>
    </cfRule>
  </conditionalFormatting>
  <conditionalFormatting sqref="E328:F328">
    <cfRule type="cellIs" dxfId="9769" priority="9726" operator="equal">
      <formula>"غياب"</formula>
    </cfRule>
    <cfRule type="cellIs" dxfId="9768" priority="9727" operator="equal">
      <formula>#N/A</formula>
    </cfRule>
  </conditionalFormatting>
  <conditionalFormatting sqref="E328:F328">
    <cfRule type="cellIs" dxfId="9767" priority="9724" operator="equal">
      <formula>"غياب"</formula>
    </cfRule>
    <cfRule type="cellIs" dxfId="9766" priority="9725" operator="equal">
      <formula>#N/A</formula>
    </cfRule>
  </conditionalFormatting>
  <conditionalFormatting sqref="E328:F328">
    <cfRule type="cellIs" dxfId="9765" priority="9722" operator="equal">
      <formula>"غياب"</formula>
    </cfRule>
    <cfRule type="cellIs" dxfId="9764" priority="9723" operator="equal">
      <formula>#N/A</formula>
    </cfRule>
  </conditionalFormatting>
  <conditionalFormatting sqref="E328:F328">
    <cfRule type="cellIs" dxfId="9763" priority="9720" operator="equal">
      <formula>"غياب"</formula>
    </cfRule>
    <cfRule type="cellIs" dxfId="9762" priority="9721" operator="equal">
      <formula>#N/A</formula>
    </cfRule>
  </conditionalFormatting>
  <conditionalFormatting sqref="E328:F328">
    <cfRule type="cellIs" dxfId="9761" priority="9718" operator="equal">
      <formula>"غياب"</formula>
    </cfRule>
    <cfRule type="cellIs" dxfId="9760" priority="9719" operator="equal">
      <formula>#N/A</formula>
    </cfRule>
  </conditionalFormatting>
  <conditionalFormatting sqref="E328:F328">
    <cfRule type="cellIs" dxfId="9759" priority="9716" operator="equal">
      <formula>"غياب"</formula>
    </cfRule>
    <cfRule type="cellIs" dxfId="9758" priority="9717" operator="equal">
      <formula>#N/A</formula>
    </cfRule>
  </conditionalFormatting>
  <conditionalFormatting sqref="E328:F328">
    <cfRule type="cellIs" dxfId="9757" priority="9714" operator="equal">
      <formula>"غياب"</formula>
    </cfRule>
    <cfRule type="cellIs" dxfId="9756" priority="9715" operator="equal">
      <formula>#N/A</formula>
    </cfRule>
  </conditionalFormatting>
  <conditionalFormatting sqref="E328:F328">
    <cfRule type="cellIs" dxfId="9755" priority="9712" operator="equal">
      <formula>"غياب"</formula>
    </cfRule>
    <cfRule type="cellIs" dxfId="9754" priority="9713" operator="equal">
      <formula>#N/A</formula>
    </cfRule>
  </conditionalFormatting>
  <conditionalFormatting sqref="E328:F328">
    <cfRule type="cellIs" dxfId="9753" priority="9710" operator="equal">
      <formula>"غياب"</formula>
    </cfRule>
    <cfRule type="cellIs" dxfId="9752" priority="9711" operator="equal">
      <formula>#N/A</formula>
    </cfRule>
  </conditionalFormatting>
  <conditionalFormatting sqref="E328:F328">
    <cfRule type="cellIs" dxfId="9751" priority="9708" operator="equal">
      <formula>"غياب"</formula>
    </cfRule>
    <cfRule type="cellIs" dxfId="9750" priority="9709" operator="equal">
      <formula>#N/A</formula>
    </cfRule>
  </conditionalFormatting>
  <conditionalFormatting sqref="E328:F328">
    <cfRule type="cellIs" dxfId="9749" priority="9706" operator="equal">
      <formula>"غياب"</formula>
    </cfRule>
    <cfRule type="cellIs" dxfId="9748" priority="9707" operator="equal">
      <formula>#N/A</formula>
    </cfRule>
  </conditionalFormatting>
  <conditionalFormatting sqref="E328:F328">
    <cfRule type="cellIs" dxfId="9747" priority="9705" operator="equal">
      <formula>"غياب"</formula>
    </cfRule>
  </conditionalFormatting>
  <conditionalFormatting sqref="E328:F328">
    <cfRule type="cellIs" dxfId="9746" priority="9703" operator="equal">
      <formula>"غياب"</formula>
    </cfRule>
    <cfRule type="cellIs" dxfId="9745" priority="9704" operator="equal">
      <formula>#N/A</formula>
    </cfRule>
  </conditionalFormatting>
  <conditionalFormatting sqref="E328:F328">
    <cfRule type="cellIs" dxfId="9744" priority="9701" operator="equal">
      <formula>"غياب"</formula>
    </cfRule>
    <cfRule type="cellIs" dxfId="9743" priority="9702" operator="equal">
      <formula>#N/A</formula>
    </cfRule>
  </conditionalFormatting>
  <conditionalFormatting sqref="E328:F328">
    <cfRule type="cellIs" dxfId="9742" priority="9699" operator="equal">
      <formula>"غياب"</formula>
    </cfRule>
    <cfRule type="cellIs" dxfId="9741" priority="9700" operator="equal">
      <formula>#N/A</formula>
    </cfRule>
  </conditionalFormatting>
  <conditionalFormatting sqref="E328:F328">
    <cfRule type="cellIs" dxfId="9740" priority="9697" operator="equal">
      <formula>"غياب"</formula>
    </cfRule>
    <cfRule type="cellIs" dxfId="9739" priority="9698" operator="equal">
      <formula>#N/A</formula>
    </cfRule>
  </conditionalFormatting>
  <conditionalFormatting sqref="E328:F328">
    <cfRule type="cellIs" dxfId="9738" priority="9695" operator="equal">
      <formula>"غياب"</formula>
    </cfRule>
    <cfRule type="cellIs" dxfId="9737" priority="9696" operator="equal">
      <formula>#N/A</formula>
    </cfRule>
  </conditionalFormatting>
  <conditionalFormatting sqref="E328:F328">
    <cfRule type="cellIs" dxfId="9736" priority="9693" operator="equal">
      <formula>"غياب"</formula>
    </cfRule>
    <cfRule type="cellIs" dxfId="9735" priority="9694" operator="equal">
      <formula>#N/A</formula>
    </cfRule>
  </conditionalFormatting>
  <conditionalFormatting sqref="E328:F328">
    <cfRule type="cellIs" dxfId="9734" priority="9691" operator="equal">
      <formula>"غياب"</formula>
    </cfRule>
    <cfRule type="cellIs" dxfId="9733" priority="9692" operator="equal">
      <formula>#N/A</formula>
    </cfRule>
  </conditionalFormatting>
  <conditionalFormatting sqref="E328:F328">
    <cfRule type="cellIs" dxfId="9732" priority="9689" operator="equal">
      <formula>"غياب"</formula>
    </cfRule>
    <cfRule type="cellIs" dxfId="9731" priority="9690" operator="equal">
      <formula>#N/A</formula>
    </cfRule>
  </conditionalFormatting>
  <conditionalFormatting sqref="E328:F328">
    <cfRule type="cellIs" dxfId="9730" priority="9687" operator="equal">
      <formula>"غياب"</formula>
    </cfRule>
    <cfRule type="cellIs" dxfId="9729" priority="9688" operator="equal">
      <formula>#N/A</formula>
    </cfRule>
  </conditionalFormatting>
  <conditionalFormatting sqref="E328:F328">
    <cfRule type="cellIs" dxfId="9728" priority="9685" operator="equal">
      <formula>"غياب"</formula>
    </cfRule>
    <cfRule type="cellIs" dxfId="9727" priority="9686" operator="equal">
      <formula>#N/A</formula>
    </cfRule>
  </conditionalFormatting>
  <conditionalFormatting sqref="E328:F328">
    <cfRule type="cellIs" dxfId="9726" priority="9683" operator="equal">
      <formula>"غياب"</formula>
    </cfRule>
    <cfRule type="cellIs" dxfId="9725" priority="9684" operator="equal">
      <formula>#N/A</formula>
    </cfRule>
  </conditionalFormatting>
  <conditionalFormatting sqref="E328:F328">
    <cfRule type="cellIs" dxfId="9724" priority="9681" operator="equal">
      <formula>"غياب"</formula>
    </cfRule>
    <cfRule type="cellIs" dxfId="9723" priority="9682" operator="equal">
      <formula>#N/A</formula>
    </cfRule>
  </conditionalFormatting>
  <conditionalFormatting sqref="E328:F328">
    <cfRule type="cellIs" dxfId="9722" priority="9679" operator="equal">
      <formula>"غياب"</formula>
    </cfRule>
    <cfRule type="cellIs" dxfId="9721" priority="9680" operator="equal">
      <formula>#N/A</formula>
    </cfRule>
  </conditionalFormatting>
  <conditionalFormatting sqref="E328:F328">
    <cfRule type="cellIs" dxfId="9720" priority="9677" operator="equal">
      <formula>"غياب"</formula>
    </cfRule>
    <cfRule type="cellIs" dxfId="9719" priority="9678" operator="equal">
      <formula>#N/A</formula>
    </cfRule>
  </conditionalFormatting>
  <conditionalFormatting sqref="E328:F328">
    <cfRule type="cellIs" dxfId="9718" priority="9675" operator="equal">
      <formula>"غياب"</formula>
    </cfRule>
    <cfRule type="cellIs" dxfId="9717" priority="9676" operator="equal">
      <formula>#N/A</formula>
    </cfRule>
  </conditionalFormatting>
  <conditionalFormatting sqref="E328:F328">
    <cfRule type="cellIs" dxfId="9716" priority="9673" operator="equal">
      <formula>"غياب"</formula>
    </cfRule>
    <cfRule type="cellIs" dxfId="9715" priority="9674" operator="equal">
      <formula>#N/A</formula>
    </cfRule>
  </conditionalFormatting>
  <conditionalFormatting sqref="E328:F328">
    <cfRule type="cellIs" dxfId="9714" priority="9671" operator="equal">
      <formula>"غياب"</formula>
    </cfRule>
    <cfRule type="cellIs" dxfId="9713" priority="9672" operator="equal">
      <formula>#N/A</formula>
    </cfRule>
  </conditionalFormatting>
  <conditionalFormatting sqref="E328:F328">
    <cfRule type="cellIs" dxfId="9712" priority="9669" operator="equal">
      <formula>"غياب"</formula>
    </cfRule>
    <cfRule type="cellIs" dxfId="9711" priority="9670" operator="equal">
      <formula>#N/A</formula>
    </cfRule>
  </conditionalFormatting>
  <conditionalFormatting sqref="E328:F328">
    <cfRule type="cellIs" dxfId="9710" priority="9667" operator="equal">
      <formula>"غياب"</formula>
    </cfRule>
    <cfRule type="cellIs" dxfId="9709" priority="9668" operator="equal">
      <formula>#N/A</formula>
    </cfRule>
  </conditionalFormatting>
  <conditionalFormatting sqref="E328:F328">
    <cfRule type="cellIs" dxfId="9708" priority="9665" operator="equal">
      <formula>"غياب"</formula>
    </cfRule>
    <cfRule type="cellIs" dxfId="9707" priority="9666" operator="equal">
      <formula>#N/A</formula>
    </cfRule>
  </conditionalFormatting>
  <conditionalFormatting sqref="E328:F328">
    <cfRule type="cellIs" dxfId="9706" priority="9663" operator="equal">
      <formula>"غياب"</formula>
    </cfRule>
    <cfRule type="cellIs" dxfId="9705" priority="9664" operator="equal">
      <formula>#N/A</formula>
    </cfRule>
  </conditionalFormatting>
  <conditionalFormatting sqref="E328:F328">
    <cfRule type="cellIs" dxfId="9704" priority="9661" operator="equal">
      <formula>"غياب"</formula>
    </cfRule>
    <cfRule type="cellIs" dxfId="9703" priority="9662" operator="equal">
      <formula>#N/A</formula>
    </cfRule>
  </conditionalFormatting>
  <conditionalFormatting sqref="E328:F328">
    <cfRule type="cellIs" dxfId="9702" priority="9659" operator="equal">
      <formula>"غياب"</formula>
    </cfRule>
    <cfRule type="cellIs" dxfId="9701" priority="9660" operator="equal">
      <formula>#N/A</formula>
    </cfRule>
  </conditionalFormatting>
  <conditionalFormatting sqref="E328:F328">
    <cfRule type="cellIs" dxfId="9700" priority="9657" operator="equal">
      <formula>"غياب"</formula>
    </cfRule>
    <cfRule type="cellIs" dxfId="9699" priority="9658" operator="equal">
      <formula>#N/A</formula>
    </cfRule>
  </conditionalFormatting>
  <conditionalFormatting sqref="E328:F328">
    <cfRule type="cellIs" dxfId="9698" priority="9655" operator="equal">
      <formula>"غياب"</formula>
    </cfRule>
    <cfRule type="cellIs" dxfId="9697" priority="9656" operator="equal">
      <formula>#N/A</formula>
    </cfRule>
  </conditionalFormatting>
  <conditionalFormatting sqref="E328:F328">
    <cfRule type="cellIs" dxfId="9696" priority="9653" operator="equal">
      <formula>"غياب"</formula>
    </cfRule>
    <cfRule type="cellIs" dxfId="9695" priority="9654" operator="equal">
      <formula>#N/A</formula>
    </cfRule>
  </conditionalFormatting>
  <conditionalFormatting sqref="E328:F328">
    <cfRule type="cellIs" dxfId="9694" priority="9651" operator="equal">
      <formula>"غياب"</formula>
    </cfRule>
    <cfRule type="cellIs" dxfId="9693" priority="9652" operator="equal">
      <formula>#N/A</formula>
    </cfRule>
  </conditionalFormatting>
  <conditionalFormatting sqref="E328:F328">
    <cfRule type="cellIs" dxfId="9692" priority="9649" operator="equal">
      <formula>"غياب"</formula>
    </cfRule>
    <cfRule type="cellIs" dxfId="9691" priority="9650" operator="equal">
      <formula>#N/A</formula>
    </cfRule>
  </conditionalFormatting>
  <conditionalFormatting sqref="E328:F328">
    <cfRule type="cellIs" dxfId="9690" priority="9647" operator="equal">
      <formula>"غياب"</formula>
    </cfRule>
    <cfRule type="cellIs" dxfId="9689" priority="9648" operator="equal">
      <formula>#N/A</formula>
    </cfRule>
  </conditionalFormatting>
  <conditionalFormatting sqref="E334:F334">
    <cfRule type="cellIs" dxfId="9688" priority="9645" operator="equal">
      <formula>"غياب"</formula>
    </cfRule>
    <cfRule type="cellIs" dxfId="9687" priority="9646" operator="equal">
      <formula>#N/A</formula>
    </cfRule>
  </conditionalFormatting>
  <conditionalFormatting sqref="E334:F334">
    <cfRule type="cellIs" dxfId="9686" priority="9644" operator="equal">
      <formula>"غياب"</formula>
    </cfRule>
  </conditionalFormatting>
  <conditionalFormatting sqref="E334:F334">
    <cfRule type="cellIs" dxfId="9685" priority="9642" operator="equal">
      <formula>"غياب"</formula>
    </cfRule>
    <cfRule type="cellIs" dxfId="9684" priority="9643" operator="equal">
      <formula>#N/A</formula>
    </cfRule>
  </conditionalFormatting>
  <conditionalFormatting sqref="E334:F334">
    <cfRule type="cellIs" dxfId="9683" priority="9640" operator="equal">
      <formula>"غياب"</formula>
    </cfRule>
    <cfRule type="cellIs" dxfId="9682" priority="9641" operator="equal">
      <formula>#N/A</formula>
    </cfRule>
  </conditionalFormatting>
  <conditionalFormatting sqref="E334:F334">
    <cfRule type="cellIs" dxfId="9681" priority="9638" operator="equal">
      <formula>"غياب"</formula>
    </cfRule>
    <cfRule type="cellIs" dxfId="9680" priority="9639" operator="equal">
      <formula>#N/A</formula>
    </cfRule>
  </conditionalFormatting>
  <conditionalFormatting sqref="E334:F334">
    <cfRule type="cellIs" dxfId="9679" priority="9636" operator="equal">
      <formula>"غياب"</formula>
    </cfRule>
    <cfRule type="cellIs" dxfId="9678" priority="9637" operator="equal">
      <formula>#N/A</formula>
    </cfRule>
  </conditionalFormatting>
  <conditionalFormatting sqref="E334:F334">
    <cfRule type="cellIs" dxfId="9677" priority="9634" operator="equal">
      <formula>"غياب"</formula>
    </cfRule>
    <cfRule type="cellIs" dxfId="9676" priority="9635" operator="equal">
      <formula>#N/A</formula>
    </cfRule>
  </conditionalFormatting>
  <conditionalFormatting sqref="E334:F334">
    <cfRule type="cellIs" dxfId="9675" priority="9632" operator="equal">
      <formula>"غياب"</formula>
    </cfRule>
    <cfRule type="cellIs" dxfId="9674" priority="9633" operator="equal">
      <formula>#N/A</formula>
    </cfRule>
  </conditionalFormatting>
  <conditionalFormatting sqref="E334:F334">
    <cfRule type="cellIs" dxfId="9673" priority="9630" operator="equal">
      <formula>"غياب"</formula>
    </cfRule>
    <cfRule type="cellIs" dxfId="9672" priority="9631" operator="equal">
      <formula>#N/A</formula>
    </cfRule>
  </conditionalFormatting>
  <conditionalFormatting sqref="E334:F334">
    <cfRule type="cellIs" dxfId="9671" priority="9628" operator="equal">
      <formula>"غياب"</formula>
    </cfRule>
    <cfRule type="cellIs" dxfId="9670" priority="9629" operator="equal">
      <formula>#N/A</formula>
    </cfRule>
  </conditionalFormatting>
  <conditionalFormatting sqref="E334:F334">
    <cfRule type="cellIs" dxfId="9669" priority="9626" operator="equal">
      <formula>"غياب"</formula>
    </cfRule>
    <cfRule type="cellIs" dxfId="9668" priority="9627" operator="equal">
      <formula>#N/A</formula>
    </cfRule>
  </conditionalFormatting>
  <conditionalFormatting sqref="E334:F334">
    <cfRule type="cellIs" dxfId="9667" priority="9624" operator="equal">
      <formula>"غياب"</formula>
    </cfRule>
    <cfRule type="cellIs" dxfId="9666" priority="9625" operator="equal">
      <formula>#N/A</formula>
    </cfRule>
  </conditionalFormatting>
  <conditionalFormatting sqref="E334:F334">
    <cfRule type="cellIs" dxfId="9665" priority="9622" operator="equal">
      <formula>"غياب"</formula>
    </cfRule>
    <cfRule type="cellIs" dxfId="9664" priority="9623" operator="equal">
      <formula>#N/A</formula>
    </cfRule>
  </conditionalFormatting>
  <conditionalFormatting sqref="E334:F334">
    <cfRule type="cellIs" dxfId="9663" priority="9620" operator="equal">
      <formula>"غياب"</formula>
    </cfRule>
    <cfRule type="cellIs" dxfId="9662" priority="9621" operator="equal">
      <formula>#N/A</formula>
    </cfRule>
  </conditionalFormatting>
  <conditionalFormatting sqref="E334:F334">
    <cfRule type="cellIs" dxfId="9661" priority="9618" operator="equal">
      <formula>"غياب"</formula>
    </cfRule>
    <cfRule type="cellIs" dxfId="9660" priority="9619" operator="equal">
      <formula>#N/A</formula>
    </cfRule>
  </conditionalFormatting>
  <conditionalFormatting sqref="E334:F334">
    <cfRule type="cellIs" dxfId="9659" priority="9616" operator="equal">
      <formula>"غياب"</formula>
    </cfRule>
    <cfRule type="cellIs" dxfId="9658" priority="9617" operator="equal">
      <formula>#N/A</formula>
    </cfRule>
  </conditionalFormatting>
  <conditionalFormatting sqref="E334:F334">
    <cfRule type="cellIs" dxfId="9657" priority="9614" operator="equal">
      <formula>"غياب"</formula>
    </cfRule>
    <cfRule type="cellIs" dxfId="9656" priority="9615" operator="equal">
      <formula>#N/A</formula>
    </cfRule>
  </conditionalFormatting>
  <conditionalFormatting sqref="E334:F334">
    <cfRule type="cellIs" dxfId="9655" priority="9612" operator="equal">
      <formula>"غياب"</formula>
    </cfRule>
    <cfRule type="cellIs" dxfId="9654" priority="9613" operator="equal">
      <formula>#N/A</formula>
    </cfRule>
  </conditionalFormatting>
  <conditionalFormatting sqref="E334:F334">
    <cfRule type="cellIs" dxfId="9653" priority="9610" operator="equal">
      <formula>"غياب"</formula>
    </cfRule>
    <cfRule type="cellIs" dxfId="9652" priority="9611" operator="equal">
      <formula>#N/A</formula>
    </cfRule>
  </conditionalFormatting>
  <conditionalFormatting sqref="E334:F334">
    <cfRule type="cellIs" dxfId="9651" priority="9608" operator="equal">
      <formula>"غياب"</formula>
    </cfRule>
    <cfRule type="cellIs" dxfId="9650" priority="9609" operator="equal">
      <formula>#N/A</formula>
    </cfRule>
  </conditionalFormatting>
  <conditionalFormatting sqref="E334:F334">
    <cfRule type="cellIs" dxfId="9649" priority="9606" operator="equal">
      <formula>"غياب"</formula>
    </cfRule>
    <cfRule type="cellIs" dxfId="9648" priority="9607" operator="equal">
      <formula>#N/A</formula>
    </cfRule>
  </conditionalFormatting>
  <conditionalFormatting sqref="E334:F334">
    <cfRule type="cellIs" dxfId="9647" priority="9604" operator="equal">
      <formula>"غياب"</formula>
    </cfRule>
    <cfRule type="cellIs" dxfId="9646" priority="9605" operator="equal">
      <formula>#N/A</formula>
    </cfRule>
  </conditionalFormatting>
  <conditionalFormatting sqref="E334:F334">
    <cfRule type="cellIs" dxfId="9645" priority="9602" operator="equal">
      <formula>"غياب"</formula>
    </cfRule>
    <cfRule type="cellIs" dxfId="9644" priority="9603" operator="equal">
      <formula>#N/A</formula>
    </cfRule>
  </conditionalFormatting>
  <conditionalFormatting sqref="E334:F334">
    <cfRule type="cellIs" dxfId="9643" priority="9600" operator="equal">
      <formula>"غياب"</formula>
    </cfRule>
    <cfRule type="cellIs" dxfId="9642" priority="9601" operator="equal">
      <formula>#N/A</formula>
    </cfRule>
  </conditionalFormatting>
  <conditionalFormatting sqref="E334:F334">
    <cfRule type="cellIs" dxfId="9641" priority="9598" operator="equal">
      <formula>"غياب"</formula>
    </cfRule>
    <cfRule type="cellIs" dxfId="9640" priority="9599" operator="equal">
      <formula>#N/A</formula>
    </cfRule>
  </conditionalFormatting>
  <conditionalFormatting sqref="E334:F334">
    <cfRule type="cellIs" dxfId="9639" priority="9596" operator="equal">
      <formula>"غياب"</formula>
    </cfRule>
    <cfRule type="cellIs" dxfId="9638" priority="9597" operator="equal">
      <formula>#N/A</formula>
    </cfRule>
  </conditionalFormatting>
  <conditionalFormatting sqref="E334:F334">
    <cfRule type="cellIs" dxfId="9637" priority="9594" operator="equal">
      <formula>"غياب"</formula>
    </cfRule>
    <cfRule type="cellIs" dxfId="9636" priority="9595" operator="equal">
      <formula>#N/A</formula>
    </cfRule>
  </conditionalFormatting>
  <conditionalFormatting sqref="E334:F334">
    <cfRule type="cellIs" dxfId="9635" priority="9592" operator="equal">
      <formula>"غياب"</formula>
    </cfRule>
    <cfRule type="cellIs" dxfId="9634" priority="9593" operator="equal">
      <formula>#N/A</formula>
    </cfRule>
  </conditionalFormatting>
  <conditionalFormatting sqref="E334:F334">
    <cfRule type="cellIs" dxfId="9633" priority="9590" operator="equal">
      <formula>"غياب"</formula>
    </cfRule>
    <cfRule type="cellIs" dxfId="9632" priority="9591" operator="equal">
      <formula>#N/A</formula>
    </cfRule>
  </conditionalFormatting>
  <conditionalFormatting sqref="E334:F334">
    <cfRule type="cellIs" dxfId="9631" priority="9588" operator="equal">
      <formula>"غياب"</formula>
    </cfRule>
    <cfRule type="cellIs" dxfId="9630" priority="9589" operator="equal">
      <formula>#N/A</formula>
    </cfRule>
  </conditionalFormatting>
  <conditionalFormatting sqref="E334:F334">
    <cfRule type="cellIs" dxfId="9629" priority="9586" operator="equal">
      <formula>"غياب"</formula>
    </cfRule>
    <cfRule type="cellIs" dxfId="9628" priority="9587" operator="equal">
      <formula>#N/A</formula>
    </cfRule>
  </conditionalFormatting>
  <conditionalFormatting sqref="E334:F334">
    <cfRule type="cellIs" dxfId="9627" priority="9584" operator="equal">
      <formula>"غياب"</formula>
    </cfRule>
    <cfRule type="cellIs" dxfId="9626" priority="9585" operator="equal">
      <formula>#N/A</formula>
    </cfRule>
  </conditionalFormatting>
  <conditionalFormatting sqref="E334:F334">
    <cfRule type="cellIs" dxfId="9625" priority="9582" operator="equal">
      <formula>"غياب"</formula>
    </cfRule>
    <cfRule type="cellIs" dxfId="9624" priority="9583" operator="equal">
      <formula>#N/A</formula>
    </cfRule>
  </conditionalFormatting>
  <conditionalFormatting sqref="E334:F334">
    <cfRule type="cellIs" dxfId="9623" priority="9580" operator="equal">
      <formula>"غياب"</formula>
    </cfRule>
    <cfRule type="cellIs" dxfId="9622" priority="9581" operator="equal">
      <formula>#N/A</formula>
    </cfRule>
  </conditionalFormatting>
  <conditionalFormatting sqref="E334:F334">
    <cfRule type="cellIs" dxfId="9621" priority="9579" operator="equal">
      <formula>"غياب"</formula>
    </cfRule>
  </conditionalFormatting>
  <conditionalFormatting sqref="E334:F334">
    <cfRule type="cellIs" dxfId="9620" priority="9577" operator="equal">
      <formula>"غياب"</formula>
    </cfRule>
    <cfRule type="cellIs" dxfId="9619" priority="9578" operator="equal">
      <formula>#N/A</formula>
    </cfRule>
  </conditionalFormatting>
  <conditionalFormatting sqref="E334:F334">
    <cfRule type="cellIs" dxfId="9618" priority="9575" operator="equal">
      <formula>"غياب"</formula>
    </cfRule>
    <cfRule type="cellIs" dxfId="9617" priority="9576" operator="equal">
      <formula>#N/A</formula>
    </cfRule>
  </conditionalFormatting>
  <conditionalFormatting sqref="E334:F334">
    <cfRule type="cellIs" dxfId="9616" priority="9573" operator="equal">
      <formula>"غياب"</formula>
    </cfRule>
    <cfRule type="cellIs" dxfId="9615" priority="9574" operator="equal">
      <formula>#N/A</formula>
    </cfRule>
  </conditionalFormatting>
  <conditionalFormatting sqref="E334:F334">
    <cfRule type="cellIs" dxfId="9614" priority="9571" operator="equal">
      <formula>"غياب"</formula>
    </cfRule>
    <cfRule type="cellIs" dxfId="9613" priority="9572" operator="equal">
      <formula>#N/A</formula>
    </cfRule>
  </conditionalFormatting>
  <conditionalFormatting sqref="E334:F334">
    <cfRule type="cellIs" dxfId="9612" priority="9569" operator="equal">
      <formula>"غياب"</formula>
    </cfRule>
    <cfRule type="cellIs" dxfId="9611" priority="9570" operator="equal">
      <formula>#N/A</formula>
    </cfRule>
  </conditionalFormatting>
  <conditionalFormatting sqref="E334:F334">
    <cfRule type="cellIs" dxfId="9610" priority="9567" operator="equal">
      <formula>"غياب"</formula>
    </cfRule>
    <cfRule type="cellIs" dxfId="9609" priority="9568" operator="equal">
      <formula>#N/A</formula>
    </cfRule>
  </conditionalFormatting>
  <conditionalFormatting sqref="E334:F334">
    <cfRule type="cellIs" dxfId="9608" priority="9565" operator="equal">
      <formula>"غياب"</formula>
    </cfRule>
    <cfRule type="cellIs" dxfId="9607" priority="9566" operator="equal">
      <formula>#N/A</formula>
    </cfRule>
  </conditionalFormatting>
  <conditionalFormatting sqref="E334:F334">
    <cfRule type="cellIs" dxfId="9606" priority="9563" operator="equal">
      <formula>"غياب"</formula>
    </cfRule>
    <cfRule type="cellIs" dxfId="9605" priority="9564" operator="equal">
      <formula>#N/A</formula>
    </cfRule>
  </conditionalFormatting>
  <conditionalFormatting sqref="E334:F334">
    <cfRule type="cellIs" dxfId="9604" priority="9561" operator="equal">
      <formula>"غياب"</formula>
    </cfRule>
    <cfRule type="cellIs" dxfId="9603" priority="9562" operator="equal">
      <formula>#N/A</formula>
    </cfRule>
  </conditionalFormatting>
  <conditionalFormatting sqref="E334:F334">
    <cfRule type="cellIs" dxfId="9602" priority="9559" operator="equal">
      <formula>"غياب"</formula>
    </cfRule>
    <cfRule type="cellIs" dxfId="9601" priority="9560" operator="equal">
      <formula>#N/A</formula>
    </cfRule>
  </conditionalFormatting>
  <conditionalFormatting sqref="E334:F334">
    <cfRule type="cellIs" dxfId="9600" priority="9557" operator="equal">
      <formula>"غياب"</formula>
    </cfRule>
    <cfRule type="cellIs" dxfId="9599" priority="9558" operator="equal">
      <formula>#N/A</formula>
    </cfRule>
  </conditionalFormatting>
  <conditionalFormatting sqref="E334:F334">
    <cfRule type="cellIs" dxfId="9598" priority="9555" operator="equal">
      <formula>"غياب"</formula>
    </cfRule>
    <cfRule type="cellIs" dxfId="9597" priority="9556" operator="equal">
      <formula>#N/A</formula>
    </cfRule>
  </conditionalFormatting>
  <conditionalFormatting sqref="E334:F334">
    <cfRule type="cellIs" dxfId="9596" priority="9553" operator="equal">
      <formula>"غياب"</formula>
    </cfRule>
    <cfRule type="cellIs" dxfId="9595" priority="9554" operator="equal">
      <formula>#N/A</formula>
    </cfRule>
  </conditionalFormatting>
  <conditionalFormatting sqref="E334:F334">
    <cfRule type="cellIs" dxfId="9594" priority="9551" operator="equal">
      <formula>"غياب"</formula>
    </cfRule>
    <cfRule type="cellIs" dxfId="9593" priority="9552" operator="equal">
      <formula>#N/A</formula>
    </cfRule>
  </conditionalFormatting>
  <conditionalFormatting sqref="E334:F334">
    <cfRule type="cellIs" dxfId="9592" priority="9549" operator="equal">
      <formula>"غياب"</formula>
    </cfRule>
    <cfRule type="cellIs" dxfId="9591" priority="9550" operator="equal">
      <formula>#N/A</formula>
    </cfRule>
  </conditionalFormatting>
  <conditionalFormatting sqref="E334:F334">
    <cfRule type="cellIs" dxfId="9590" priority="9547" operator="equal">
      <formula>"غياب"</formula>
    </cfRule>
    <cfRule type="cellIs" dxfId="9589" priority="9548" operator="equal">
      <formula>#N/A</formula>
    </cfRule>
  </conditionalFormatting>
  <conditionalFormatting sqref="E334:F334">
    <cfRule type="cellIs" dxfId="9588" priority="9545" operator="equal">
      <formula>"غياب"</formula>
    </cfRule>
    <cfRule type="cellIs" dxfId="9587" priority="9546" operator="equal">
      <formula>#N/A</formula>
    </cfRule>
  </conditionalFormatting>
  <conditionalFormatting sqref="E334:F334">
    <cfRule type="cellIs" dxfId="9586" priority="9543" operator="equal">
      <formula>"غياب"</formula>
    </cfRule>
    <cfRule type="cellIs" dxfId="9585" priority="9544" operator="equal">
      <formula>#N/A</formula>
    </cfRule>
  </conditionalFormatting>
  <conditionalFormatting sqref="E334:F334">
    <cfRule type="cellIs" dxfId="9584" priority="9541" operator="equal">
      <formula>"غياب"</formula>
    </cfRule>
    <cfRule type="cellIs" dxfId="9583" priority="9542" operator="equal">
      <formula>#N/A</formula>
    </cfRule>
  </conditionalFormatting>
  <conditionalFormatting sqref="E334:F334">
    <cfRule type="cellIs" dxfId="9582" priority="9539" operator="equal">
      <formula>"غياب"</formula>
    </cfRule>
    <cfRule type="cellIs" dxfId="9581" priority="9540" operator="equal">
      <formula>#N/A</formula>
    </cfRule>
  </conditionalFormatting>
  <conditionalFormatting sqref="E334:F334">
    <cfRule type="cellIs" dxfId="9580" priority="9537" operator="equal">
      <formula>"غياب"</formula>
    </cfRule>
    <cfRule type="cellIs" dxfId="9579" priority="9538" operator="equal">
      <formula>#N/A</formula>
    </cfRule>
  </conditionalFormatting>
  <conditionalFormatting sqref="E334:F334">
    <cfRule type="cellIs" dxfId="9578" priority="9535" operator="equal">
      <formula>"غياب"</formula>
    </cfRule>
    <cfRule type="cellIs" dxfId="9577" priority="9536" operator="equal">
      <formula>#N/A</formula>
    </cfRule>
  </conditionalFormatting>
  <conditionalFormatting sqref="E334:F334">
    <cfRule type="cellIs" dxfId="9576" priority="9533" operator="equal">
      <formula>"غياب"</formula>
    </cfRule>
    <cfRule type="cellIs" dxfId="9575" priority="9534" operator="equal">
      <formula>#N/A</formula>
    </cfRule>
  </conditionalFormatting>
  <conditionalFormatting sqref="E334:F334">
    <cfRule type="cellIs" dxfId="9574" priority="9531" operator="equal">
      <formula>"غياب"</formula>
    </cfRule>
    <cfRule type="cellIs" dxfId="9573" priority="9532" operator="equal">
      <formula>#N/A</formula>
    </cfRule>
  </conditionalFormatting>
  <conditionalFormatting sqref="E334:F334">
    <cfRule type="cellIs" dxfId="9572" priority="9529" operator="equal">
      <formula>"غياب"</formula>
    </cfRule>
    <cfRule type="cellIs" dxfId="9571" priority="9530" operator="equal">
      <formula>#N/A</formula>
    </cfRule>
  </conditionalFormatting>
  <conditionalFormatting sqref="E334:F334">
    <cfRule type="cellIs" dxfId="9570" priority="9527" operator="equal">
      <formula>"غياب"</formula>
    </cfRule>
    <cfRule type="cellIs" dxfId="9569" priority="9528" operator="equal">
      <formula>#N/A</formula>
    </cfRule>
  </conditionalFormatting>
  <conditionalFormatting sqref="E334:F334">
    <cfRule type="cellIs" dxfId="9568" priority="9525" operator="equal">
      <formula>"غياب"</formula>
    </cfRule>
    <cfRule type="cellIs" dxfId="9567" priority="9526" operator="equal">
      <formula>#N/A</formula>
    </cfRule>
  </conditionalFormatting>
  <conditionalFormatting sqref="E334:F334">
    <cfRule type="cellIs" dxfId="9566" priority="9523" operator="equal">
      <formula>"غياب"</formula>
    </cfRule>
    <cfRule type="cellIs" dxfId="9565" priority="9524" operator="equal">
      <formula>#N/A</formula>
    </cfRule>
  </conditionalFormatting>
  <conditionalFormatting sqref="E334:F334">
    <cfRule type="cellIs" dxfId="9564" priority="9521" operator="equal">
      <formula>"غياب"</formula>
    </cfRule>
    <cfRule type="cellIs" dxfId="9563" priority="9522" operator="equal">
      <formula>#N/A</formula>
    </cfRule>
  </conditionalFormatting>
  <conditionalFormatting sqref="E334:F334">
    <cfRule type="cellIs" dxfId="9562" priority="9519" operator="equal">
      <formula>"غياب"</formula>
    </cfRule>
    <cfRule type="cellIs" dxfId="9561" priority="9520" operator="equal">
      <formula>#N/A</formula>
    </cfRule>
  </conditionalFormatting>
  <conditionalFormatting sqref="E334:F334">
    <cfRule type="cellIs" dxfId="9560" priority="9517" operator="equal">
      <formula>"غياب"</formula>
    </cfRule>
    <cfRule type="cellIs" dxfId="9559" priority="9518" operator="equal">
      <formula>#N/A</formula>
    </cfRule>
  </conditionalFormatting>
  <conditionalFormatting sqref="E334:F334">
    <cfRule type="cellIs" dxfId="9558" priority="9515" operator="equal">
      <formula>"غياب"</formula>
    </cfRule>
    <cfRule type="cellIs" dxfId="9557" priority="9516" operator="equal">
      <formula>#N/A</formula>
    </cfRule>
  </conditionalFormatting>
  <conditionalFormatting sqref="E334:F334">
    <cfRule type="cellIs" dxfId="9556" priority="9513" operator="equal">
      <formula>"غياب"</formula>
    </cfRule>
    <cfRule type="cellIs" dxfId="9555" priority="9514" operator="equal">
      <formula>#N/A</formula>
    </cfRule>
  </conditionalFormatting>
  <conditionalFormatting sqref="E334:F334">
    <cfRule type="cellIs" dxfId="9554" priority="9511" operator="equal">
      <formula>"غياب"</formula>
    </cfRule>
    <cfRule type="cellIs" dxfId="9553" priority="9512" operator="equal">
      <formula>#N/A</formula>
    </cfRule>
  </conditionalFormatting>
  <conditionalFormatting sqref="E334:F334">
    <cfRule type="cellIs" dxfId="9552" priority="9509" operator="equal">
      <formula>"غياب"</formula>
    </cfRule>
    <cfRule type="cellIs" dxfId="9551" priority="9510" operator="equal">
      <formula>#N/A</formula>
    </cfRule>
  </conditionalFormatting>
  <conditionalFormatting sqref="E334:F334">
    <cfRule type="cellIs" dxfId="9550" priority="9507" operator="equal">
      <formula>"غياب"</formula>
    </cfRule>
    <cfRule type="cellIs" dxfId="9549" priority="9508" operator="equal">
      <formula>#N/A</formula>
    </cfRule>
  </conditionalFormatting>
  <conditionalFormatting sqref="E334:F334">
    <cfRule type="cellIs" dxfId="9548" priority="9505" operator="equal">
      <formula>"غياب"</formula>
    </cfRule>
    <cfRule type="cellIs" dxfId="9547" priority="9506" operator="equal">
      <formula>#N/A</formula>
    </cfRule>
  </conditionalFormatting>
  <conditionalFormatting sqref="E334:F334">
    <cfRule type="cellIs" dxfId="9546" priority="9503" operator="equal">
      <formula>"غياب"</formula>
    </cfRule>
    <cfRule type="cellIs" dxfId="9545" priority="9504" operator="equal">
      <formula>#N/A</formula>
    </cfRule>
  </conditionalFormatting>
  <conditionalFormatting sqref="E334:F334">
    <cfRule type="cellIs" dxfId="9544" priority="9501" operator="equal">
      <formula>"غياب"</formula>
    </cfRule>
    <cfRule type="cellIs" dxfId="9543" priority="9502" operator="equal">
      <formula>#N/A</formula>
    </cfRule>
  </conditionalFormatting>
  <conditionalFormatting sqref="E334:F334">
    <cfRule type="cellIs" dxfId="9542" priority="9499" operator="equal">
      <formula>"غياب"</formula>
    </cfRule>
    <cfRule type="cellIs" dxfId="9541" priority="9500" operator="equal">
      <formula>#N/A</formula>
    </cfRule>
  </conditionalFormatting>
  <conditionalFormatting sqref="E334:F334">
    <cfRule type="cellIs" dxfId="9540" priority="9497" operator="equal">
      <formula>"غياب"</formula>
    </cfRule>
    <cfRule type="cellIs" dxfId="9539" priority="9498" operator="equal">
      <formula>#N/A</formula>
    </cfRule>
  </conditionalFormatting>
  <conditionalFormatting sqref="E334:F334">
    <cfRule type="cellIs" dxfId="9538" priority="9495" operator="equal">
      <formula>"غياب"</formula>
    </cfRule>
    <cfRule type="cellIs" dxfId="9537" priority="9496" operator="equal">
      <formula>#N/A</formula>
    </cfRule>
  </conditionalFormatting>
  <conditionalFormatting sqref="E334:F334">
    <cfRule type="cellIs" dxfId="9536" priority="9493" operator="equal">
      <formula>"غياب"</formula>
    </cfRule>
    <cfRule type="cellIs" dxfId="9535" priority="9494" operator="equal">
      <formula>#N/A</formula>
    </cfRule>
  </conditionalFormatting>
  <conditionalFormatting sqref="E334:F334">
    <cfRule type="cellIs" dxfId="9534" priority="9491" operator="equal">
      <formula>"غياب"</formula>
    </cfRule>
    <cfRule type="cellIs" dxfId="9533" priority="9492" operator="equal">
      <formula>#N/A</formula>
    </cfRule>
  </conditionalFormatting>
  <conditionalFormatting sqref="E334:F334">
    <cfRule type="cellIs" dxfId="9532" priority="9489" operator="equal">
      <formula>"غياب"</formula>
    </cfRule>
    <cfRule type="cellIs" dxfId="9531" priority="9490" operator="equal">
      <formula>#N/A</formula>
    </cfRule>
  </conditionalFormatting>
  <conditionalFormatting sqref="E334:F334">
    <cfRule type="cellIs" dxfId="9530" priority="9487" operator="equal">
      <formula>"غياب"</formula>
    </cfRule>
    <cfRule type="cellIs" dxfId="9529" priority="9488" operator="equal">
      <formula>#N/A</formula>
    </cfRule>
  </conditionalFormatting>
  <conditionalFormatting sqref="E334:F334">
    <cfRule type="cellIs" dxfId="9528" priority="9485" operator="equal">
      <formula>"غياب"</formula>
    </cfRule>
    <cfRule type="cellIs" dxfId="9527" priority="9486" operator="equal">
      <formula>#N/A</formula>
    </cfRule>
  </conditionalFormatting>
  <conditionalFormatting sqref="E334:F334">
    <cfRule type="cellIs" dxfId="9526" priority="9483" operator="equal">
      <formula>"غياب"</formula>
    </cfRule>
    <cfRule type="cellIs" dxfId="9525" priority="9484" operator="equal">
      <formula>#N/A</formula>
    </cfRule>
  </conditionalFormatting>
  <conditionalFormatting sqref="E334:F334">
    <cfRule type="cellIs" dxfId="9524" priority="9481" operator="equal">
      <formula>"غياب"</formula>
    </cfRule>
    <cfRule type="cellIs" dxfId="9523" priority="9482" operator="equal">
      <formula>#N/A</formula>
    </cfRule>
  </conditionalFormatting>
  <conditionalFormatting sqref="E334:F334">
    <cfRule type="cellIs" dxfId="9522" priority="9479" operator="equal">
      <formula>"غياب"</formula>
    </cfRule>
    <cfRule type="cellIs" dxfId="9521" priority="9480" operator="equal">
      <formula>#N/A</formula>
    </cfRule>
  </conditionalFormatting>
  <conditionalFormatting sqref="E334:F334">
    <cfRule type="cellIs" dxfId="9520" priority="9477" operator="equal">
      <formula>"غياب"</formula>
    </cfRule>
    <cfRule type="cellIs" dxfId="9519" priority="9478" operator="equal">
      <formula>#N/A</formula>
    </cfRule>
  </conditionalFormatting>
  <conditionalFormatting sqref="E334:F334">
    <cfRule type="cellIs" dxfId="9518" priority="9475" operator="equal">
      <formula>"غياب"</formula>
    </cfRule>
    <cfRule type="cellIs" dxfId="9517" priority="9476" operator="equal">
      <formula>#N/A</formula>
    </cfRule>
  </conditionalFormatting>
  <conditionalFormatting sqref="E334:F334">
    <cfRule type="cellIs" dxfId="9516" priority="9473" operator="equal">
      <formula>"غياب"</formula>
    </cfRule>
    <cfRule type="cellIs" dxfId="9515" priority="9474" operator="equal">
      <formula>#N/A</formula>
    </cfRule>
  </conditionalFormatting>
  <conditionalFormatting sqref="E334:F334">
    <cfRule type="cellIs" dxfId="9514" priority="9471" operator="equal">
      <formula>"غياب"</formula>
    </cfRule>
    <cfRule type="cellIs" dxfId="9513" priority="9472" operator="equal">
      <formula>#N/A</formula>
    </cfRule>
  </conditionalFormatting>
  <conditionalFormatting sqref="E334:F334">
    <cfRule type="cellIs" dxfId="9512" priority="9469" operator="equal">
      <formula>"غياب"</formula>
    </cfRule>
    <cfRule type="cellIs" dxfId="9511" priority="9470" operator="equal">
      <formula>#N/A</formula>
    </cfRule>
  </conditionalFormatting>
  <conditionalFormatting sqref="E334:F334">
    <cfRule type="cellIs" dxfId="9510" priority="9467" operator="equal">
      <formula>"غياب"</formula>
    </cfRule>
    <cfRule type="cellIs" dxfId="9509" priority="9468" operator="equal">
      <formula>#N/A</formula>
    </cfRule>
  </conditionalFormatting>
  <conditionalFormatting sqref="E334:F334">
    <cfRule type="cellIs" dxfId="9508" priority="9465" operator="equal">
      <formula>"غياب"</formula>
    </cfRule>
    <cfRule type="cellIs" dxfId="9507" priority="9466" operator="equal">
      <formula>#N/A</formula>
    </cfRule>
  </conditionalFormatting>
  <conditionalFormatting sqref="E334:F334">
    <cfRule type="cellIs" dxfId="9506" priority="9463" operator="equal">
      <formula>"غياب"</formula>
    </cfRule>
    <cfRule type="cellIs" dxfId="9505" priority="9464" operator="equal">
      <formula>#N/A</formula>
    </cfRule>
  </conditionalFormatting>
  <conditionalFormatting sqref="E334:F334">
    <cfRule type="cellIs" dxfId="9504" priority="9461" operator="equal">
      <formula>"غياب"</formula>
    </cfRule>
    <cfRule type="cellIs" dxfId="9503" priority="9462" operator="equal">
      <formula>#N/A</formula>
    </cfRule>
  </conditionalFormatting>
  <conditionalFormatting sqref="E334:F334">
    <cfRule type="cellIs" dxfId="9502" priority="9459" operator="equal">
      <formula>"غياب"</formula>
    </cfRule>
    <cfRule type="cellIs" dxfId="9501" priority="9460" operator="equal">
      <formula>#N/A</formula>
    </cfRule>
  </conditionalFormatting>
  <conditionalFormatting sqref="E334:F334">
    <cfRule type="cellIs" dxfId="9500" priority="9457" operator="equal">
      <formula>"غياب"</formula>
    </cfRule>
    <cfRule type="cellIs" dxfId="9499" priority="9458" operator="equal">
      <formula>#N/A</formula>
    </cfRule>
  </conditionalFormatting>
  <conditionalFormatting sqref="E334:F334">
    <cfRule type="cellIs" dxfId="9498" priority="9455" operator="equal">
      <formula>"غياب"</formula>
    </cfRule>
    <cfRule type="cellIs" dxfId="9497" priority="9456" operator="equal">
      <formula>#N/A</formula>
    </cfRule>
  </conditionalFormatting>
  <conditionalFormatting sqref="E334:F334">
    <cfRule type="cellIs" dxfId="9496" priority="9453" operator="equal">
      <formula>"غياب"</formula>
    </cfRule>
    <cfRule type="cellIs" dxfId="9495" priority="9454" operator="equal">
      <formula>#N/A</formula>
    </cfRule>
  </conditionalFormatting>
  <conditionalFormatting sqref="E334:F334">
    <cfRule type="cellIs" dxfId="9494" priority="9451" operator="equal">
      <formula>"غياب"</formula>
    </cfRule>
    <cfRule type="cellIs" dxfId="9493" priority="9452" operator="equal">
      <formula>#N/A</formula>
    </cfRule>
  </conditionalFormatting>
  <conditionalFormatting sqref="E334:F334">
    <cfRule type="cellIs" dxfId="9492" priority="9449" operator="equal">
      <formula>"غياب"</formula>
    </cfRule>
    <cfRule type="cellIs" dxfId="9491" priority="9450" operator="equal">
      <formula>#N/A</formula>
    </cfRule>
  </conditionalFormatting>
  <conditionalFormatting sqref="E334:F334">
    <cfRule type="cellIs" dxfId="9490" priority="9447" operator="equal">
      <formula>"غياب"</formula>
    </cfRule>
    <cfRule type="cellIs" dxfId="9489" priority="9448" operator="equal">
      <formula>#N/A</formula>
    </cfRule>
  </conditionalFormatting>
  <conditionalFormatting sqref="E334:F334">
    <cfRule type="cellIs" dxfId="9488" priority="9445" operator="equal">
      <formula>"غياب"</formula>
    </cfRule>
    <cfRule type="cellIs" dxfId="9487" priority="9446" operator="equal">
      <formula>#N/A</formula>
    </cfRule>
  </conditionalFormatting>
  <conditionalFormatting sqref="E334:F334">
    <cfRule type="cellIs" dxfId="9486" priority="9443" operator="equal">
      <formula>"غياب"</formula>
    </cfRule>
    <cfRule type="cellIs" dxfId="9485" priority="9444" operator="equal">
      <formula>#N/A</formula>
    </cfRule>
  </conditionalFormatting>
  <conditionalFormatting sqref="E334:F334">
    <cfRule type="cellIs" dxfId="9484" priority="9441" operator="equal">
      <formula>"غياب"</formula>
    </cfRule>
    <cfRule type="cellIs" dxfId="9483" priority="9442" operator="equal">
      <formula>#N/A</formula>
    </cfRule>
  </conditionalFormatting>
  <conditionalFormatting sqref="E334:F334">
    <cfRule type="cellIs" dxfId="9482" priority="9439" operator="equal">
      <formula>"غياب"</formula>
    </cfRule>
    <cfRule type="cellIs" dxfId="9481" priority="9440" operator="equal">
      <formula>#N/A</formula>
    </cfRule>
  </conditionalFormatting>
  <conditionalFormatting sqref="E334:F334">
    <cfRule type="cellIs" dxfId="9480" priority="9437" operator="equal">
      <formula>"غياب"</formula>
    </cfRule>
    <cfRule type="cellIs" dxfId="9479" priority="9438" operator="equal">
      <formula>#N/A</formula>
    </cfRule>
  </conditionalFormatting>
  <conditionalFormatting sqref="E334:F334">
    <cfRule type="cellIs" dxfId="9478" priority="9435" operator="equal">
      <formula>"غياب"</formula>
    </cfRule>
    <cfRule type="cellIs" dxfId="9477" priority="9436" operator="equal">
      <formula>#N/A</formula>
    </cfRule>
  </conditionalFormatting>
  <conditionalFormatting sqref="E334:F334">
    <cfRule type="cellIs" dxfId="9476" priority="9433" operator="equal">
      <formula>"غياب"</formula>
    </cfRule>
    <cfRule type="cellIs" dxfId="9475" priority="9434" operator="equal">
      <formula>#N/A</formula>
    </cfRule>
  </conditionalFormatting>
  <conditionalFormatting sqref="E334:F334">
    <cfRule type="cellIs" dxfId="9474" priority="9431" operator="equal">
      <formula>"غياب"</formula>
    </cfRule>
    <cfRule type="cellIs" dxfId="9473" priority="9432" operator="equal">
      <formula>#N/A</formula>
    </cfRule>
  </conditionalFormatting>
  <conditionalFormatting sqref="E334:F334">
    <cfRule type="cellIs" dxfId="9472" priority="9429" operator="equal">
      <formula>"غياب"</formula>
    </cfRule>
    <cfRule type="cellIs" dxfId="9471" priority="9430" operator="equal">
      <formula>#N/A</formula>
    </cfRule>
  </conditionalFormatting>
  <conditionalFormatting sqref="E334:F334">
    <cfRule type="cellIs" dxfId="9470" priority="9427" operator="equal">
      <formula>"غياب"</formula>
    </cfRule>
    <cfRule type="cellIs" dxfId="9469" priority="9428" operator="equal">
      <formula>#N/A</formula>
    </cfRule>
  </conditionalFormatting>
  <conditionalFormatting sqref="E334:F334">
    <cfRule type="cellIs" dxfId="9468" priority="9425" operator="equal">
      <formula>"غياب"</formula>
    </cfRule>
    <cfRule type="cellIs" dxfId="9467" priority="9426" operator="equal">
      <formula>#N/A</formula>
    </cfRule>
  </conditionalFormatting>
  <conditionalFormatting sqref="E334:F334">
    <cfRule type="cellIs" dxfId="9466" priority="9423" operator="equal">
      <formula>"غياب"</formula>
    </cfRule>
    <cfRule type="cellIs" dxfId="9465" priority="9424" operator="equal">
      <formula>#N/A</formula>
    </cfRule>
  </conditionalFormatting>
  <conditionalFormatting sqref="E334:F334">
    <cfRule type="cellIs" dxfId="9464" priority="9421" operator="equal">
      <formula>"غياب"</formula>
    </cfRule>
    <cfRule type="cellIs" dxfId="9463" priority="9422" operator="equal">
      <formula>#N/A</formula>
    </cfRule>
  </conditionalFormatting>
  <conditionalFormatting sqref="E334:F334">
    <cfRule type="cellIs" dxfId="9462" priority="9419" operator="equal">
      <formula>"غياب"</formula>
    </cfRule>
    <cfRule type="cellIs" dxfId="9461" priority="9420" operator="equal">
      <formula>#N/A</formula>
    </cfRule>
  </conditionalFormatting>
  <conditionalFormatting sqref="E334:F334">
    <cfRule type="cellIs" dxfId="9460" priority="9417" operator="equal">
      <formula>"غياب"</formula>
    </cfRule>
    <cfRule type="cellIs" dxfId="9459" priority="9418" operator="equal">
      <formula>#N/A</formula>
    </cfRule>
  </conditionalFormatting>
  <conditionalFormatting sqref="E334:F334">
    <cfRule type="cellIs" dxfId="9458" priority="9415" operator="equal">
      <formula>"غياب"</formula>
    </cfRule>
    <cfRule type="cellIs" dxfId="9457" priority="9416" operator="equal">
      <formula>#N/A</formula>
    </cfRule>
  </conditionalFormatting>
  <conditionalFormatting sqref="E334:F334">
    <cfRule type="cellIs" dxfId="9456" priority="9414" operator="equal">
      <formula>"غياب"</formula>
    </cfRule>
  </conditionalFormatting>
  <conditionalFormatting sqref="E334:F334">
    <cfRule type="cellIs" dxfId="9455" priority="9412" operator="equal">
      <formula>"غياب"</formula>
    </cfRule>
    <cfRule type="cellIs" dxfId="9454" priority="9413" operator="equal">
      <formula>#N/A</formula>
    </cfRule>
  </conditionalFormatting>
  <conditionalFormatting sqref="E334:F334">
    <cfRule type="cellIs" dxfId="9453" priority="9410" operator="equal">
      <formula>"غياب"</formula>
    </cfRule>
    <cfRule type="cellIs" dxfId="9452" priority="9411" operator="equal">
      <formula>#N/A</formula>
    </cfRule>
  </conditionalFormatting>
  <conditionalFormatting sqref="E334:F334">
    <cfRule type="cellIs" dxfId="9451" priority="9408" operator="equal">
      <formula>"غياب"</formula>
    </cfRule>
    <cfRule type="cellIs" dxfId="9450" priority="9409" operator="equal">
      <formula>#N/A</formula>
    </cfRule>
  </conditionalFormatting>
  <conditionalFormatting sqref="E334:F334">
    <cfRule type="cellIs" dxfId="9449" priority="9406" operator="equal">
      <formula>"غياب"</formula>
    </cfRule>
    <cfRule type="cellIs" dxfId="9448" priority="9407" operator="equal">
      <formula>#N/A</formula>
    </cfRule>
  </conditionalFormatting>
  <conditionalFormatting sqref="E334:F334">
    <cfRule type="cellIs" dxfId="9447" priority="9404" operator="equal">
      <formula>"غياب"</formula>
    </cfRule>
    <cfRule type="cellIs" dxfId="9446" priority="9405" operator="equal">
      <formula>#N/A</formula>
    </cfRule>
  </conditionalFormatting>
  <conditionalFormatting sqref="E334:F334">
    <cfRule type="cellIs" dxfId="9445" priority="9402" operator="equal">
      <formula>"غياب"</formula>
    </cfRule>
    <cfRule type="cellIs" dxfId="9444" priority="9403" operator="equal">
      <formula>#N/A</formula>
    </cfRule>
  </conditionalFormatting>
  <conditionalFormatting sqref="E334:F334">
    <cfRule type="cellIs" dxfId="9443" priority="9400" operator="equal">
      <formula>"غياب"</formula>
    </cfRule>
    <cfRule type="cellIs" dxfId="9442" priority="9401" operator="equal">
      <formula>#N/A</formula>
    </cfRule>
  </conditionalFormatting>
  <conditionalFormatting sqref="E334:F334">
    <cfRule type="cellIs" dxfId="9441" priority="9398" operator="equal">
      <formula>"غياب"</formula>
    </cfRule>
    <cfRule type="cellIs" dxfId="9440" priority="9399" operator="equal">
      <formula>#N/A</formula>
    </cfRule>
  </conditionalFormatting>
  <conditionalFormatting sqref="E334:F334">
    <cfRule type="cellIs" dxfId="9439" priority="9396" operator="equal">
      <formula>"غياب"</formula>
    </cfRule>
    <cfRule type="cellIs" dxfId="9438" priority="9397" operator="equal">
      <formula>#N/A</formula>
    </cfRule>
  </conditionalFormatting>
  <conditionalFormatting sqref="E334:F334">
    <cfRule type="cellIs" dxfId="9437" priority="9394" operator="equal">
      <formula>"غياب"</formula>
    </cfRule>
    <cfRule type="cellIs" dxfId="9436" priority="9395" operator="equal">
      <formula>#N/A</formula>
    </cfRule>
  </conditionalFormatting>
  <conditionalFormatting sqref="E334:F334">
    <cfRule type="cellIs" dxfId="9435" priority="9392" operator="equal">
      <formula>"غياب"</formula>
    </cfRule>
    <cfRule type="cellIs" dxfId="9434" priority="9393" operator="equal">
      <formula>#N/A</formula>
    </cfRule>
  </conditionalFormatting>
  <conditionalFormatting sqref="E334:F334">
    <cfRule type="cellIs" dxfId="9433" priority="9390" operator="equal">
      <formula>"غياب"</formula>
    </cfRule>
    <cfRule type="cellIs" dxfId="9432" priority="9391" operator="equal">
      <formula>#N/A</formula>
    </cfRule>
  </conditionalFormatting>
  <conditionalFormatting sqref="E334:F334">
    <cfRule type="cellIs" dxfId="9431" priority="9388" operator="equal">
      <formula>"غياب"</formula>
    </cfRule>
    <cfRule type="cellIs" dxfId="9430" priority="9389" operator="equal">
      <formula>#N/A</formula>
    </cfRule>
  </conditionalFormatting>
  <conditionalFormatting sqref="E334:F334">
    <cfRule type="cellIs" dxfId="9429" priority="9386" operator="equal">
      <formula>"غياب"</formula>
    </cfRule>
    <cfRule type="cellIs" dxfId="9428" priority="9387" operator="equal">
      <formula>#N/A</formula>
    </cfRule>
  </conditionalFormatting>
  <conditionalFormatting sqref="E334:F334">
    <cfRule type="cellIs" dxfId="9427" priority="9384" operator="equal">
      <formula>"غياب"</formula>
    </cfRule>
    <cfRule type="cellIs" dxfId="9426" priority="9385" operator="equal">
      <formula>#N/A</formula>
    </cfRule>
  </conditionalFormatting>
  <conditionalFormatting sqref="E334:F334">
    <cfRule type="cellIs" dxfId="9425" priority="9382" operator="equal">
      <formula>"غياب"</formula>
    </cfRule>
    <cfRule type="cellIs" dxfId="9424" priority="9383" operator="equal">
      <formula>#N/A</formula>
    </cfRule>
  </conditionalFormatting>
  <conditionalFormatting sqref="E334:F334">
    <cfRule type="cellIs" dxfId="9423" priority="9380" operator="equal">
      <formula>"غياب"</formula>
    </cfRule>
    <cfRule type="cellIs" dxfId="9422" priority="9381" operator="equal">
      <formula>#N/A</formula>
    </cfRule>
  </conditionalFormatting>
  <conditionalFormatting sqref="E334:F334">
    <cfRule type="cellIs" dxfId="9421" priority="9378" operator="equal">
      <formula>"غياب"</formula>
    </cfRule>
    <cfRule type="cellIs" dxfId="9420" priority="9379" operator="equal">
      <formula>#N/A</formula>
    </cfRule>
  </conditionalFormatting>
  <conditionalFormatting sqref="E334:F334">
    <cfRule type="cellIs" dxfId="9419" priority="9376" operator="equal">
      <formula>"غياب"</formula>
    </cfRule>
    <cfRule type="cellIs" dxfId="9418" priority="9377" operator="equal">
      <formula>#N/A</formula>
    </cfRule>
  </conditionalFormatting>
  <conditionalFormatting sqref="E334:F334">
    <cfRule type="cellIs" dxfId="9417" priority="9374" operator="equal">
      <formula>"غياب"</formula>
    </cfRule>
    <cfRule type="cellIs" dxfId="9416" priority="9375" operator="equal">
      <formula>#N/A</formula>
    </cfRule>
  </conditionalFormatting>
  <conditionalFormatting sqref="E334:F334">
    <cfRule type="cellIs" dxfId="9415" priority="9372" operator="equal">
      <formula>"غياب"</formula>
    </cfRule>
    <cfRule type="cellIs" dxfId="9414" priority="9373" operator="equal">
      <formula>#N/A</formula>
    </cfRule>
  </conditionalFormatting>
  <conditionalFormatting sqref="E334:F334">
    <cfRule type="cellIs" dxfId="9413" priority="9370" operator="equal">
      <formula>"غياب"</formula>
    </cfRule>
    <cfRule type="cellIs" dxfId="9412" priority="9371" operator="equal">
      <formula>#N/A</formula>
    </cfRule>
  </conditionalFormatting>
  <conditionalFormatting sqref="E334:F334">
    <cfRule type="cellIs" dxfId="9411" priority="9368" operator="equal">
      <formula>"غياب"</formula>
    </cfRule>
    <cfRule type="cellIs" dxfId="9410" priority="9369" operator="equal">
      <formula>#N/A</formula>
    </cfRule>
  </conditionalFormatting>
  <conditionalFormatting sqref="E334:F334">
    <cfRule type="cellIs" dxfId="9409" priority="9366" operator="equal">
      <formula>"غياب"</formula>
    </cfRule>
    <cfRule type="cellIs" dxfId="9408" priority="9367" operator="equal">
      <formula>#N/A</formula>
    </cfRule>
  </conditionalFormatting>
  <conditionalFormatting sqref="E334:F334">
    <cfRule type="cellIs" dxfId="9407" priority="9364" operator="equal">
      <formula>"غياب"</formula>
    </cfRule>
    <cfRule type="cellIs" dxfId="9406" priority="9365" operator="equal">
      <formula>#N/A</formula>
    </cfRule>
  </conditionalFormatting>
  <conditionalFormatting sqref="E334:F334">
    <cfRule type="cellIs" dxfId="9405" priority="9362" operator="equal">
      <formula>"غياب"</formula>
    </cfRule>
    <cfRule type="cellIs" dxfId="9404" priority="9363" operator="equal">
      <formula>#N/A</formula>
    </cfRule>
  </conditionalFormatting>
  <conditionalFormatting sqref="E334:F334">
    <cfRule type="cellIs" dxfId="9403" priority="9360" operator="equal">
      <formula>"غياب"</formula>
    </cfRule>
    <cfRule type="cellIs" dxfId="9402" priority="9361" operator="equal">
      <formula>#N/A</formula>
    </cfRule>
  </conditionalFormatting>
  <conditionalFormatting sqref="E334:F334">
    <cfRule type="cellIs" dxfId="9401" priority="9358" operator="equal">
      <formula>"غياب"</formula>
    </cfRule>
    <cfRule type="cellIs" dxfId="9400" priority="9359" operator="equal">
      <formula>#N/A</formula>
    </cfRule>
  </conditionalFormatting>
  <conditionalFormatting sqref="E334:F334">
    <cfRule type="cellIs" dxfId="9399" priority="9356" operator="equal">
      <formula>"غياب"</formula>
    </cfRule>
    <cfRule type="cellIs" dxfId="9398" priority="9357" operator="equal">
      <formula>#N/A</formula>
    </cfRule>
  </conditionalFormatting>
  <conditionalFormatting sqref="E334:F334">
    <cfRule type="cellIs" dxfId="9397" priority="9354" operator="equal">
      <formula>"غياب"</formula>
    </cfRule>
    <cfRule type="cellIs" dxfId="9396" priority="9355" operator="equal">
      <formula>#N/A</formula>
    </cfRule>
  </conditionalFormatting>
  <conditionalFormatting sqref="E334:F334">
    <cfRule type="cellIs" dxfId="9395" priority="9352" operator="equal">
      <formula>"غياب"</formula>
    </cfRule>
    <cfRule type="cellIs" dxfId="9394" priority="9353" operator="equal">
      <formula>#N/A</formula>
    </cfRule>
  </conditionalFormatting>
  <conditionalFormatting sqref="E334:F334">
    <cfRule type="cellIs" dxfId="9393" priority="9350" operator="equal">
      <formula>"غياب"</formula>
    </cfRule>
    <cfRule type="cellIs" dxfId="9392" priority="9351" operator="equal">
      <formula>#N/A</formula>
    </cfRule>
  </conditionalFormatting>
  <conditionalFormatting sqref="E334:F334">
    <cfRule type="cellIs" dxfId="9391" priority="9348" operator="equal">
      <formula>"غياب"</formula>
    </cfRule>
    <cfRule type="cellIs" dxfId="9390" priority="9349" operator="equal">
      <formula>#N/A</formula>
    </cfRule>
  </conditionalFormatting>
  <conditionalFormatting sqref="E334:F334">
    <cfRule type="cellIs" dxfId="9389" priority="9347" operator="equal">
      <formula>"غياب"</formula>
    </cfRule>
  </conditionalFormatting>
  <conditionalFormatting sqref="E334:F334">
    <cfRule type="cellIs" dxfId="9388" priority="9345" operator="equal">
      <formula>"غياب"</formula>
    </cfRule>
    <cfRule type="cellIs" dxfId="9387" priority="9346" operator="equal">
      <formula>#N/A</formula>
    </cfRule>
  </conditionalFormatting>
  <conditionalFormatting sqref="E334:F334">
    <cfRule type="cellIs" dxfId="9386" priority="9343" operator="equal">
      <formula>"غياب"</formula>
    </cfRule>
    <cfRule type="cellIs" dxfId="9385" priority="9344" operator="equal">
      <formula>#N/A</formula>
    </cfRule>
  </conditionalFormatting>
  <conditionalFormatting sqref="E334:F334">
    <cfRule type="cellIs" dxfId="9384" priority="9341" operator="equal">
      <formula>"غياب"</formula>
    </cfRule>
    <cfRule type="cellIs" dxfId="9383" priority="9342" operator="equal">
      <formula>#N/A</formula>
    </cfRule>
  </conditionalFormatting>
  <conditionalFormatting sqref="E334:F334">
    <cfRule type="cellIs" dxfId="9382" priority="9339" operator="equal">
      <formula>"غياب"</formula>
    </cfRule>
    <cfRule type="cellIs" dxfId="9381" priority="9340" operator="equal">
      <formula>#N/A</formula>
    </cfRule>
  </conditionalFormatting>
  <conditionalFormatting sqref="E334:F334">
    <cfRule type="cellIs" dxfId="9380" priority="9337" operator="equal">
      <formula>"غياب"</formula>
    </cfRule>
    <cfRule type="cellIs" dxfId="9379" priority="9338" operator="equal">
      <formula>#N/A</formula>
    </cfRule>
  </conditionalFormatting>
  <conditionalFormatting sqref="E334:F334">
    <cfRule type="cellIs" dxfId="9378" priority="9335" operator="equal">
      <formula>"غياب"</formula>
    </cfRule>
    <cfRule type="cellIs" dxfId="9377" priority="9336" operator="equal">
      <formula>#N/A</formula>
    </cfRule>
  </conditionalFormatting>
  <conditionalFormatting sqref="E334:F334">
    <cfRule type="cellIs" dxfId="9376" priority="9333" operator="equal">
      <formula>"غياب"</formula>
    </cfRule>
    <cfRule type="cellIs" dxfId="9375" priority="9334" operator="equal">
      <formula>#N/A</formula>
    </cfRule>
  </conditionalFormatting>
  <conditionalFormatting sqref="E334:F334">
    <cfRule type="cellIs" dxfId="9374" priority="9331" operator="equal">
      <formula>"غياب"</formula>
    </cfRule>
    <cfRule type="cellIs" dxfId="9373" priority="9332" operator="equal">
      <formula>#N/A</formula>
    </cfRule>
  </conditionalFormatting>
  <conditionalFormatting sqref="E334:F334">
    <cfRule type="cellIs" dxfId="9372" priority="9329" operator="equal">
      <formula>"غياب"</formula>
    </cfRule>
    <cfRule type="cellIs" dxfId="9371" priority="9330" operator="equal">
      <formula>#N/A</formula>
    </cfRule>
  </conditionalFormatting>
  <conditionalFormatting sqref="E334:F334">
    <cfRule type="cellIs" dxfId="9370" priority="9327" operator="equal">
      <formula>"غياب"</formula>
    </cfRule>
    <cfRule type="cellIs" dxfId="9369" priority="9328" operator="equal">
      <formula>#N/A</formula>
    </cfRule>
  </conditionalFormatting>
  <conditionalFormatting sqref="E334:F334">
    <cfRule type="cellIs" dxfId="9368" priority="9325" operator="equal">
      <formula>"غياب"</formula>
    </cfRule>
    <cfRule type="cellIs" dxfId="9367" priority="9326" operator="equal">
      <formula>#N/A</formula>
    </cfRule>
  </conditionalFormatting>
  <conditionalFormatting sqref="E334:F334">
    <cfRule type="cellIs" dxfId="9366" priority="9323" operator="equal">
      <formula>"غياب"</formula>
    </cfRule>
    <cfRule type="cellIs" dxfId="9365" priority="9324" operator="equal">
      <formula>#N/A</formula>
    </cfRule>
  </conditionalFormatting>
  <conditionalFormatting sqref="E334:F334">
    <cfRule type="cellIs" dxfId="9364" priority="9321" operator="equal">
      <formula>"غياب"</formula>
    </cfRule>
    <cfRule type="cellIs" dxfId="9363" priority="9322" operator="equal">
      <formula>#N/A</formula>
    </cfRule>
  </conditionalFormatting>
  <conditionalFormatting sqref="E334:F334">
    <cfRule type="cellIs" dxfId="9362" priority="9319" operator="equal">
      <formula>"غياب"</formula>
    </cfRule>
    <cfRule type="cellIs" dxfId="9361" priority="9320" operator="equal">
      <formula>#N/A</formula>
    </cfRule>
  </conditionalFormatting>
  <conditionalFormatting sqref="E334:F334">
    <cfRule type="cellIs" dxfId="9360" priority="9317" operator="equal">
      <formula>"غياب"</formula>
    </cfRule>
    <cfRule type="cellIs" dxfId="9359" priority="9318" operator="equal">
      <formula>#N/A</formula>
    </cfRule>
  </conditionalFormatting>
  <conditionalFormatting sqref="E334:F334">
    <cfRule type="cellIs" dxfId="9358" priority="9315" operator="equal">
      <formula>"غياب"</formula>
    </cfRule>
    <cfRule type="cellIs" dxfId="9357" priority="9316" operator="equal">
      <formula>#N/A</formula>
    </cfRule>
  </conditionalFormatting>
  <conditionalFormatting sqref="E334:F334">
    <cfRule type="cellIs" dxfId="9356" priority="9313" operator="equal">
      <formula>"غياب"</formula>
    </cfRule>
    <cfRule type="cellIs" dxfId="9355" priority="9314" operator="equal">
      <formula>#N/A</formula>
    </cfRule>
  </conditionalFormatting>
  <conditionalFormatting sqref="E334:F334">
    <cfRule type="cellIs" dxfId="9354" priority="9311" operator="equal">
      <formula>"غياب"</formula>
    </cfRule>
    <cfRule type="cellIs" dxfId="9353" priority="9312" operator="equal">
      <formula>#N/A</formula>
    </cfRule>
  </conditionalFormatting>
  <conditionalFormatting sqref="E334:F334">
    <cfRule type="cellIs" dxfId="9352" priority="9309" operator="equal">
      <formula>"غياب"</formula>
    </cfRule>
    <cfRule type="cellIs" dxfId="9351" priority="9310" operator="equal">
      <formula>#N/A</formula>
    </cfRule>
  </conditionalFormatting>
  <conditionalFormatting sqref="E334:F334">
    <cfRule type="cellIs" dxfId="9350" priority="9307" operator="equal">
      <formula>"غياب"</formula>
    </cfRule>
    <cfRule type="cellIs" dxfId="9349" priority="9308" operator="equal">
      <formula>#N/A</formula>
    </cfRule>
  </conditionalFormatting>
  <conditionalFormatting sqref="E334:F334">
    <cfRule type="cellIs" dxfId="9348" priority="9305" operator="equal">
      <formula>"غياب"</formula>
    </cfRule>
    <cfRule type="cellIs" dxfId="9347" priority="9306" operator="equal">
      <formula>#N/A</formula>
    </cfRule>
  </conditionalFormatting>
  <conditionalFormatting sqref="E334:F334">
    <cfRule type="cellIs" dxfId="9346" priority="9304" operator="equal">
      <formula>"غياب"</formula>
    </cfRule>
  </conditionalFormatting>
  <conditionalFormatting sqref="E334:F334">
    <cfRule type="cellIs" dxfId="9345" priority="9302" operator="equal">
      <formula>"غياب"</formula>
    </cfRule>
    <cfRule type="cellIs" dxfId="9344" priority="9303" operator="equal">
      <formula>#N/A</formula>
    </cfRule>
  </conditionalFormatting>
  <conditionalFormatting sqref="E334:F334">
    <cfRule type="cellIs" dxfId="9343" priority="9300" operator="equal">
      <formula>"غياب"</formula>
    </cfRule>
    <cfRule type="cellIs" dxfId="9342" priority="9301" operator="equal">
      <formula>#N/A</formula>
    </cfRule>
  </conditionalFormatting>
  <conditionalFormatting sqref="E334:F334">
    <cfRule type="cellIs" dxfId="9341" priority="9298" operator="equal">
      <formula>"غياب"</formula>
    </cfRule>
    <cfRule type="cellIs" dxfId="9340" priority="9299" operator="equal">
      <formula>#N/A</formula>
    </cfRule>
  </conditionalFormatting>
  <conditionalFormatting sqref="E334:F334">
    <cfRule type="cellIs" dxfId="9339" priority="9296" operator="equal">
      <formula>"غياب"</formula>
    </cfRule>
    <cfRule type="cellIs" dxfId="9338" priority="9297" operator="equal">
      <formula>#N/A</formula>
    </cfRule>
  </conditionalFormatting>
  <conditionalFormatting sqref="E334:F334">
    <cfRule type="cellIs" dxfId="9337" priority="9294" operator="equal">
      <formula>"غياب"</formula>
    </cfRule>
    <cfRule type="cellIs" dxfId="9336" priority="9295" operator="equal">
      <formula>#N/A</formula>
    </cfRule>
  </conditionalFormatting>
  <conditionalFormatting sqref="E334:F334">
    <cfRule type="cellIs" dxfId="9335" priority="9292" operator="equal">
      <formula>"غياب"</formula>
    </cfRule>
    <cfRule type="cellIs" dxfId="9334" priority="9293" operator="equal">
      <formula>#N/A</formula>
    </cfRule>
  </conditionalFormatting>
  <conditionalFormatting sqref="E334:F334">
    <cfRule type="cellIs" dxfId="9333" priority="9290" operator="equal">
      <formula>"غياب"</formula>
    </cfRule>
    <cfRule type="cellIs" dxfId="9332" priority="9291" operator="equal">
      <formula>#N/A</formula>
    </cfRule>
  </conditionalFormatting>
  <conditionalFormatting sqref="E334:F334">
    <cfRule type="cellIs" dxfId="9331" priority="9288" operator="equal">
      <formula>"غياب"</formula>
    </cfRule>
    <cfRule type="cellIs" dxfId="9330" priority="9289" operator="equal">
      <formula>#N/A</formula>
    </cfRule>
  </conditionalFormatting>
  <conditionalFormatting sqref="E334:F334">
    <cfRule type="cellIs" dxfId="9329" priority="9286" operator="equal">
      <formula>"غياب"</formula>
    </cfRule>
    <cfRule type="cellIs" dxfId="9328" priority="9287" operator="equal">
      <formula>#N/A</formula>
    </cfRule>
  </conditionalFormatting>
  <conditionalFormatting sqref="E334:F334">
    <cfRule type="cellIs" dxfId="9327" priority="9284" operator="equal">
      <formula>"غياب"</formula>
    </cfRule>
    <cfRule type="cellIs" dxfId="9326" priority="9285" operator="equal">
      <formula>#N/A</formula>
    </cfRule>
  </conditionalFormatting>
  <conditionalFormatting sqref="E334:F334">
    <cfRule type="cellIs" dxfId="9325" priority="9282" operator="equal">
      <formula>"غياب"</formula>
    </cfRule>
    <cfRule type="cellIs" dxfId="9324" priority="9283" operator="equal">
      <formula>#N/A</formula>
    </cfRule>
  </conditionalFormatting>
  <conditionalFormatting sqref="E334:F334">
    <cfRule type="cellIs" dxfId="9323" priority="9280" operator="equal">
      <formula>"غياب"</formula>
    </cfRule>
    <cfRule type="cellIs" dxfId="9322" priority="9281" operator="equal">
      <formula>#N/A</formula>
    </cfRule>
  </conditionalFormatting>
  <conditionalFormatting sqref="E334:F334">
    <cfRule type="cellIs" dxfId="9321" priority="9278" operator="equal">
      <formula>"غياب"</formula>
    </cfRule>
    <cfRule type="cellIs" dxfId="9320" priority="9279" operator="equal">
      <formula>#N/A</formula>
    </cfRule>
  </conditionalFormatting>
  <conditionalFormatting sqref="E334:F334">
    <cfRule type="cellIs" dxfId="9319" priority="9276" operator="equal">
      <formula>"غياب"</formula>
    </cfRule>
    <cfRule type="cellIs" dxfId="9318" priority="9277" operator="equal">
      <formula>#N/A</formula>
    </cfRule>
  </conditionalFormatting>
  <conditionalFormatting sqref="E334:F334">
    <cfRule type="cellIs" dxfId="9317" priority="9274" operator="equal">
      <formula>"غياب"</formula>
    </cfRule>
    <cfRule type="cellIs" dxfId="9316" priority="9275" operator="equal">
      <formula>#N/A</formula>
    </cfRule>
  </conditionalFormatting>
  <conditionalFormatting sqref="E334:F334">
    <cfRule type="cellIs" dxfId="9315" priority="9272" operator="equal">
      <formula>"غياب"</formula>
    </cfRule>
    <cfRule type="cellIs" dxfId="9314" priority="9273" operator="equal">
      <formula>#N/A</formula>
    </cfRule>
  </conditionalFormatting>
  <conditionalFormatting sqref="E334:F334">
    <cfRule type="cellIs" dxfId="9313" priority="9270" operator="equal">
      <formula>"غياب"</formula>
    </cfRule>
    <cfRule type="cellIs" dxfId="9312" priority="9271" operator="equal">
      <formula>#N/A</formula>
    </cfRule>
  </conditionalFormatting>
  <conditionalFormatting sqref="E334:F334">
    <cfRule type="cellIs" dxfId="9311" priority="9268" operator="equal">
      <formula>"غياب"</formula>
    </cfRule>
    <cfRule type="cellIs" dxfId="9310" priority="9269" operator="equal">
      <formula>#N/A</formula>
    </cfRule>
  </conditionalFormatting>
  <conditionalFormatting sqref="E334:F334">
    <cfRule type="cellIs" dxfId="9309" priority="9266" operator="equal">
      <formula>"غياب"</formula>
    </cfRule>
    <cfRule type="cellIs" dxfId="9308" priority="9267" operator="equal">
      <formula>#N/A</formula>
    </cfRule>
  </conditionalFormatting>
  <conditionalFormatting sqref="E334:F334">
    <cfRule type="cellIs" dxfId="9307" priority="9264" operator="equal">
      <formula>"غياب"</formula>
    </cfRule>
    <cfRule type="cellIs" dxfId="9306" priority="9265" operator="equal">
      <formula>#N/A</formula>
    </cfRule>
  </conditionalFormatting>
  <conditionalFormatting sqref="E334:F334">
    <cfRule type="cellIs" dxfId="9305" priority="9262" operator="equal">
      <formula>"غياب"</formula>
    </cfRule>
    <cfRule type="cellIs" dxfId="9304" priority="9263" operator="equal">
      <formula>#N/A</formula>
    </cfRule>
  </conditionalFormatting>
  <conditionalFormatting sqref="E334:F334">
    <cfRule type="cellIs" dxfId="9303" priority="9261" operator="equal">
      <formula>"غياب"</formula>
    </cfRule>
  </conditionalFormatting>
  <conditionalFormatting sqref="E334:F334">
    <cfRule type="cellIs" dxfId="9302" priority="9259" operator="equal">
      <formula>"غياب"</formula>
    </cfRule>
    <cfRule type="cellIs" dxfId="9301" priority="9260" operator="equal">
      <formula>#N/A</formula>
    </cfRule>
  </conditionalFormatting>
  <conditionalFormatting sqref="E334:F334">
    <cfRule type="cellIs" dxfId="9300" priority="9257" operator="equal">
      <formula>"غياب"</formula>
    </cfRule>
    <cfRule type="cellIs" dxfId="9299" priority="9258" operator="equal">
      <formula>#N/A</formula>
    </cfRule>
  </conditionalFormatting>
  <conditionalFormatting sqref="E334:F334">
    <cfRule type="cellIs" dxfId="9298" priority="9255" operator="equal">
      <formula>"غياب"</formula>
    </cfRule>
    <cfRule type="cellIs" dxfId="9297" priority="9256" operator="equal">
      <formula>#N/A</formula>
    </cfRule>
  </conditionalFormatting>
  <conditionalFormatting sqref="E334:F334">
    <cfRule type="cellIs" dxfId="9296" priority="9253" operator="equal">
      <formula>"غياب"</formula>
    </cfRule>
    <cfRule type="cellIs" dxfId="9295" priority="9254" operator="equal">
      <formula>#N/A</formula>
    </cfRule>
  </conditionalFormatting>
  <conditionalFormatting sqref="E334:F334">
    <cfRule type="cellIs" dxfId="9294" priority="9251" operator="equal">
      <formula>"غياب"</formula>
    </cfRule>
    <cfRule type="cellIs" dxfId="9293" priority="9252" operator="equal">
      <formula>#N/A</formula>
    </cfRule>
  </conditionalFormatting>
  <conditionalFormatting sqref="E334:F334">
    <cfRule type="cellIs" dxfId="9292" priority="9249" operator="equal">
      <formula>"غياب"</formula>
    </cfRule>
    <cfRule type="cellIs" dxfId="9291" priority="9250" operator="equal">
      <formula>#N/A</formula>
    </cfRule>
  </conditionalFormatting>
  <conditionalFormatting sqref="E334:F334">
    <cfRule type="cellIs" dxfId="9290" priority="9247" operator="equal">
      <formula>"غياب"</formula>
    </cfRule>
    <cfRule type="cellIs" dxfId="9289" priority="9248" operator="equal">
      <formula>#N/A</formula>
    </cfRule>
  </conditionalFormatting>
  <conditionalFormatting sqref="E334:F334">
    <cfRule type="cellIs" dxfId="9288" priority="9245" operator="equal">
      <formula>"غياب"</formula>
    </cfRule>
    <cfRule type="cellIs" dxfId="9287" priority="9246" operator="equal">
      <formula>#N/A</formula>
    </cfRule>
  </conditionalFormatting>
  <conditionalFormatting sqref="E334:F334">
    <cfRule type="cellIs" dxfId="9286" priority="9243" operator="equal">
      <formula>"غياب"</formula>
    </cfRule>
    <cfRule type="cellIs" dxfId="9285" priority="9244" operator="equal">
      <formula>#N/A</formula>
    </cfRule>
  </conditionalFormatting>
  <conditionalFormatting sqref="E334:F334">
    <cfRule type="cellIs" dxfId="9284" priority="9241" operator="equal">
      <formula>"غياب"</formula>
    </cfRule>
    <cfRule type="cellIs" dxfId="9283" priority="9242" operator="equal">
      <formula>#N/A</formula>
    </cfRule>
  </conditionalFormatting>
  <conditionalFormatting sqref="E334:F334">
    <cfRule type="cellIs" dxfId="9282" priority="9239" operator="equal">
      <formula>"غياب"</formula>
    </cfRule>
    <cfRule type="cellIs" dxfId="9281" priority="9240" operator="equal">
      <formula>#N/A</formula>
    </cfRule>
  </conditionalFormatting>
  <conditionalFormatting sqref="E334:F334">
    <cfRule type="cellIs" dxfId="9280" priority="9237" operator="equal">
      <formula>"غياب"</formula>
    </cfRule>
    <cfRule type="cellIs" dxfId="9279" priority="9238" operator="equal">
      <formula>#N/A</formula>
    </cfRule>
  </conditionalFormatting>
  <conditionalFormatting sqref="E334:F334">
    <cfRule type="cellIs" dxfId="9278" priority="9235" operator="equal">
      <formula>"غياب"</formula>
    </cfRule>
    <cfRule type="cellIs" dxfId="9277" priority="9236" operator="equal">
      <formula>#N/A</formula>
    </cfRule>
  </conditionalFormatting>
  <conditionalFormatting sqref="E334:F334">
    <cfRule type="cellIs" dxfId="9276" priority="9233" operator="equal">
      <formula>"غياب"</formula>
    </cfRule>
    <cfRule type="cellIs" dxfId="9275" priority="9234" operator="equal">
      <formula>#N/A</formula>
    </cfRule>
  </conditionalFormatting>
  <conditionalFormatting sqref="E334:F334">
    <cfRule type="cellIs" dxfId="9274" priority="9231" operator="equal">
      <formula>"غياب"</formula>
    </cfRule>
    <cfRule type="cellIs" dxfId="9273" priority="9232" operator="equal">
      <formula>#N/A</formula>
    </cfRule>
  </conditionalFormatting>
  <conditionalFormatting sqref="E334:F334">
    <cfRule type="cellIs" dxfId="9272" priority="9229" operator="equal">
      <formula>"غياب"</formula>
    </cfRule>
    <cfRule type="cellIs" dxfId="9271" priority="9230" operator="equal">
      <formula>#N/A</formula>
    </cfRule>
  </conditionalFormatting>
  <conditionalFormatting sqref="E334:F334">
    <cfRule type="cellIs" dxfId="9270" priority="9227" operator="equal">
      <formula>"غياب"</formula>
    </cfRule>
    <cfRule type="cellIs" dxfId="9269" priority="9228" operator="equal">
      <formula>#N/A</formula>
    </cfRule>
  </conditionalFormatting>
  <conditionalFormatting sqref="E334:F334">
    <cfRule type="cellIs" dxfId="9268" priority="9225" operator="equal">
      <formula>"غياب"</formula>
    </cfRule>
    <cfRule type="cellIs" dxfId="9267" priority="9226" operator="equal">
      <formula>#N/A</formula>
    </cfRule>
  </conditionalFormatting>
  <conditionalFormatting sqref="E334:F334">
    <cfRule type="cellIs" dxfId="9266" priority="9223" operator="equal">
      <formula>"غياب"</formula>
    </cfRule>
    <cfRule type="cellIs" dxfId="9265" priority="9224" operator="equal">
      <formula>#N/A</formula>
    </cfRule>
  </conditionalFormatting>
  <conditionalFormatting sqref="E334:F334">
    <cfRule type="cellIs" dxfId="9264" priority="9221" operator="equal">
      <formula>"غياب"</formula>
    </cfRule>
    <cfRule type="cellIs" dxfId="9263" priority="9222" operator="equal">
      <formula>#N/A</formula>
    </cfRule>
  </conditionalFormatting>
  <conditionalFormatting sqref="E334:F334">
    <cfRule type="cellIs" dxfId="9262" priority="9219" operator="equal">
      <formula>"غياب"</formula>
    </cfRule>
    <cfRule type="cellIs" dxfId="9261" priority="9220" operator="equal">
      <formula>#N/A</formula>
    </cfRule>
  </conditionalFormatting>
  <conditionalFormatting sqref="E334:F334">
    <cfRule type="cellIs" dxfId="9260" priority="9218" operator="equal">
      <formula>"غياب"</formula>
    </cfRule>
  </conditionalFormatting>
  <conditionalFormatting sqref="E334:F334">
    <cfRule type="cellIs" dxfId="9259" priority="9216" operator="equal">
      <formula>"غياب"</formula>
    </cfRule>
    <cfRule type="cellIs" dxfId="9258" priority="9217" operator="equal">
      <formula>#N/A</formula>
    </cfRule>
  </conditionalFormatting>
  <conditionalFormatting sqref="E334:F334">
    <cfRule type="cellIs" dxfId="9257" priority="9214" operator="equal">
      <formula>"غياب"</formula>
    </cfRule>
    <cfRule type="cellIs" dxfId="9256" priority="9215" operator="equal">
      <formula>#N/A</formula>
    </cfRule>
  </conditionalFormatting>
  <conditionalFormatting sqref="E334:F334">
    <cfRule type="cellIs" dxfId="9255" priority="9212" operator="equal">
      <formula>"غياب"</formula>
    </cfRule>
    <cfRule type="cellIs" dxfId="9254" priority="9213" operator="equal">
      <formula>#N/A</formula>
    </cfRule>
  </conditionalFormatting>
  <conditionalFormatting sqref="E334:F334">
    <cfRule type="cellIs" dxfId="9253" priority="9210" operator="equal">
      <formula>"غياب"</formula>
    </cfRule>
    <cfRule type="cellIs" dxfId="9252" priority="9211" operator="equal">
      <formula>#N/A</formula>
    </cfRule>
  </conditionalFormatting>
  <conditionalFormatting sqref="E334:F334">
    <cfRule type="cellIs" dxfId="9251" priority="9208" operator="equal">
      <formula>"غياب"</formula>
    </cfRule>
    <cfRule type="cellIs" dxfId="9250" priority="9209" operator="equal">
      <formula>#N/A</formula>
    </cfRule>
  </conditionalFormatting>
  <conditionalFormatting sqref="E334:F334">
    <cfRule type="cellIs" dxfId="9249" priority="9206" operator="equal">
      <formula>"غياب"</formula>
    </cfRule>
    <cfRule type="cellIs" dxfId="9248" priority="9207" operator="equal">
      <formula>#N/A</formula>
    </cfRule>
  </conditionalFormatting>
  <conditionalFormatting sqref="E334:F334">
    <cfRule type="cellIs" dxfId="9247" priority="9204" operator="equal">
      <formula>"غياب"</formula>
    </cfRule>
    <cfRule type="cellIs" dxfId="9246" priority="9205" operator="equal">
      <formula>#N/A</formula>
    </cfRule>
  </conditionalFormatting>
  <conditionalFormatting sqref="E334:F334">
    <cfRule type="cellIs" dxfId="9245" priority="9202" operator="equal">
      <formula>"غياب"</formula>
    </cfRule>
    <cfRule type="cellIs" dxfId="9244" priority="9203" operator="equal">
      <formula>#N/A</formula>
    </cfRule>
  </conditionalFormatting>
  <conditionalFormatting sqref="E334:F334">
    <cfRule type="cellIs" dxfId="9243" priority="9200" operator="equal">
      <formula>"غياب"</formula>
    </cfRule>
    <cfRule type="cellIs" dxfId="9242" priority="9201" operator="equal">
      <formula>#N/A</formula>
    </cfRule>
  </conditionalFormatting>
  <conditionalFormatting sqref="E334:F334">
    <cfRule type="cellIs" dxfId="9241" priority="9198" operator="equal">
      <formula>"غياب"</formula>
    </cfRule>
    <cfRule type="cellIs" dxfId="9240" priority="9199" operator="equal">
      <formula>#N/A</formula>
    </cfRule>
  </conditionalFormatting>
  <conditionalFormatting sqref="E334:F334">
    <cfRule type="cellIs" dxfId="9239" priority="9196" operator="equal">
      <formula>"غياب"</formula>
    </cfRule>
    <cfRule type="cellIs" dxfId="9238" priority="9197" operator="equal">
      <formula>#N/A</formula>
    </cfRule>
  </conditionalFormatting>
  <conditionalFormatting sqref="E334:F334">
    <cfRule type="cellIs" dxfId="9237" priority="9194" operator="equal">
      <formula>"غياب"</formula>
    </cfRule>
    <cfRule type="cellIs" dxfId="9236" priority="9195" operator="equal">
      <formula>#N/A</formula>
    </cfRule>
  </conditionalFormatting>
  <conditionalFormatting sqref="E334:F334">
    <cfRule type="cellIs" dxfId="9235" priority="9192" operator="equal">
      <formula>"غياب"</formula>
    </cfRule>
    <cfRule type="cellIs" dxfId="9234" priority="9193" operator="equal">
      <formula>#N/A</formula>
    </cfRule>
  </conditionalFormatting>
  <conditionalFormatting sqref="E334:F334">
    <cfRule type="cellIs" dxfId="9233" priority="9190" operator="equal">
      <formula>"غياب"</formula>
    </cfRule>
    <cfRule type="cellIs" dxfId="9232" priority="9191" operator="equal">
      <formula>#N/A</formula>
    </cfRule>
  </conditionalFormatting>
  <conditionalFormatting sqref="E334:F334">
    <cfRule type="cellIs" dxfId="9231" priority="9188" operator="equal">
      <formula>"غياب"</formula>
    </cfRule>
    <cfRule type="cellIs" dxfId="9230" priority="9189" operator="equal">
      <formula>#N/A</formula>
    </cfRule>
  </conditionalFormatting>
  <conditionalFormatting sqref="E334:F334">
    <cfRule type="cellIs" dxfId="9229" priority="9186" operator="equal">
      <formula>"غياب"</formula>
    </cfRule>
    <cfRule type="cellIs" dxfId="9228" priority="9187" operator="equal">
      <formula>#N/A</formula>
    </cfRule>
  </conditionalFormatting>
  <conditionalFormatting sqref="E334:F334">
    <cfRule type="cellIs" dxfId="9227" priority="9184" operator="equal">
      <formula>"غياب"</formula>
    </cfRule>
    <cfRule type="cellIs" dxfId="9226" priority="9185" operator="equal">
      <formula>#N/A</formula>
    </cfRule>
  </conditionalFormatting>
  <conditionalFormatting sqref="E334:F334">
    <cfRule type="cellIs" dxfId="9225" priority="9182" operator="equal">
      <formula>"غياب"</formula>
    </cfRule>
    <cfRule type="cellIs" dxfId="9224" priority="9183" operator="equal">
      <formula>#N/A</formula>
    </cfRule>
  </conditionalFormatting>
  <conditionalFormatting sqref="E334:F334">
    <cfRule type="cellIs" dxfId="9223" priority="9180" operator="equal">
      <formula>"غياب"</formula>
    </cfRule>
    <cfRule type="cellIs" dxfId="9222" priority="9181" operator="equal">
      <formula>#N/A</formula>
    </cfRule>
  </conditionalFormatting>
  <conditionalFormatting sqref="E334:F334">
    <cfRule type="cellIs" dxfId="9221" priority="9178" operator="equal">
      <formula>"غياب"</formula>
    </cfRule>
    <cfRule type="cellIs" dxfId="9220" priority="9179" operator="equal">
      <formula>#N/A</formula>
    </cfRule>
  </conditionalFormatting>
  <conditionalFormatting sqref="E334:F334">
    <cfRule type="cellIs" dxfId="9219" priority="9176" operator="equal">
      <formula>"غياب"</formula>
    </cfRule>
    <cfRule type="cellIs" dxfId="9218" priority="9177" operator="equal">
      <formula>#N/A</formula>
    </cfRule>
  </conditionalFormatting>
  <conditionalFormatting sqref="E334:F334">
    <cfRule type="cellIs" dxfId="9217" priority="9174" operator="equal">
      <formula>"غياب"</formula>
    </cfRule>
    <cfRule type="cellIs" dxfId="9216" priority="9175" operator="equal">
      <formula>#N/A</formula>
    </cfRule>
  </conditionalFormatting>
  <conditionalFormatting sqref="E334:F334">
    <cfRule type="cellIs" dxfId="9215" priority="9172" operator="equal">
      <formula>"غياب"</formula>
    </cfRule>
    <cfRule type="cellIs" dxfId="9214" priority="9173" operator="equal">
      <formula>#N/A</formula>
    </cfRule>
  </conditionalFormatting>
  <conditionalFormatting sqref="E334:F334">
    <cfRule type="cellIs" dxfId="9213" priority="9170" operator="equal">
      <formula>"غياب"</formula>
    </cfRule>
    <cfRule type="cellIs" dxfId="9212" priority="9171" operator="equal">
      <formula>#N/A</formula>
    </cfRule>
  </conditionalFormatting>
  <conditionalFormatting sqref="E334:F334">
    <cfRule type="cellIs" dxfId="9211" priority="9168" operator="equal">
      <formula>"غياب"</formula>
    </cfRule>
    <cfRule type="cellIs" dxfId="9210" priority="9169" operator="equal">
      <formula>#N/A</formula>
    </cfRule>
  </conditionalFormatting>
  <conditionalFormatting sqref="E334:F334">
    <cfRule type="cellIs" dxfId="9209" priority="9166" operator="equal">
      <formula>"غياب"</formula>
    </cfRule>
    <cfRule type="cellIs" dxfId="9208" priority="9167" operator="equal">
      <formula>#N/A</formula>
    </cfRule>
  </conditionalFormatting>
  <conditionalFormatting sqref="E334:F334">
    <cfRule type="cellIs" dxfId="9207" priority="9164" operator="equal">
      <formula>"غياب"</formula>
    </cfRule>
    <cfRule type="cellIs" dxfId="9206" priority="9165" operator="equal">
      <formula>#N/A</formula>
    </cfRule>
  </conditionalFormatting>
  <conditionalFormatting sqref="E334:F334">
    <cfRule type="cellIs" dxfId="9205" priority="9162" operator="equal">
      <formula>"غياب"</formula>
    </cfRule>
    <cfRule type="cellIs" dxfId="9204" priority="9163" operator="equal">
      <formula>#N/A</formula>
    </cfRule>
  </conditionalFormatting>
  <conditionalFormatting sqref="E334:F334">
    <cfRule type="cellIs" dxfId="9203" priority="9160" operator="equal">
      <formula>"غياب"</formula>
    </cfRule>
    <cfRule type="cellIs" dxfId="9202" priority="9161" operator="equal">
      <formula>#N/A</formula>
    </cfRule>
  </conditionalFormatting>
  <conditionalFormatting sqref="E334:F334">
    <cfRule type="cellIs" dxfId="9201" priority="9158" operator="equal">
      <formula>"غياب"</formula>
    </cfRule>
    <cfRule type="cellIs" dxfId="9200" priority="9159" operator="equal">
      <formula>#N/A</formula>
    </cfRule>
  </conditionalFormatting>
  <conditionalFormatting sqref="E334:F334">
    <cfRule type="cellIs" dxfId="9199" priority="9156" operator="equal">
      <formula>"غياب"</formula>
    </cfRule>
    <cfRule type="cellIs" dxfId="9198" priority="9157" operator="equal">
      <formula>#N/A</formula>
    </cfRule>
  </conditionalFormatting>
  <conditionalFormatting sqref="E334:F334">
    <cfRule type="cellIs" dxfId="9197" priority="9154" operator="equal">
      <formula>"غياب"</formula>
    </cfRule>
    <cfRule type="cellIs" dxfId="9196" priority="9155" operator="equal">
      <formula>#N/A</formula>
    </cfRule>
  </conditionalFormatting>
  <conditionalFormatting sqref="E334:F334">
    <cfRule type="cellIs" dxfId="9195" priority="9152" operator="equal">
      <formula>"غياب"</formula>
    </cfRule>
    <cfRule type="cellIs" dxfId="9194" priority="9153" operator="equal">
      <formula>#N/A</formula>
    </cfRule>
  </conditionalFormatting>
  <conditionalFormatting sqref="E334:F334">
    <cfRule type="cellIs" dxfId="9193" priority="9150" operator="equal">
      <formula>"غياب"</formula>
    </cfRule>
    <cfRule type="cellIs" dxfId="9192" priority="9151" operator="equal">
      <formula>#N/A</formula>
    </cfRule>
  </conditionalFormatting>
  <conditionalFormatting sqref="E334:F334">
    <cfRule type="cellIs" dxfId="9191" priority="9148" operator="equal">
      <formula>"غياب"</formula>
    </cfRule>
    <cfRule type="cellIs" dxfId="9190" priority="9149" operator="equal">
      <formula>#N/A</formula>
    </cfRule>
  </conditionalFormatting>
  <conditionalFormatting sqref="E334:F334">
    <cfRule type="cellIs" dxfId="9189" priority="9146" operator="equal">
      <formula>"غياب"</formula>
    </cfRule>
    <cfRule type="cellIs" dxfId="9188" priority="9147" operator="equal">
      <formula>#N/A</formula>
    </cfRule>
  </conditionalFormatting>
  <conditionalFormatting sqref="E334:F334">
    <cfRule type="cellIs" dxfId="9187" priority="9145" operator="equal">
      <formula>"غياب"</formula>
    </cfRule>
  </conditionalFormatting>
  <conditionalFormatting sqref="E334:F334">
    <cfRule type="cellIs" dxfId="9186" priority="9143" operator="equal">
      <formula>"غياب"</formula>
    </cfRule>
    <cfRule type="cellIs" dxfId="9185" priority="9144" operator="equal">
      <formula>#N/A</formula>
    </cfRule>
  </conditionalFormatting>
  <conditionalFormatting sqref="E334:F334">
    <cfRule type="cellIs" dxfId="9184" priority="9141" operator="equal">
      <formula>"غياب"</formula>
    </cfRule>
    <cfRule type="cellIs" dxfId="9183" priority="9142" operator="equal">
      <formula>#N/A</formula>
    </cfRule>
  </conditionalFormatting>
  <conditionalFormatting sqref="E334:F334">
    <cfRule type="cellIs" dxfId="9182" priority="9139" operator="equal">
      <formula>"غياب"</formula>
    </cfRule>
    <cfRule type="cellIs" dxfId="9181" priority="9140" operator="equal">
      <formula>#N/A</formula>
    </cfRule>
  </conditionalFormatting>
  <conditionalFormatting sqref="E334:F334">
    <cfRule type="cellIs" dxfId="9180" priority="9137" operator="equal">
      <formula>"غياب"</formula>
    </cfRule>
    <cfRule type="cellIs" dxfId="9179" priority="9138" operator="equal">
      <formula>#N/A</formula>
    </cfRule>
  </conditionalFormatting>
  <conditionalFormatting sqref="E334:F334">
    <cfRule type="cellIs" dxfId="9178" priority="9135" operator="equal">
      <formula>"غياب"</formula>
    </cfRule>
    <cfRule type="cellIs" dxfId="9177" priority="9136" operator="equal">
      <formula>#N/A</formula>
    </cfRule>
  </conditionalFormatting>
  <conditionalFormatting sqref="E334:F334">
    <cfRule type="cellIs" dxfId="9176" priority="9133" operator="equal">
      <formula>"غياب"</formula>
    </cfRule>
    <cfRule type="cellIs" dxfId="9175" priority="9134" operator="equal">
      <formula>#N/A</formula>
    </cfRule>
  </conditionalFormatting>
  <conditionalFormatting sqref="E334:F334">
    <cfRule type="cellIs" dxfId="9174" priority="9131" operator="equal">
      <formula>"غياب"</formula>
    </cfRule>
    <cfRule type="cellIs" dxfId="9173" priority="9132" operator="equal">
      <formula>#N/A</formula>
    </cfRule>
  </conditionalFormatting>
  <conditionalFormatting sqref="E334:F334">
    <cfRule type="cellIs" dxfId="9172" priority="9129" operator="equal">
      <formula>"غياب"</formula>
    </cfRule>
    <cfRule type="cellIs" dxfId="9171" priority="9130" operator="equal">
      <formula>#N/A</formula>
    </cfRule>
  </conditionalFormatting>
  <conditionalFormatting sqref="E334:F334">
    <cfRule type="cellIs" dxfId="9170" priority="9127" operator="equal">
      <formula>"غياب"</formula>
    </cfRule>
    <cfRule type="cellIs" dxfId="9169" priority="9128" operator="equal">
      <formula>#N/A</formula>
    </cfRule>
  </conditionalFormatting>
  <conditionalFormatting sqref="E334:F334">
    <cfRule type="cellIs" dxfId="9168" priority="9125" operator="equal">
      <formula>"غياب"</formula>
    </cfRule>
    <cfRule type="cellIs" dxfId="9167" priority="9126" operator="equal">
      <formula>#N/A</formula>
    </cfRule>
  </conditionalFormatting>
  <conditionalFormatting sqref="E334:F334">
    <cfRule type="cellIs" dxfId="9166" priority="9123" operator="equal">
      <formula>"غياب"</formula>
    </cfRule>
    <cfRule type="cellIs" dxfId="9165" priority="9124" operator="equal">
      <formula>#N/A</formula>
    </cfRule>
  </conditionalFormatting>
  <conditionalFormatting sqref="E334:F334">
    <cfRule type="cellIs" dxfId="9164" priority="9121" operator="equal">
      <formula>"غياب"</formula>
    </cfRule>
    <cfRule type="cellIs" dxfId="9163" priority="9122" operator="equal">
      <formula>#N/A</formula>
    </cfRule>
  </conditionalFormatting>
  <conditionalFormatting sqref="E334:F334">
    <cfRule type="cellIs" dxfId="9162" priority="9119" operator="equal">
      <formula>"غياب"</formula>
    </cfRule>
    <cfRule type="cellIs" dxfId="9161" priority="9120" operator="equal">
      <formula>#N/A</formula>
    </cfRule>
  </conditionalFormatting>
  <conditionalFormatting sqref="E334:F334">
    <cfRule type="cellIs" dxfId="9160" priority="9117" operator="equal">
      <formula>"غياب"</formula>
    </cfRule>
    <cfRule type="cellIs" dxfId="9159" priority="9118" operator="equal">
      <formula>#N/A</formula>
    </cfRule>
  </conditionalFormatting>
  <conditionalFormatting sqref="E334:F334">
    <cfRule type="cellIs" dxfId="9158" priority="9115" operator="equal">
      <formula>"غياب"</formula>
    </cfRule>
    <cfRule type="cellIs" dxfId="9157" priority="9116" operator="equal">
      <formula>#N/A</formula>
    </cfRule>
  </conditionalFormatting>
  <conditionalFormatting sqref="E334:F334">
    <cfRule type="cellIs" dxfId="9156" priority="9113" operator="equal">
      <formula>"غياب"</formula>
    </cfRule>
    <cfRule type="cellIs" dxfId="9155" priority="9114" operator="equal">
      <formula>#N/A</formula>
    </cfRule>
  </conditionalFormatting>
  <conditionalFormatting sqref="E334:F334">
    <cfRule type="cellIs" dxfId="9154" priority="9111" operator="equal">
      <formula>"غياب"</formula>
    </cfRule>
    <cfRule type="cellIs" dxfId="9153" priority="9112" operator="equal">
      <formula>#N/A</formula>
    </cfRule>
  </conditionalFormatting>
  <conditionalFormatting sqref="E334:F334">
    <cfRule type="cellIs" dxfId="9152" priority="9109" operator="equal">
      <formula>"غياب"</formula>
    </cfRule>
    <cfRule type="cellIs" dxfId="9151" priority="9110" operator="equal">
      <formula>#N/A</formula>
    </cfRule>
  </conditionalFormatting>
  <conditionalFormatting sqref="E334:F334">
    <cfRule type="cellIs" dxfId="9150" priority="9107" operator="equal">
      <formula>"غياب"</formula>
    </cfRule>
    <cfRule type="cellIs" dxfId="9149" priority="9108" operator="equal">
      <formula>#N/A</formula>
    </cfRule>
  </conditionalFormatting>
  <conditionalFormatting sqref="E334:F334">
    <cfRule type="cellIs" dxfId="9148" priority="9105" operator="equal">
      <formula>"غياب"</formula>
    </cfRule>
    <cfRule type="cellIs" dxfId="9147" priority="9106" operator="equal">
      <formula>#N/A</formula>
    </cfRule>
  </conditionalFormatting>
  <conditionalFormatting sqref="E334:F334">
    <cfRule type="cellIs" dxfId="9146" priority="9103" operator="equal">
      <formula>"غياب"</formula>
    </cfRule>
    <cfRule type="cellIs" dxfId="9145" priority="9104" operator="equal">
      <formula>#N/A</formula>
    </cfRule>
  </conditionalFormatting>
  <conditionalFormatting sqref="E334:F334">
    <cfRule type="cellIs" dxfId="9144" priority="9102" operator="equal">
      <formula>"غياب"</formula>
    </cfRule>
  </conditionalFormatting>
  <conditionalFormatting sqref="E334:F334">
    <cfRule type="cellIs" dxfId="9143" priority="9100" operator="equal">
      <formula>"غياب"</formula>
    </cfRule>
    <cfRule type="cellIs" dxfId="9142" priority="9101" operator="equal">
      <formula>#N/A</formula>
    </cfRule>
  </conditionalFormatting>
  <conditionalFormatting sqref="E334:F334">
    <cfRule type="cellIs" dxfId="9141" priority="9098" operator="equal">
      <formula>"غياب"</formula>
    </cfRule>
    <cfRule type="cellIs" dxfId="9140" priority="9099" operator="equal">
      <formula>#N/A</formula>
    </cfRule>
  </conditionalFormatting>
  <conditionalFormatting sqref="E334:F334">
    <cfRule type="cellIs" dxfId="9139" priority="9096" operator="equal">
      <formula>"غياب"</formula>
    </cfRule>
    <cfRule type="cellIs" dxfId="9138" priority="9097" operator="equal">
      <formula>#N/A</formula>
    </cfRule>
  </conditionalFormatting>
  <conditionalFormatting sqref="E334:F334">
    <cfRule type="cellIs" dxfId="9137" priority="9094" operator="equal">
      <formula>"غياب"</formula>
    </cfRule>
    <cfRule type="cellIs" dxfId="9136" priority="9095" operator="equal">
      <formula>#N/A</formula>
    </cfRule>
  </conditionalFormatting>
  <conditionalFormatting sqref="E334:F334">
    <cfRule type="cellIs" dxfId="9135" priority="9092" operator="equal">
      <formula>"غياب"</formula>
    </cfRule>
    <cfRule type="cellIs" dxfId="9134" priority="9093" operator="equal">
      <formula>#N/A</formula>
    </cfRule>
  </conditionalFormatting>
  <conditionalFormatting sqref="E334:F334">
    <cfRule type="cellIs" dxfId="9133" priority="9090" operator="equal">
      <formula>"غياب"</formula>
    </cfRule>
    <cfRule type="cellIs" dxfId="9132" priority="9091" operator="equal">
      <formula>#N/A</formula>
    </cfRule>
  </conditionalFormatting>
  <conditionalFormatting sqref="E334:F334">
    <cfRule type="cellIs" dxfId="9131" priority="9088" operator="equal">
      <formula>"غياب"</formula>
    </cfRule>
    <cfRule type="cellIs" dxfId="9130" priority="9089" operator="equal">
      <formula>#N/A</formula>
    </cfRule>
  </conditionalFormatting>
  <conditionalFormatting sqref="E334:F334">
    <cfRule type="cellIs" dxfId="9129" priority="9086" operator="equal">
      <formula>"غياب"</formula>
    </cfRule>
    <cfRule type="cellIs" dxfId="9128" priority="9087" operator="equal">
      <formula>#N/A</formula>
    </cfRule>
  </conditionalFormatting>
  <conditionalFormatting sqref="E334:F334">
    <cfRule type="cellIs" dxfId="9127" priority="9084" operator="equal">
      <formula>"غياب"</formula>
    </cfRule>
    <cfRule type="cellIs" dxfId="9126" priority="9085" operator="equal">
      <formula>#N/A</formula>
    </cfRule>
  </conditionalFormatting>
  <conditionalFormatting sqref="E334:F334">
    <cfRule type="cellIs" dxfId="9125" priority="9082" operator="equal">
      <formula>"غياب"</formula>
    </cfRule>
    <cfRule type="cellIs" dxfId="9124" priority="9083" operator="equal">
      <formula>#N/A</formula>
    </cfRule>
  </conditionalFormatting>
  <conditionalFormatting sqref="E334:F334">
    <cfRule type="cellIs" dxfId="9123" priority="9080" operator="equal">
      <formula>"غياب"</formula>
    </cfRule>
    <cfRule type="cellIs" dxfId="9122" priority="9081" operator="equal">
      <formula>#N/A</formula>
    </cfRule>
  </conditionalFormatting>
  <conditionalFormatting sqref="E334:F334">
    <cfRule type="cellIs" dxfId="9121" priority="9078" operator="equal">
      <formula>"غياب"</formula>
    </cfRule>
    <cfRule type="cellIs" dxfId="9120" priority="9079" operator="equal">
      <formula>#N/A</formula>
    </cfRule>
  </conditionalFormatting>
  <conditionalFormatting sqref="E334:F334">
    <cfRule type="cellIs" dxfId="9119" priority="9076" operator="equal">
      <formula>"غياب"</formula>
    </cfRule>
    <cfRule type="cellIs" dxfId="9118" priority="9077" operator="equal">
      <formula>#N/A</formula>
    </cfRule>
  </conditionalFormatting>
  <conditionalFormatting sqref="E334:F334">
    <cfRule type="cellIs" dxfId="9117" priority="9074" operator="equal">
      <formula>"غياب"</formula>
    </cfRule>
    <cfRule type="cellIs" dxfId="9116" priority="9075" operator="equal">
      <formula>#N/A</formula>
    </cfRule>
  </conditionalFormatting>
  <conditionalFormatting sqref="E334:F334">
    <cfRule type="cellIs" dxfId="9115" priority="9072" operator="equal">
      <formula>"غياب"</formula>
    </cfRule>
    <cfRule type="cellIs" dxfId="9114" priority="9073" operator="equal">
      <formula>#N/A</formula>
    </cfRule>
  </conditionalFormatting>
  <conditionalFormatting sqref="E334:F334">
    <cfRule type="cellIs" dxfId="9113" priority="9070" operator="equal">
      <formula>"غياب"</formula>
    </cfRule>
    <cfRule type="cellIs" dxfId="9112" priority="9071" operator="equal">
      <formula>#N/A</formula>
    </cfRule>
  </conditionalFormatting>
  <conditionalFormatting sqref="E334:F334">
    <cfRule type="cellIs" dxfId="9111" priority="9068" operator="equal">
      <formula>"غياب"</formula>
    </cfRule>
    <cfRule type="cellIs" dxfId="9110" priority="9069" operator="equal">
      <formula>#N/A</formula>
    </cfRule>
  </conditionalFormatting>
  <conditionalFormatting sqref="E334:F334">
    <cfRule type="cellIs" dxfId="9109" priority="9066" operator="equal">
      <formula>"غياب"</formula>
    </cfRule>
    <cfRule type="cellIs" dxfId="9108" priority="9067" operator="equal">
      <formula>#N/A</formula>
    </cfRule>
  </conditionalFormatting>
  <conditionalFormatting sqref="E334:F334">
    <cfRule type="cellIs" dxfId="9107" priority="9064" operator="equal">
      <formula>"غياب"</formula>
    </cfRule>
    <cfRule type="cellIs" dxfId="9106" priority="9065" operator="equal">
      <formula>#N/A</formula>
    </cfRule>
  </conditionalFormatting>
  <conditionalFormatting sqref="E334:F334">
    <cfRule type="cellIs" dxfId="9105" priority="9062" operator="equal">
      <formula>"غياب"</formula>
    </cfRule>
    <cfRule type="cellIs" dxfId="9104" priority="9063" operator="equal">
      <formula>#N/A</formula>
    </cfRule>
  </conditionalFormatting>
  <conditionalFormatting sqref="E334:F334">
    <cfRule type="cellIs" dxfId="9103" priority="9060" operator="equal">
      <formula>"غياب"</formula>
    </cfRule>
    <cfRule type="cellIs" dxfId="9102" priority="9061" operator="equal">
      <formula>#N/A</formula>
    </cfRule>
  </conditionalFormatting>
  <conditionalFormatting sqref="E334:F334">
    <cfRule type="cellIs" dxfId="9101" priority="9059" operator="equal">
      <formula>"غياب"</formula>
    </cfRule>
  </conditionalFormatting>
  <conditionalFormatting sqref="E334:F334">
    <cfRule type="cellIs" dxfId="9100" priority="9057" operator="equal">
      <formula>"غياب"</formula>
    </cfRule>
    <cfRule type="cellIs" dxfId="9099" priority="9058" operator="equal">
      <formula>#N/A</formula>
    </cfRule>
  </conditionalFormatting>
  <conditionalFormatting sqref="E334:F334">
    <cfRule type="cellIs" dxfId="9098" priority="9055" operator="equal">
      <formula>"غياب"</formula>
    </cfRule>
    <cfRule type="cellIs" dxfId="9097" priority="9056" operator="equal">
      <formula>#N/A</formula>
    </cfRule>
  </conditionalFormatting>
  <conditionalFormatting sqref="E334:F334">
    <cfRule type="cellIs" dxfId="9096" priority="9053" operator="equal">
      <formula>"غياب"</formula>
    </cfRule>
    <cfRule type="cellIs" dxfId="9095" priority="9054" operator="equal">
      <formula>#N/A</formula>
    </cfRule>
  </conditionalFormatting>
  <conditionalFormatting sqref="E334:F334">
    <cfRule type="cellIs" dxfId="9094" priority="9051" operator="equal">
      <formula>"غياب"</formula>
    </cfRule>
    <cfRule type="cellIs" dxfId="9093" priority="9052" operator="equal">
      <formula>#N/A</formula>
    </cfRule>
  </conditionalFormatting>
  <conditionalFormatting sqref="E334:F334">
    <cfRule type="cellIs" dxfId="9092" priority="9049" operator="equal">
      <formula>"غياب"</formula>
    </cfRule>
    <cfRule type="cellIs" dxfId="9091" priority="9050" operator="equal">
      <formula>#N/A</formula>
    </cfRule>
  </conditionalFormatting>
  <conditionalFormatting sqref="E334:F334">
    <cfRule type="cellIs" dxfId="9090" priority="9047" operator="equal">
      <formula>"غياب"</formula>
    </cfRule>
    <cfRule type="cellIs" dxfId="9089" priority="9048" operator="equal">
      <formula>#N/A</formula>
    </cfRule>
  </conditionalFormatting>
  <conditionalFormatting sqref="E334:F334">
    <cfRule type="cellIs" dxfId="9088" priority="9045" operator="equal">
      <formula>"غياب"</formula>
    </cfRule>
    <cfRule type="cellIs" dxfId="9087" priority="9046" operator="equal">
      <formula>#N/A</formula>
    </cfRule>
  </conditionalFormatting>
  <conditionalFormatting sqref="E334:F334">
    <cfRule type="cellIs" dxfId="9086" priority="9043" operator="equal">
      <formula>"غياب"</formula>
    </cfRule>
    <cfRule type="cellIs" dxfId="9085" priority="9044" operator="equal">
      <formula>#N/A</formula>
    </cfRule>
  </conditionalFormatting>
  <conditionalFormatting sqref="E334:F334">
    <cfRule type="cellIs" dxfId="9084" priority="9041" operator="equal">
      <formula>"غياب"</formula>
    </cfRule>
    <cfRule type="cellIs" dxfId="9083" priority="9042" operator="equal">
      <formula>#N/A</formula>
    </cfRule>
  </conditionalFormatting>
  <conditionalFormatting sqref="E334:F334">
    <cfRule type="cellIs" dxfId="9082" priority="9039" operator="equal">
      <formula>"غياب"</formula>
    </cfRule>
    <cfRule type="cellIs" dxfId="9081" priority="9040" operator="equal">
      <formula>#N/A</formula>
    </cfRule>
  </conditionalFormatting>
  <conditionalFormatting sqref="E334:F334">
    <cfRule type="cellIs" dxfId="9080" priority="9037" operator="equal">
      <formula>"غياب"</formula>
    </cfRule>
    <cfRule type="cellIs" dxfId="9079" priority="9038" operator="equal">
      <formula>#N/A</formula>
    </cfRule>
  </conditionalFormatting>
  <conditionalFormatting sqref="E334:F334">
    <cfRule type="cellIs" dxfId="9078" priority="9035" operator="equal">
      <formula>"غياب"</formula>
    </cfRule>
    <cfRule type="cellIs" dxfId="9077" priority="9036" operator="equal">
      <formula>#N/A</formula>
    </cfRule>
  </conditionalFormatting>
  <conditionalFormatting sqref="E334:F334">
    <cfRule type="cellIs" dxfId="9076" priority="9033" operator="equal">
      <formula>"غياب"</formula>
    </cfRule>
    <cfRule type="cellIs" dxfId="9075" priority="9034" operator="equal">
      <formula>#N/A</formula>
    </cfRule>
  </conditionalFormatting>
  <conditionalFormatting sqref="E334:F334">
    <cfRule type="cellIs" dxfId="9074" priority="9031" operator="equal">
      <formula>"غياب"</formula>
    </cfRule>
    <cfRule type="cellIs" dxfId="9073" priority="9032" operator="equal">
      <formula>#N/A</formula>
    </cfRule>
  </conditionalFormatting>
  <conditionalFormatting sqref="E334:F334">
    <cfRule type="cellIs" dxfId="9072" priority="9029" operator="equal">
      <formula>"غياب"</formula>
    </cfRule>
    <cfRule type="cellIs" dxfId="9071" priority="9030" operator="equal">
      <formula>#N/A</formula>
    </cfRule>
  </conditionalFormatting>
  <conditionalFormatting sqref="E334:F334">
    <cfRule type="cellIs" dxfId="9070" priority="9027" operator="equal">
      <formula>"غياب"</formula>
    </cfRule>
    <cfRule type="cellIs" dxfId="9069" priority="9028" operator="equal">
      <formula>#N/A</formula>
    </cfRule>
  </conditionalFormatting>
  <conditionalFormatting sqref="E334:F334">
    <cfRule type="cellIs" dxfId="9068" priority="9025" operator="equal">
      <formula>"غياب"</formula>
    </cfRule>
    <cfRule type="cellIs" dxfId="9067" priority="9026" operator="equal">
      <formula>#N/A</formula>
    </cfRule>
  </conditionalFormatting>
  <conditionalFormatting sqref="E334:F334">
    <cfRule type="cellIs" dxfId="9066" priority="9023" operator="equal">
      <formula>"غياب"</formula>
    </cfRule>
    <cfRule type="cellIs" dxfId="9065" priority="9024" operator="equal">
      <formula>#N/A</formula>
    </cfRule>
  </conditionalFormatting>
  <conditionalFormatting sqref="E334:F334">
    <cfRule type="cellIs" dxfId="9064" priority="9021" operator="equal">
      <formula>"غياب"</formula>
    </cfRule>
    <cfRule type="cellIs" dxfId="9063" priority="9022" operator="equal">
      <formula>#N/A</formula>
    </cfRule>
  </conditionalFormatting>
  <conditionalFormatting sqref="E334:F334">
    <cfRule type="cellIs" dxfId="9062" priority="9019" operator="equal">
      <formula>"غياب"</formula>
    </cfRule>
    <cfRule type="cellIs" dxfId="9061" priority="9020" operator="equal">
      <formula>#N/A</formula>
    </cfRule>
  </conditionalFormatting>
  <conditionalFormatting sqref="E334:F334">
    <cfRule type="cellIs" dxfId="9060" priority="9017" operator="equal">
      <formula>"غياب"</formula>
    </cfRule>
    <cfRule type="cellIs" dxfId="9059" priority="9018" operator="equal">
      <formula>#N/A</formula>
    </cfRule>
  </conditionalFormatting>
  <conditionalFormatting sqref="E334:F334">
    <cfRule type="cellIs" dxfId="9058" priority="9016" operator="equal">
      <formula>"غياب"</formula>
    </cfRule>
  </conditionalFormatting>
  <conditionalFormatting sqref="E334:F334">
    <cfRule type="cellIs" dxfId="9057" priority="9014" operator="equal">
      <formula>"غياب"</formula>
    </cfRule>
    <cfRule type="cellIs" dxfId="9056" priority="9015" operator="equal">
      <formula>#N/A</formula>
    </cfRule>
  </conditionalFormatting>
  <conditionalFormatting sqref="E334:F334">
    <cfRule type="cellIs" dxfId="9055" priority="9012" operator="equal">
      <formula>"غياب"</formula>
    </cfRule>
    <cfRule type="cellIs" dxfId="9054" priority="9013" operator="equal">
      <formula>#N/A</formula>
    </cfRule>
  </conditionalFormatting>
  <conditionalFormatting sqref="E334:F334">
    <cfRule type="cellIs" dxfId="9053" priority="9010" operator="equal">
      <formula>"غياب"</formula>
    </cfRule>
    <cfRule type="cellIs" dxfId="9052" priority="9011" operator="equal">
      <formula>#N/A</formula>
    </cfRule>
  </conditionalFormatting>
  <conditionalFormatting sqref="E334:F334">
    <cfRule type="cellIs" dxfId="9051" priority="9008" operator="equal">
      <formula>"غياب"</formula>
    </cfRule>
    <cfRule type="cellIs" dxfId="9050" priority="9009" operator="equal">
      <formula>#N/A</formula>
    </cfRule>
  </conditionalFormatting>
  <conditionalFormatting sqref="E334:F334">
    <cfRule type="cellIs" dxfId="9049" priority="9006" operator="equal">
      <formula>"غياب"</formula>
    </cfRule>
    <cfRule type="cellIs" dxfId="9048" priority="9007" operator="equal">
      <formula>#N/A</formula>
    </cfRule>
  </conditionalFormatting>
  <conditionalFormatting sqref="E334:F334">
    <cfRule type="cellIs" dxfId="9047" priority="9004" operator="equal">
      <formula>"غياب"</formula>
    </cfRule>
    <cfRule type="cellIs" dxfId="9046" priority="9005" operator="equal">
      <formula>#N/A</formula>
    </cfRule>
  </conditionalFormatting>
  <conditionalFormatting sqref="E334:F334">
    <cfRule type="cellIs" dxfId="9045" priority="9002" operator="equal">
      <formula>"غياب"</formula>
    </cfRule>
    <cfRule type="cellIs" dxfId="9044" priority="9003" operator="equal">
      <formula>#N/A</formula>
    </cfRule>
  </conditionalFormatting>
  <conditionalFormatting sqref="E334:F334">
    <cfRule type="cellIs" dxfId="9043" priority="9000" operator="equal">
      <formula>"غياب"</formula>
    </cfRule>
    <cfRule type="cellIs" dxfId="9042" priority="9001" operator="equal">
      <formula>#N/A</formula>
    </cfRule>
  </conditionalFormatting>
  <conditionalFormatting sqref="E334:F334">
    <cfRule type="cellIs" dxfId="9041" priority="8998" operator="equal">
      <formula>"غياب"</formula>
    </cfRule>
    <cfRule type="cellIs" dxfId="9040" priority="8999" operator="equal">
      <formula>#N/A</formula>
    </cfRule>
  </conditionalFormatting>
  <conditionalFormatting sqref="E334:F334">
    <cfRule type="cellIs" dxfId="9039" priority="8996" operator="equal">
      <formula>"غياب"</formula>
    </cfRule>
    <cfRule type="cellIs" dxfId="9038" priority="8997" operator="equal">
      <formula>#N/A</formula>
    </cfRule>
  </conditionalFormatting>
  <conditionalFormatting sqref="E334:F334">
    <cfRule type="cellIs" dxfId="9037" priority="8994" operator="equal">
      <formula>"غياب"</formula>
    </cfRule>
    <cfRule type="cellIs" dxfId="9036" priority="8995" operator="equal">
      <formula>#N/A</formula>
    </cfRule>
  </conditionalFormatting>
  <conditionalFormatting sqref="E334:F334">
    <cfRule type="cellIs" dxfId="9035" priority="8992" operator="equal">
      <formula>"غياب"</formula>
    </cfRule>
    <cfRule type="cellIs" dxfId="9034" priority="8993" operator="equal">
      <formula>#N/A</formula>
    </cfRule>
  </conditionalFormatting>
  <conditionalFormatting sqref="E334:F334">
    <cfRule type="cellIs" dxfId="9033" priority="8990" operator="equal">
      <formula>"غياب"</formula>
    </cfRule>
    <cfRule type="cellIs" dxfId="9032" priority="8991" operator="equal">
      <formula>#N/A</formula>
    </cfRule>
  </conditionalFormatting>
  <conditionalFormatting sqref="E334:F334">
    <cfRule type="cellIs" dxfId="9031" priority="8988" operator="equal">
      <formula>"غياب"</formula>
    </cfRule>
    <cfRule type="cellIs" dxfId="9030" priority="8989" operator="equal">
      <formula>#N/A</formula>
    </cfRule>
  </conditionalFormatting>
  <conditionalFormatting sqref="E334:F334">
    <cfRule type="cellIs" dxfId="9029" priority="8986" operator="equal">
      <formula>"غياب"</formula>
    </cfRule>
    <cfRule type="cellIs" dxfId="9028" priority="8987" operator="equal">
      <formula>#N/A</formula>
    </cfRule>
  </conditionalFormatting>
  <conditionalFormatting sqref="E334:F334">
    <cfRule type="cellIs" dxfId="9027" priority="8984" operator="equal">
      <formula>"غياب"</formula>
    </cfRule>
    <cfRule type="cellIs" dxfId="9026" priority="8985" operator="equal">
      <formula>#N/A</formula>
    </cfRule>
  </conditionalFormatting>
  <conditionalFormatting sqref="E334:F334">
    <cfRule type="cellIs" dxfId="9025" priority="8982" operator="equal">
      <formula>"غياب"</formula>
    </cfRule>
    <cfRule type="cellIs" dxfId="9024" priority="8983" operator="equal">
      <formula>#N/A</formula>
    </cfRule>
  </conditionalFormatting>
  <conditionalFormatting sqref="E334:F334">
    <cfRule type="cellIs" dxfId="9023" priority="8980" operator="equal">
      <formula>"غياب"</formula>
    </cfRule>
    <cfRule type="cellIs" dxfId="9022" priority="8981" operator="equal">
      <formula>#N/A</formula>
    </cfRule>
  </conditionalFormatting>
  <conditionalFormatting sqref="E334:F334">
    <cfRule type="cellIs" dxfId="9021" priority="8978" operator="equal">
      <formula>"غياب"</formula>
    </cfRule>
    <cfRule type="cellIs" dxfId="9020" priority="8979" operator="equal">
      <formula>#N/A</formula>
    </cfRule>
  </conditionalFormatting>
  <conditionalFormatting sqref="E334:F334">
    <cfRule type="cellIs" dxfId="9019" priority="8976" operator="equal">
      <formula>"غياب"</formula>
    </cfRule>
    <cfRule type="cellIs" dxfId="9018" priority="8977" operator="equal">
      <formula>#N/A</formula>
    </cfRule>
  </conditionalFormatting>
  <conditionalFormatting sqref="E334:F334">
    <cfRule type="cellIs" dxfId="9017" priority="8974" operator="equal">
      <formula>"غياب"</formula>
    </cfRule>
    <cfRule type="cellIs" dxfId="9016" priority="8975" operator="equal">
      <formula>#N/A</formula>
    </cfRule>
  </conditionalFormatting>
  <conditionalFormatting sqref="E334:F334">
    <cfRule type="cellIs" dxfId="9015" priority="8972" operator="equal">
      <formula>"غياب"</formula>
    </cfRule>
    <cfRule type="cellIs" dxfId="9014" priority="8973" operator="equal">
      <formula>#N/A</formula>
    </cfRule>
  </conditionalFormatting>
  <conditionalFormatting sqref="E334:F334">
    <cfRule type="cellIs" dxfId="9013" priority="8970" operator="equal">
      <formula>"غياب"</formula>
    </cfRule>
    <cfRule type="cellIs" dxfId="9012" priority="8971" operator="equal">
      <formula>#N/A</formula>
    </cfRule>
  </conditionalFormatting>
  <conditionalFormatting sqref="E334:F334">
    <cfRule type="cellIs" dxfId="9011" priority="8968" operator="equal">
      <formula>"غياب"</formula>
    </cfRule>
    <cfRule type="cellIs" dxfId="9010" priority="8969" operator="equal">
      <formula>#N/A</formula>
    </cfRule>
  </conditionalFormatting>
  <conditionalFormatting sqref="E334:F334">
    <cfRule type="cellIs" dxfId="9009" priority="8966" operator="equal">
      <formula>"غياب"</formula>
    </cfRule>
    <cfRule type="cellIs" dxfId="9008" priority="8967" operator="equal">
      <formula>#N/A</formula>
    </cfRule>
  </conditionalFormatting>
  <conditionalFormatting sqref="E334:F334">
    <cfRule type="cellIs" dxfId="9007" priority="8964" operator="equal">
      <formula>"غياب"</formula>
    </cfRule>
    <cfRule type="cellIs" dxfId="9006" priority="8965" operator="equal">
      <formula>#N/A</formula>
    </cfRule>
  </conditionalFormatting>
  <conditionalFormatting sqref="E334:F334">
    <cfRule type="cellIs" dxfId="9005" priority="8962" operator="equal">
      <formula>"غياب"</formula>
    </cfRule>
    <cfRule type="cellIs" dxfId="9004" priority="8963" operator="equal">
      <formula>#N/A</formula>
    </cfRule>
  </conditionalFormatting>
  <conditionalFormatting sqref="E334:F334">
    <cfRule type="cellIs" dxfId="9003" priority="8960" operator="equal">
      <formula>"غياب"</formula>
    </cfRule>
    <cfRule type="cellIs" dxfId="9002" priority="8961" operator="equal">
      <formula>#N/A</formula>
    </cfRule>
  </conditionalFormatting>
  <conditionalFormatting sqref="E334:F334">
    <cfRule type="cellIs" dxfId="9001" priority="8958" operator="equal">
      <formula>"غياب"</formula>
    </cfRule>
    <cfRule type="cellIs" dxfId="9000" priority="8959" operator="equal">
      <formula>#N/A</formula>
    </cfRule>
  </conditionalFormatting>
  <conditionalFormatting sqref="E351:F352">
    <cfRule type="cellIs" dxfId="8999" priority="8956" operator="equal">
      <formula>"غياب"</formula>
    </cfRule>
    <cfRule type="cellIs" dxfId="8998" priority="8957" operator="equal">
      <formula>#N/A</formula>
    </cfRule>
  </conditionalFormatting>
  <conditionalFormatting sqref="E351:F352">
    <cfRule type="cellIs" dxfId="8997" priority="8955" operator="equal">
      <formula>"غياب"</formula>
    </cfRule>
  </conditionalFormatting>
  <conditionalFormatting sqref="E351:F352">
    <cfRule type="cellIs" dxfId="8996" priority="8953" operator="equal">
      <formula>"غياب"</formula>
    </cfRule>
    <cfRule type="cellIs" dxfId="8995" priority="8954" operator="equal">
      <formula>#N/A</formula>
    </cfRule>
  </conditionalFormatting>
  <conditionalFormatting sqref="E351:F352">
    <cfRule type="cellIs" dxfId="8994" priority="8951" operator="equal">
      <formula>"غياب"</formula>
    </cfRule>
    <cfRule type="cellIs" dxfId="8993" priority="8952" operator="equal">
      <formula>#N/A</formula>
    </cfRule>
  </conditionalFormatting>
  <conditionalFormatting sqref="E351:F352">
    <cfRule type="cellIs" dxfId="8992" priority="8949" operator="equal">
      <formula>"غياب"</formula>
    </cfRule>
    <cfRule type="cellIs" dxfId="8991" priority="8950" operator="equal">
      <formula>#N/A</formula>
    </cfRule>
  </conditionalFormatting>
  <conditionalFormatting sqref="E351:F352">
    <cfRule type="cellIs" dxfId="8990" priority="8947" operator="equal">
      <formula>"غياب"</formula>
    </cfRule>
    <cfRule type="cellIs" dxfId="8989" priority="8948" operator="equal">
      <formula>#N/A</formula>
    </cfRule>
  </conditionalFormatting>
  <conditionalFormatting sqref="E351:F352">
    <cfRule type="cellIs" dxfId="8988" priority="8945" operator="equal">
      <formula>"غياب"</formula>
    </cfRule>
    <cfRule type="cellIs" dxfId="8987" priority="8946" operator="equal">
      <formula>#N/A</formula>
    </cfRule>
  </conditionalFormatting>
  <conditionalFormatting sqref="E351:F352">
    <cfRule type="cellIs" dxfId="8986" priority="8943" operator="equal">
      <formula>"غياب"</formula>
    </cfRule>
    <cfRule type="cellIs" dxfId="8985" priority="8944" operator="equal">
      <formula>#N/A</formula>
    </cfRule>
  </conditionalFormatting>
  <conditionalFormatting sqref="E351:F352">
    <cfRule type="cellIs" dxfId="8984" priority="8941" operator="equal">
      <formula>"غياب"</formula>
    </cfRule>
    <cfRule type="cellIs" dxfId="8983" priority="8942" operator="equal">
      <formula>#N/A</formula>
    </cfRule>
  </conditionalFormatting>
  <conditionalFormatting sqref="E351:F352">
    <cfRule type="cellIs" dxfId="8982" priority="8939" operator="equal">
      <formula>"غياب"</formula>
    </cfRule>
    <cfRule type="cellIs" dxfId="8981" priority="8940" operator="equal">
      <formula>#N/A</formula>
    </cfRule>
  </conditionalFormatting>
  <conditionalFormatting sqref="E351:F352">
    <cfRule type="cellIs" dxfId="8980" priority="8937" operator="equal">
      <formula>"غياب"</formula>
    </cfRule>
    <cfRule type="cellIs" dxfId="8979" priority="8938" operator="equal">
      <formula>#N/A</formula>
    </cfRule>
  </conditionalFormatting>
  <conditionalFormatting sqref="E351:F352">
    <cfRule type="cellIs" dxfId="8978" priority="8935" operator="equal">
      <formula>"غياب"</formula>
    </cfRule>
    <cfRule type="cellIs" dxfId="8977" priority="8936" operator="equal">
      <formula>#N/A</formula>
    </cfRule>
  </conditionalFormatting>
  <conditionalFormatting sqref="E351:F352">
    <cfRule type="cellIs" dxfId="8976" priority="8933" operator="equal">
      <formula>"غياب"</formula>
    </cfRule>
    <cfRule type="cellIs" dxfId="8975" priority="8934" operator="equal">
      <formula>#N/A</formula>
    </cfRule>
  </conditionalFormatting>
  <conditionalFormatting sqref="E351:F352">
    <cfRule type="cellIs" dxfId="8974" priority="8931" operator="equal">
      <formula>"غياب"</formula>
    </cfRule>
    <cfRule type="cellIs" dxfId="8973" priority="8932" operator="equal">
      <formula>#N/A</formula>
    </cfRule>
  </conditionalFormatting>
  <conditionalFormatting sqref="E351:F352">
    <cfRule type="cellIs" dxfId="8972" priority="8929" operator="equal">
      <formula>"غياب"</formula>
    </cfRule>
    <cfRule type="cellIs" dxfId="8971" priority="8930" operator="equal">
      <formula>#N/A</formula>
    </cfRule>
  </conditionalFormatting>
  <conditionalFormatting sqref="E351:F352">
    <cfRule type="cellIs" dxfId="8970" priority="8927" operator="equal">
      <formula>"غياب"</formula>
    </cfRule>
    <cfRule type="cellIs" dxfId="8969" priority="8928" operator="equal">
      <formula>#N/A</formula>
    </cfRule>
  </conditionalFormatting>
  <conditionalFormatting sqref="E351:F352">
    <cfRule type="cellIs" dxfId="8968" priority="8925" operator="equal">
      <formula>"غياب"</formula>
    </cfRule>
    <cfRule type="cellIs" dxfId="8967" priority="8926" operator="equal">
      <formula>#N/A</formula>
    </cfRule>
  </conditionalFormatting>
  <conditionalFormatting sqref="E351:F352">
    <cfRule type="cellIs" dxfId="8966" priority="8923" operator="equal">
      <formula>"غياب"</formula>
    </cfRule>
    <cfRule type="cellIs" dxfId="8965" priority="8924" operator="equal">
      <formula>#N/A</formula>
    </cfRule>
  </conditionalFormatting>
  <conditionalFormatting sqref="E351:F352">
    <cfRule type="cellIs" dxfId="8964" priority="8921" operator="equal">
      <formula>"غياب"</formula>
    </cfRule>
    <cfRule type="cellIs" dxfId="8963" priority="8922" operator="equal">
      <formula>#N/A</formula>
    </cfRule>
  </conditionalFormatting>
  <conditionalFormatting sqref="E351:F352">
    <cfRule type="cellIs" dxfId="8962" priority="8919" operator="equal">
      <formula>"غياب"</formula>
    </cfRule>
    <cfRule type="cellIs" dxfId="8961" priority="8920" operator="equal">
      <formula>#N/A</formula>
    </cfRule>
  </conditionalFormatting>
  <conditionalFormatting sqref="E351:F352">
    <cfRule type="cellIs" dxfId="8960" priority="8917" operator="equal">
      <formula>"غياب"</formula>
    </cfRule>
    <cfRule type="cellIs" dxfId="8959" priority="8918" operator="equal">
      <formula>#N/A</formula>
    </cfRule>
  </conditionalFormatting>
  <conditionalFormatting sqref="E351:F352">
    <cfRule type="cellIs" dxfId="8958" priority="8915" operator="equal">
      <formula>"غياب"</formula>
    </cfRule>
    <cfRule type="cellIs" dxfId="8957" priority="8916" operator="equal">
      <formula>#N/A</formula>
    </cfRule>
  </conditionalFormatting>
  <conditionalFormatting sqref="E351:F352">
    <cfRule type="cellIs" dxfId="8956" priority="8913" operator="equal">
      <formula>"غياب"</formula>
    </cfRule>
    <cfRule type="cellIs" dxfId="8955" priority="8914" operator="equal">
      <formula>#N/A</formula>
    </cfRule>
  </conditionalFormatting>
  <conditionalFormatting sqref="E351:F352">
    <cfRule type="cellIs" dxfId="8954" priority="8911" operator="equal">
      <formula>"غياب"</formula>
    </cfRule>
    <cfRule type="cellIs" dxfId="8953" priority="8912" operator="equal">
      <formula>#N/A</formula>
    </cfRule>
  </conditionalFormatting>
  <conditionalFormatting sqref="E351:F352">
    <cfRule type="cellIs" dxfId="8952" priority="8909" operator="equal">
      <formula>"غياب"</formula>
    </cfRule>
    <cfRule type="cellIs" dxfId="8951" priority="8910" operator="equal">
      <formula>#N/A</formula>
    </cfRule>
  </conditionalFormatting>
  <conditionalFormatting sqref="E351:F352">
    <cfRule type="cellIs" dxfId="8950" priority="8907" operator="equal">
      <formula>"غياب"</formula>
    </cfRule>
    <cfRule type="cellIs" dxfId="8949" priority="8908" operator="equal">
      <formula>#N/A</formula>
    </cfRule>
  </conditionalFormatting>
  <conditionalFormatting sqref="E351:F352">
    <cfRule type="cellIs" dxfId="8948" priority="8905" operator="equal">
      <formula>"غياب"</formula>
    </cfRule>
    <cfRule type="cellIs" dxfId="8947" priority="8906" operator="equal">
      <formula>#N/A</formula>
    </cfRule>
  </conditionalFormatting>
  <conditionalFormatting sqref="E351:F352">
    <cfRule type="cellIs" dxfId="8946" priority="8903" operator="equal">
      <formula>"غياب"</formula>
    </cfRule>
    <cfRule type="cellIs" dxfId="8945" priority="8904" operator="equal">
      <formula>#N/A</formula>
    </cfRule>
  </conditionalFormatting>
  <conditionalFormatting sqref="E351:F352">
    <cfRule type="cellIs" dxfId="8944" priority="8901" operator="equal">
      <formula>"غياب"</formula>
    </cfRule>
    <cfRule type="cellIs" dxfId="8943" priority="8902" operator="equal">
      <formula>#N/A</formula>
    </cfRule>
  </conditionalFormatting>
  <conditionalFormatting sqref="E351:F352">
    <cfRule type="cellIs" dxfId="8942" priority="8899" operator="equal">
      <formula>"غياب"</formula>
    </cfRule>
    <cfRule type="cellIs" dxfId="8941" priority="8900" operator="equal">
      <formula>#N/A</formula>
    </cfRule>
  </conditionalFormatting>
  <conditionalFormatting sqref="E351:F352">
    <cfRule type="cellIs" dxfId="8940" priority="8897" operator="equal">
      <formula>"غياب"</formula>
    </cfRule>
    <cfRule type="cellIs" dxfId="8939" priority="8898" operator="equal">
      <formula>#N/A</formula>
    </cfRule>
  </conditionalFormatting>
  <conditionalFormatting sqref="E351:F352">
    <cfRule type="cellIs" dxfId="8938" priority="8895" operator="equal">
      <formula>"غياب"</formula>
    </cfRule>
    <cfRule type="cellIs" dxfId="8937" priority="8896" operator="equal">
      <formula>#N/A</formula>
    </cfRule>
  </conditionalFormatting>
  <conditionalFormatting sqref="E351:F352">
    <cfRule type="cellIs" dxfId="8936" priority="8893" operator="equal">
      <formula>"غياب"</formula>
    </cfRule>
    <cfRule type="cellIs" dxfId="8935" priority="8894" operator="equal">
      <formula>#N/A</formula>
    </cfRule>
  </conditionalFormatting>
  <conditionalFormatting sqref="E351:F352">
    <cfRule type="cellIs" dxfId="8934" priority="8891" operator="equal">
      <formula>"غياب"</formula>
    </cfRule>
    <cfRule type="cellIs" dxfId="8933" priority="8892" operator="equal">
      <formula>#N/A</formula>
    </cfRule>
  </conditionalFormatting>
  <conditionalFormatting sqref="E351:F352">
    <cfRule type="cellIs" dxfId="8932" priority="8890" operator="equal">
      <formula>"غياب"</formula>
    </cfRule>
  </conditionalFormatting>
  <conditionalFormatting sqref="E351:F352">
    <cfRule type="cellIs" dxfId="8931" priority="8888" operator="equal">
      <formula>"غياب"</formula>
    </cfRule>
    <cfRule type="cellIs" dxfId="8930" priority="8889" operator="equal">
      <formula>#N/A</formula>
    </cfRule>
  </conditionalFormatting>
  <conditionalFormatting sqref="E351:F352">
    <cfRule type="cellIs" dxfId="8929" priority="8886" operator="equal">
      <formula>"غياب"</formula>
    </cfRule>
    <cfRule type="cellIs" dxfId="8928" priority="8887" operator="equal">
      <formula>#N/A</formula>
    </cfRule>
  </conditionalFormatting>
  <conditionalFormatting sqref="E351:F352">
    <cfRule type="cellIs" dxfId="8927" priority="8884" operator="equal">
      <formula>"غياب"</formula>
    </cfRule>
    <cfRule type="cellIs" dxfId="8926" priority="8885" operator="equal">
      <formula>#N/A</formula>
    </cfRule>
  </conditionalFormatting>
  <conditionalFormatting sqref="E351:F352">
    <cfRule type="cellIs" dxfId="8925" priority="8882" operator="equal">
      <formula>"غياب"</formula>
    </cfRule>
    <cfRule type="cellIs" dxfId="8924" priority="8883" operator="equal">
      <formula>#N/A</formula>
    </cfRule>
  </conditionalFormatting>
  <conditionalFormatting sqref="E351:F352">
    <cfRule type="cellIs" dxfId="8923" priority="8880" operator="equal">
      <formula>"غياب"</formula>
    </cfRule>
    <cfRule type="cellIs" dxfId="8922" priority="8881" operator="equal">
      <formula>#N/A</formula>
    </cfRule>
  </conditionalFormatting>
  <conditionalFormatting sqref="E351:F352">
    <cfRule type="cellIs" dxfId="8921" priority="8878" operator="equal">
      <formula>"غياب"</formula>
    </cfRule>
    <cfRule type="cellIs" dxfId="8920" priority="8879" operator="equal">
      <formula>#N/A</formula>
    </cfRule>
  </conditionalFormatting>
  <conditionalFormatting sqref="E351:F352">
    <cfRule type="cellIs" dxfId="8919" priority="8876" operator="equal">
      <formula>"غياب"</formula>
    </cfRule>
    <cfRule type="cellIs" dxfId="8918" priority="8877" operator="equal">
      <formula>#N/A</formula>
    </cfRule>
  </conditionalFormatting>
  <conditionalFormatting sqref="E351:F352">
    <cfRule type="cellIs" dxfId="8917" priority="8874" operator="equal">
      <formula>"غياب"</formula>
    </cfRule>
    <cfRule type="cellIs" dxfId="8916" priority="8875" operator="equal">
      <formula>#N/A</formula>
    </cfRule>
  </conditionalFormatting>
  <conditionalFormatting sqref="E351:F352">
    <cfRule type="cellIs" dxfId="8915" priority="8872" operator="equal">
      <formula>"غياب"</formula>
    </cfRule>
    <cfRule type="cellIs" dxfId="8914" priority="8873" operator="equal">
      <formula>#N/A</formula>
    </cfRule>
  </conditionalFormatting>
  <conditionalFormatting sqref="E351:F352">
    <cfRule type="cellIs" dxfId="8913" priority="8870" operator="equal">
      <formula>"غياب"</formula>
    </cfRule>
    <cfRule type="cellIs" dxfId="8912" priority="8871" operator="equal">
      <formula>#N/A</formula>
    </cfRule>
  </conditionalFormatting>
  <conditionalFormatting sqref="E351:F352">
    <cfRule type="cellIs" dxfId="8911" priority="8868" operator="equal">
      <formula>"غياب"</formula>
    </cfRule>
    <cfRule type="cellIs" dxfId="8910" priority="8869" operator="equal">
      <formula>#N/A</formula>
    </cfRule>
  </conditionalFormatting>
  <conditionalFormatting sqref="E351:F352">
    <cfRule type="cellIs" dxfId="8909" priority="8866" operator="equal">
      <formula>"غياب"</formula>
    </cfRule>
    <cfRule type="cellIs" dxfId="8908" priority="8867" operator="equal">
      <formula>#N/A</formula>
    </cfRule>
  </conditionalFormatting>
  <conditionalFormatting sqref="E351:F352">
    <cfRule type="cellIs" dxfId="8907" priority="8864" operator="equal">
      <formula>"غياب"</formula>
    </cfRule>
    <cfRule type="cellIs" dxfId="8906" priority="8865" operator="equal">
      <formula>#N/A</formula>
    </cfRule>
  </conditionalFormatting>
  <conditionalFormatting sqref="E351:F352">
    <cfRule type="cellIs" dxfId="8905" priority="8862" operator="equal">
      <formula>"غياب"</formula>
    </cfRule>
    <cfRule type="cellIs" dxfId="8904" priority="8863" operator="equal">
      <formula>#N/A</formula>
    </cfRule>
  </conditionalFormatting>
  <conditionalFormatting sqref="E351:F352">
    <cfRule type="cellIs" dxfId="8903" priority="8860" operator="equal">
      <formula>"غياب"</formula>
    </cfRule>
    <cfRule type="cellIs" dxfId="8902" priority="8861" operator="equal">
      <formula>#N/A</formula>
    </cfRule>
  </conditionalFormatting>
  <conditionalFormatting sqref="E351:F352">
    <cfRule type="cellIs" dxfId="8901" priority="8858" operator="equal">
      <formula>"غياب"</formula>
    </cfRule>
    <cfRule type="cellIs" dxfId="8900" priority="8859" operator="equal">
      <formula>#N/A</formula>
    </cfRule>
  </conditionalFormatting>
  <conditionalFormatting sqref="E351:F352">
    <cfRule type="cellIs" dxfId="8899" priority="8856" operator="equal">
      <formula>"غياب"</formula>
    </cfRule>
    <cfRule type="cellIs" dxfId="8898" priority="8857" operator="equal">
      <formula>#N/A</formula>
    </cfRule>
  </conditionalFormatting>
  <conditionalFormatting sqref="E351:F352">
    <cfRule type="cellIs" dxfId="8897" priority="8854" operator="equal">
      <formula>"غياب"</formula>
    </cfRule>
    <cfRule type="cellIs" dxfId="8896" priority="8855" operator="equal">
      <formula>#N/A</formula>
    </cfRule>
  </conditionalFormatting>
  <conditionalFormatting sqref="E351:F352">
    <cfRule type="cellIs" dxfId="8895" priority="8852" operator="equal">
      <formula>"غياب"</formula>
    </cfRule>
    <cfRule type="cellIs" dxfId="8894" priority="8853" operator="equal">
      <formula>#N/A</formula>
    </cfRule>
  </conditionalFormatting>
  <conditionalFormatting sqref="E351:F352">
    <cfRule type="cellIs" dxfId="8893" priority="8850" operator="equal">
      <formula>"غياب"</formula>
    </cfRule>
    <cfRule type="cellIs" dxfId="8892" priority="8851" operator="equal">
      <formula>#N/A</formula>
    </cfRule>
  </conditionalFormatting>
  <conditionalFormatting sqref="E351:F352">
    <cfRule type="cellIs" dxfId="8891" priority="8848" operator="equal">
      <formula>"غياب"</formula>
    </cfRule>
    <cfRule type="cellIs" dxfId="8890" priority="8849" operator="equal">
      <formula>#N/A</formula>
    </cfRule>
  </conditionalFormatting>
  <conditionalFormatting sqref="E351:F352">
    <cfRule type="cellIs" dxfId="8889" priority="8846" operator="equal">
      <formula>"غياب"</formula>
    </cfRule>
    <cfRule type="cellIs" dxfId="8888" priority="8847" operator="equal">
      <formula>#N/A</formula>
    </cfRule>
  </conditionalFormatting>
  <conditionalFormatting sqref="E351:F352">
    <cfRule type="cellIs" dxfId="8887" priority="8844" operator="equal">
      <formula>"غياب"</formula>
    </cfRule>
    <cfRule type="cellIs" dxfId="8886" priority="8845" operator="equal">
      <formula>#N/A</formula>
    </cfRule>
  </conditionalFormatting>
  <conditionalFormatting sqref="E351:F352">
    <cfRule type="cellIs" dxfId="8885" priority="8842" operator="equal">
      <formula>"غياب"</formula>
    </cfRule>
    <cfRule type="cellIs" dxfId="8884" priority="8843" operator="equal">
      <formula>#N/A</formula>
    </cfRule>
  </conditionalFormatting>
  <conditionalFormatting sqref="E351:F352">
    <cfRule type="cellIs" dxfId="8883" priority="8840" operator="equal">
      <formula>"غياب"</formula>
    </cfRule>
    <cfRule type="cellIs" dxfId="8882" priority="8841" operator="equal">
      <formula>#N/A</formula>
    </cfRule>
  </conditionalFormatting>
  <conditionalFormatting sqref="E351:F352">
    <cfRule type="cellIs" dxfId="8881" priority="8838" operator="equal">
      <formula>"غياب"</formula>
    </cfRule>
    <cfRule type="cellIs" dxfId="8880" priority="8839" operator="equal">
      <formula>#N/A</formula>
    </cfRule>
  </conditionalFormatting>
  <conditionalFormatting sqref="E351:F352">
    <cfRule type="cellIs" dxfId="8879" priority="8836" operator="equal">
      <formula>"غياب"</formula>
    </cfRule>
    <cfRule type="cellIs" dxfId="8878" priority="8837" operator="equal">
      <formula>#N/A</formula>
    </cfRule>
  </conditionalFormatting>
  <conditionalFormatting sqref="E351:F352">
    <cfRule type="cellIs" dxfId="8877" priority="8834" operator="equal">
      <formula>"غياب"</formula>
    </cfRule>
    <cfRule type="cellIs" dxfId="8876" priority="8835" operator="equal">
      <formula>#N/A</formula>
    </cfRule>
  </conditionalFormatting>
  <conditionalFormatting sqref="E351:F352">
    <cfRule type="cellIs" dxfId="8875" priority="8832" operator="equal">
      <formula>"غياب"</formula>
    </cfRule>
    <cfRule type="cellIs" dxfId="8874" priority="8833" operator="equal">
      <formula>#N/A</formula>
    </cfRule>
  </conditionalFormatting>
  <conditionalFormatting sqref="E351:F352">
    <cfRule type="cellIs" dxfId="8873" priority="8830" operator="equal">
      <formula>"غياب"</formula>
    </cfRule>
    <cfRule type="cellIs" dxfId="8872" priority="8831" operator="equal">
      <formula>#N/A</formula>
    </cfRule>
  </conditionalFormatting>
  <conditionalFormatting sqref="E351:F352">
    <cfRule type="cellIs" dxfId="8871" priority="8828" operator="equal">
      <formula>"غياب"</formula>
    </cfRule>
    <cfRule type="cellIs" dxfId="8870" priority="8829" operator="equal">
      <formula>#N/A</formula>
    </cfRule>
  </conditionalFormatting>
  <conditionalFormatting sqref="E351:F352">
    <cfRule type="cellIs" dxfId="8869" priority="8826" operator="equal">
      <formula>"غياب"</formula>
    </cfRule>
    <cfRule type="cellIs" dxfId="8868" priority="8827" operator="equal">
      <formula>#N/A</formula>
    </cfRule>
  </conditionalFormatting>
  <conditionalFormatting sqref="E351:F352">
    <cfRule type="cellIs" dxfId="8867" priority="8824" operator="equal">
      <formula>"غياب"</formula>
    </cfRule>
    <cfRule type="cellIs" dxfId="8866" priority="8825" operator="equal">
      <formula>#N/A</formula>
    </cfRule>
  </conditionalFormatting>
  <conditionalFormatting sqref="E351:F352">
    <cfRule type="cellIs" dxfId="8865" priority="8822" operator="equal">
      <formula>"غياب"</formula>
    </cfRule>
    <cfRule type="cellIs" dxfId="8864" priority="8823" operator="equal">
      <formula>#N/A</formula>
    </cfRule>
  </conditionalFormatting>
  <conditionalFormatting sqref="E351:F352">
    <cfRule type="cellIs" dxfId="8863" priority="8820" operator="equal">
      <formula>"غياب"</formula>
    </cfRule>
    <cfRule type="cellIs" dxfId="8862" priority="8821" operator="equal">
      <formula>#N/A</formula>
    </cfRule>
  </conditionalFormatting>
  <conditionalFormatting sqref="E351:F352">
    <cfRule type="cellIs" dxfId="8861" priority="8818" operator="equal">
      <formula>"غياب"</formula>
    </cfRule>
    <cfRule type="cellIs" dxfId="8860" priority="8819" operator="equal">
      <formula>#N/A</formula>
    </cfRule>
  </conditionalFormatting>
  <conditionalFormatting sqref="E351:F352">
    <cfRule type="cellIs" dxfId="8859" priority="8816" operator="equal">
      <formula>"غياب"</formula>
    </cfRule>
    <cfRule type="cellIs" dxfId="8858" priority="8817" operator="equal">
      <formula>#N/A</formula>
    </cfRule>
  </conditionalFormatting>
  <conditionalFormatting sqref="E351:F352">
    <cfRule type="cellIs" dxfId="8857" priority="8814" operator="equal">
      <formula>"غياب"</formula>
    </cfRule>
    <cfRule type="cellIs" dxfId="8856" priority="8815" operator="equal">
      <formula>#N/A</formula>
    </cfRule>
  </conditionalFormatting>
  <conditionalFormatting sqref="E351:F352">
    <cfRule type="cellIs" dxfId="8855" priority="8812" operator="equal">
      <formula>"غياب"</formula>
    </cfRule>
    <cfRule type="cellIs" dxfId="8854" priority="8813" operator="equal">
      <formula>#N/A</formula>
    </cfRule>
  </conditionalFormatting>
  <conditionalFormatting sqref="E351:F352">
    <cfRule type="cellIs" dxfId="8853" priority="8810" operator="equal">
      <formula>"غياب"</formula>
    </cfRule>
    <cfRule type="cellIs" dxfId="8852" priority="8811" operator="equal">
      <formula>#N/A</formula>
    </cfRule>
  </conditionalFormatting>
  <conditionalFormatting sqref="E351:F352">
    <cfRule type="cellIs" dxfId="8851" priority="8808" operator="equal">
      <formula>"غياب"</formula>
    </cfRule>
    <cfRule type="cellIs" dxfId="8850" priority="8809" operator="equal">
      <formula>#N/A</formula>
    </cfRule>
  </conditionalFormatting>
  <conditionalFormatting sqref="E351:F352">
    <cfRule type="cellIs" dxfId="8849" priority="8806" operator="equal">
      <formula>"غياب"</formula>
    </cfRule>
    <cfRule type="cellIs" dxfId="8848" priority="8807" operator="equal">
      <formula>#N/A</formula>
    </cfRule>
  </conditionalFormatting>
  <conditionalFormatting sqref="E351:F352">
    <cfRule type="cellIs" dxfId="8847" priority="8804" operator="equal">
      <formula>"غياب"</formula>
    </cfRule>
    <cfRule type="cellIs" dxfId="8846" priority="8805" operator="equal">
      <formula>#N/A</formula>
    </cfRule>
  </conditionalFormatting>
  <conditionalFormatting sqref="E351:F352">
    <cfRule type="cellIs" dxfId="8845" priority="8802" operator="equal">
      <formula>"غياب"</formula>
    </cfRule>
    <cfRule type="cellIs" dxfId="8844" priority="8803" operator="equal">
      <formula>#N/A</formula>
    </cfRule>
  </conditionalFormatting>
  <conditionalFormatting sqref="E351:F352">
    <cfRule type="cellIs" dxfId="8843" priority="8800" operator="equal">
      <formula>"غياب"</formula>
    </cfRule>
    <cfRule type="cellIs" dxfId="8842" priority="8801" operator="equal">
      <formula>#N/A</formula>
    </cfRule>
  </conditionalFormatting>
  <conditionalFormatting sqref="E351:F352">
    <cfRule type="cellIs" dxfId="8841" priority="8798" operator="equal">
      <formula>"غياب"</formula>
    </cfRule>
    <cfRule type="cellIs" dxfId="8840" priority="8799" operator="equal">
      <formula>#N/A</formula>
    </cfRule>
  </conditionalFormatting>
  <conditionalFormatting sqref="E351:F352">
    <cfRule type="cellIs" dxfId="8839" priority="8796" operator="equal">
      <formula>"غياب"</formula>
    </cfRule>
    <cfRule type="cellIs" dxfId="8838" priority="8797" operator="equal">
      <formula>#N/A</formula>
    </cfRule>
  </conditionalFormatting>
  <conditionalFormatting sqref="E351:F352">
    <cfRule type="cellIs" dxfId="8837" priority="8794" operator="equal">
      <formula>"غياب"</formula>
    </cfRule>
    <cfRule type="cellIs" dxfId="8836" priority="8795" operator="equal">
      <formula>#N/A</formula>
    </cfRule>
  </conditionalFormatting>
  <conditionalFormatting sqref="E351:F352">
    <cfRule type="cellIs" dxfId="8835" priority="8792" operator="equal">
      <formula>"غياب"</formula>
    </cfRule>
    <cfRule type="cellIs" dxfId="8834" priority="8793" operator="equal">
      <formula>#N/A</formula>
    </cfRule>
  </conditionalFormatting>
  <conditionalFormatting sqref="E351:F352">
    <cfRule type="cellIs" dxfId="8833" priority="8790" operator="equal">
      <formula>"غياب"</formula>
    </cfRule>
    <cfRule type="cellIs" dxfId="8832" priority="8791" operator="equal">
      <formula>#N/A</formula>
    </cfRule>
  </conditionalFormatting>
  <conditionalFormatting sqref="E351:F352">
    <cfRule type="cellIs" dxfId="8831" priority="8788" operator="equal">
      <formula>"غياب"</formula>
    </cfRule>
    <cfRule type="cellIs" dxfId="8830" priority="8789" operator="equal">
      <formula>#N/A</formula>
    </cfRule>
  </conditionalFormatting>
  <conditionalFormatting sqref="E351:F352">
    <cfRule type="cellIs" dxfId="8829" priority="8786" operator="equal">
      <formula>"غياب"</formula>
    </cfRule>
    <cfRule type="cellIs" dxfId="8828" priority="8787" operator="equal">
      <formula>#N/A</formula>
    </cfRule>
  </conditionalFormatting>
  <conditionalFormatting sqref="E351:F352">
    <cfRule type="cellIs" dxfId="8827" priority="8784" operator="equal">
      <formula>"غياب"</formula>
    </cfRule>
    <cfRule type="cellIs" dxfId="8826" priority="8785" operator="equal">
      <formula>#N/A</formula>
    </cfRule>
  </conditionalFormatting>
  <conditionalFormatting sqref="E351:F352">
    <cfRule type="cellIs" dxfId="8825" priority="8782" operator="equal">
      <formula>"غياب"</formula>
    </cfRule>
    <cfRule type="cellIs" dxfId="8824" priority="8783" operator="equal">
      <formula>#N/A</formula>
    </cfRule>
  </conditionalFormatting>
  <conditionalFormatting sqref="E351:F352">
    <cfRule type="cellIs" dxfId="8823" priority="8780" operator="equal">
      <formula>"غياب"</formula>
    </cfRule>
    <cfRule type="cellIs" dxfId="8822" priority="8781" operator="equal">
      <formula>#N/A</formula>
    </cfRule>
  </conditionalFormatting>
  <conditionalFormatting sqref="E351:F352">
    <cfRule type="cellIs" dxfId="8821" priority="8778" operator="equal">
      <formula>"غياب"</formula>
    </cfRule>
    <cfRule type="cellIs" dxfId="8820" priority="8779" operator="equal">
      <formula>#N/A</formula>
    </cfRule>
  </conditionalFormatting>
  <conditionalFormatting sqref="E351:F352">
    <cfRule type="cellIs" dxfId="8819" priority="8776" operator="equal">
      <formula>"غياب"</formula>
    </cfRule>
    <cfRule type="cellIs" dxfId="8818" priority="8777" operator="equal">
      <formula>#N/A</formula>
    </cfRule>
  </conditionalFormatting>
  <conditionalFormatting sqref="E351:F352">
    <cfRule type="cellIs" dxfId="8817" priority="8774" operator="equal">
      <formula>"غياب"</formula>
    </cfRule>
    <cfRule type="cellIs" dxfId="8816" priority="8775" operator="equal">
      <formula>#N/A</formula>
    </cfRule>
  </conditionalFormatting>
  <conditionalFormatting sqref="E351:F352">
    <cfRule type="cellIs" dxfId="8815" priority="8772" operator="equal">
      <formula>"غياب"</formula>
    </cfRule>
    <cfRule type="cellIs" dxfId="8814" priority="8773" operator="equal">
      <formula>#N/A</formula>
    </cfRule>
  </conditionalFormatting>
  <conditionalFormatting sqref="E351:F352">
    <cfRule type="cellIs" dxfId="8813" priority="8770" operator="equal">
      <formula>"غياب"</formula>
    </cfRule>
    <cfRule type="cellIs" dxfId="8812" priority="8771" operator="equal">
      <formula>#N/A</formula>
    </cfRule>
  </conditionalFormatting>
  <conditionalFormatting sqref="E351:F352">
    <cfRule type="cellIs" dxfId="8811" priority="8768" operator="equal">
      <formula>"غياب"</formula>
    </cfRule>
    <cfRule type="cellIs" dxfId="8810" priority="8769" operator="equal">
      <formula>#N/A</formula>
    </cfRule>
  </conditionalFormatting>
  <conditionalFormatting sqref="E351:F352">
    <cfRule type="cellIs" dxfId="8809" priority="8766" operator="equal">
      <formula>"غياب"</formula>
    </cfRule>
    <cfRule type="cellIs" dxfId="8808" priority="8767" operator="equal">
      <formula>#N/A</formula>
    </cfRule>
  </conditionalFormatting>
  <conditionalFormatting sqref="E351:F352">
    <cfRule type="cellIs" dxfId="8807" priority="8764" operator="equal">
      <formula>"غياب"</formula>
    </cfRule>
    <cfRule type="cellIs" dxfId="8806" priority="8765" operator="equal">
      <formula>#N/A</formula>
    </cfRule>
  </conditionalFormatting>
  <conditionalFormatting sqref="E351:F352">
    <cfRule type="cellIs" dxfId="8805" priority="8762" operator="equal">
      <formula>"غياب"</formula>
    </cfRule>
    <cfRule type="cellIs" dxfId="8804" priority="8763" operator="equal">
      <formula>#N/A</formula>
    </cfRule>
  </conditionalFormatting>
  <conditionalFormatting sqref="E351:F352">
    <cfRule type="cellIs" dxfId="8803" priority="8760" operator="equal">
      <formula>"غياب"</formula>
    </cfRule>
    <cfRule type="cellIs" dxfId="8802" priority="8761" operator="equal">
      <formula>#N/A</formula>
    </cfRule>
  </conditionalFormatting>
  <conditionalFormatting sqref="E351:F352">
    <cfRule type="cellIs" dxfId="8801" priority="8758" operator="equal">
      <formula>"غياب"</formula>
    </cfRule>
    <cfRule type="cellIs" dxfId="8800" priority="8759" operator="equal">
      <formula>#N/A</formula>
    </cfRule>
  </conditionalFormatting>
  <conditionalFormatting sqref="E351:F352">
    <cfRule type="cellIs" dxfId="8799" priority="8756" operator="equal">
      <formula>"غياب"</formula>
    </cfRule>
    <cfRule type="cellIs" dxfId="8798" priority="8757" operator="equal">
      <formula>#N/A</formula>
    </cfRule>
  </conditionalFormatting>
  <conditionalFormatting sqref="E351:F352">
    <cfRule type="cellIs" dxfId="8797" priority="8754" operator="equal">
      <formula>"غياب"</formula>
    </cfRule>
    <cfRule type="cellIs" dxfId="8796" priority="8755" operator="equal">
      <formula>#N/A</formula>
    </cfRule>
  </conditionalFormatting>
  <conditionalFormatting sqref="E351:F352">
    <cfRule type="cellIs" dxfId="8795" priority="8752" operator="equal">
      <formula>"غياب"</formula>
    </cfRule>
    <cfRule type="cellIs" dxfId="8794" priority="8753" operator="equal">
      <formula>#N/A</formula>
    </cfRule>
  </conditionalFormatting>
  <conditionalFormatting sqref="E351:F352">
    <cfRule type="cellIs" dxfId="8793" priority="8750" operator="equal">
      <formula>"غياب"</formula>
    </cfRule>
    <cfRule type="cellIs" dxfId="8792" priority="8751" operator="equal">
      <formula>#N/A</formula>
    </cfRule>
  </conditionalFormatting>
  <conditionalFormatting sqref="E351:F352">
    <cfRule type="cellIs" dxfId="8791" priority="8748" operator="equal">
      <formula>"غياب"</formula>
    </cfRule>
    <cfRule type="cellIs" dxfId="8790" priority="8749" operator="equal">
      <formula>#N/A</formula>
    </cfRule>
  </conditionalFormatting>
  <conditionalFormatting sqref="E351:F352">
    <cfRule type="cellIs" dxfId="8789" priority="8746" operator="equal">
      <formula>"غياب"</formula>
    </cfRule>
    <cfRule type="cellIs" dxfId="8788" priority="8747" operator="equal">
      <formula>#N/A</formula>
    </cfRule>
  </conditionalFormatting>
  <conditionalFormatting sqref="E351:F352">
    <cfRule type="cellIs" dxfId="8787" priority="8744" operator="equal">
      <formula>"غياب"</formula>
    </cfRule>
    <cfRule type="cellIs" dxfId="8786" priority="8745" operator="equal">
      <formula>#N/A</formula>
    </cfRule>
  </conditionalFormatting>
  <conditionalFormatting sqref="E351:F352">
    <cfRule type="cellIs" dxfId="8785" priority="8742" operator="equal">
      <formula>"غياب"</formula>
    </cfRule>
    <cfRule type="cellIs" dxfId="8784" priority="8743" operator="equal">
      <formula>#N/A</formula>
    </cfRule>
  </conditionalFormatting>
  <conditionalFormatting sqref="E351:F352">
    <cfRule type="cellIs" dxfId="8783" priority="8740" operator="equal">
      <formula>"غياب"</formula>
    </cfRule>
    <cfRule type="cellIs" dxfId="8782" priority="8741" operator="equal">
      <formula>#N/A</formula>
    </cfRule>
  </conditionalFormatting>
  <conditionalFormatting sqref="E351:F352">
    <cfRule type="cellIs" dxfId="8781" priority="8738" operator="equal">
      <formula>"غياب"</formula>
    </cfRule>
    <cfRule type="cellIs" dxfId="8780" priority="8739" operator="equal">
      <formula>#N/A</formula>
    </cfRule>
  </conditionalFormatting>
  <conditionalFormatting sqref="E351:F352">
    <cfRule type="cellIs" dxfId="8779" priority="8736" operator="equal">
      <formula>"غياب"</formula>
    </cfRule>
    <cfRule type="cellIs" dxfId="8778" priority="8737" operator="equal">
      <formula>#N/A</formula>
    </cfRule>
  </conditionalFormatting>
  <conditionalFormatting sqref="E351:F352">
    <cfRule type="cellIs" dxfId="8777" priority="8734" operator="equal">
      <formula>"غياب"</formula>
    </cfRule>
    <cfRule type="cellIs" dxfId="8776" priority="8735" operator="equal">
      <formula>#N/A</formula>
    </cfRule>
  </conditionalFormatting>
  <conditionalFormatting sqref="E351:F352">
    <cfRule type="cellIs" dxfId="8775" priority="8732" operator="equal">
      <formula>"غياب"</formula>
    </cfRule>
    <cfRule type="cellIs" dxfId="8774" priority="8733" operator="equal">
      <formula>#N/A</formula>
    </cfRule>
  </conditionalFormatting>
  <conditionalFormatting sqref="E351:F352">
    <cfRule type="cellIs" dxfId="8773" priority="8730" operator="equal">
      <formula>"غياب"</formula>
    </cfRule>
    <cfRule type="cellIs" dxfId="8772" priority="8731" operator="equal">
      <formula>#N/A</formula>
    </cfRule>
  </conditionalFormatting>
  <conditionalFormatting sqref="E351:F352">
    <cfRule type="cellIs" dxfId="8771" priority="8728" operator="equal">
      <formula>"غياب"</formula>
    </cfRule>
    <cfRule type="cellIs" dxfId="8770" priority="8729" operator="equal">
      <formula>#N/A</formula>
    </cfRule>
  </conditionalFormatting>
  <conditionalFormatting sqref="E351:F352">
    <cfRule type="cellIs" dxfId="8769" priority="8726" operator="equal">
      <formula>"غياب"</formula>
    </cfRule>
    <cfRule type="cellIs" dxfId="8768" priority="8727" operator="equal">
      <formula>#N/A</formula>
    </cfRule>
  </conditionalFormatting>
  <conditionalFormatting sqref="E351:F352">
    <cfRule type="cellIs" dxfId="8767" priority="8725" operator="equal">
      <formula>"غياب"</formula>
    </cfRule>
  </conditionalFormatting>
  <conditionalFormatting sqref="E351:F352">
    <cfRule type="cellIs" dxfId="8766" priority="8723" operator="equal">
      <formula>"غياب"</formula>
    </cfRule>
    <cfRule type="cellIs" dxfId="8765" priority="8724" operator="equal">
      <formula>#N/A</formula>
    </cfRule>
  </conditionalFormatting>
  <conditionalFormatting sqref="E351:F352">
    <cfRule type="cellIs" dxfId="8764" priority="8721" operator="equal">
      <formula>"غياب"</formula>
    </cfRule>
    <cfRule type="cellIs" dxfId="8763" priority="8722" operator="equal">
      <formula>#N/A</formula>
    </cfRule>
  </conditionalFormatting>
  <conditionalFormatting sqref="E351:F352">
    <cfRule type="cellIs" dxfId="8762" priority="8719" operator="equal">
      <formula>"غياب"</formula>
    </cfRule>
    <cfRule type="cellIs" dxfId="8761" priority="8720" operator="equal">
      <formula>#N/A</formula>
    </cfRule>
  </conditionalFormatting>
  <conditionalFormatting sqref="E351:F352">
    <cfRule type="cellIs" dxfId="8760" priority="8717" operator="equal">
      <formula>"غياب"</formula>
    </cfRule>
    <cfRule type="cellIs" dxfId="8759" priority="8718" operator="equal">
      <formula>#N/A</formula>
    </cfRule>
  </conditionalFormatting>
  <conditionalFormatting sqref="E351:F352">
    <cfRule type="cellIs" dxfId="8758" priority="8715" operator="equal">
      <formula>"غياب"</formula>
    </cfRule>
    <cfRule type="cellIs" dxfId="8757" priority="8716" operator="equal">
      <formula>#N/A</formula>
    </cfRule>
  </conditionalFormatting>
  <conditionalFormatting sqref="E351:F352">
    <cfRule type="cellIs" dxfId="8756" priority="8713" operator="equal">
      <formula>"غياب"</formula>
    </cfRule>
    <cfRule type="cellIs" dxfId="8755" priority="8714" operator="equal">
      <formula>#N/A</formula>
    </cfRule>
  </conditionalFormatting>
  <conditionalFormatting sqref="E351:F352">
    <cfRule type="cellIs" dxfId="8754" priority="8711" operator="equal">
      <formula>"غياب"</formula>
    </cfRule>
    <cfRule type="cellIs" dxfId="8753" priority="8712" operator="equal">
      <formula>#N/A</formula>
    </cfRule>
  </conditionalFormatting>
  <conditionalFormatting sqref="E351:F352">
    <cfRule type="cellIs" dxfId="8752" priority="8709" operator="equal">
      <formula>"غياب"</formula>
    </cfRule>
    <cfRule type="cellIs" dxfId="8751" priority="8710" operator="equal">
      <formula>#N/A</formula>
    </cfRule>
  </conditionalFormatting>
  <conditionalFormatting sqref="E351:F352">
    <cfRule type="cellIs" dxfId="8750" priority="8707" operator="equal">
      <formula>"غياب"</formula>
    </cfRule>
    <cfRule type="cellIs" dxfId="8749" priority="8708" operator="equal">
      <formula>#N/A</formula>
    </cfRule>
  </conditionalFormatting>
  <conditionalFormatting sqref="E351:F352">
    <cfRule type="cellIs" dxfId="8748" priority="8705" operator="equal">
      <formula>"غياب"</formula>
    </cfRule>
    <cfRule type="cellIs" dxfId="8747" priority="8706" operator="equal">
      <formula>#N/A</formula>
    </cfRule>
  </conditionalFormatting>
  <conditionalFormatting sqref="E351:F352">
    <cfRule type="cellIs" dxfId="8746" priority="8703" operator="equal">
      <formula>"غياب"</formula>
    </cfRule>
    <cfRule type="cellIs" dxfId="8745" priority="8704" operator="equal">
      <formula>#N/A</formula>
    </cfRule>
  </conditionalFormatting>
  <conditionalFormatting sqref="E351:F352">
    <cfRule type="cellIs" dxfId="8744" priority="8701" operator="equal">
      <formula>"غياب"</formula>
    </cfRule>
    <cfRule type="cellIs" dxfId="8743" priority="8702" operator="equal">
      <formula>#N/A</formula>
    </cfRule>
  </conditionalFormatting>
  <conditionalFormatting sqref="E351:F352">
    <cfRule type="cellIs" dxfId="8742" priority="8699" operator="equal">
      <formula>"غياب"</formula>
    </cfRule>
    <cfRule type="cellIs" dxfId="8741" priority="8700" operator="equal">
      <formula>#N/A</formula>
    </cfRule>
  </conditionalFormatting>
  <conditionalFormatting sqref="E351:F352">
    <cfRule type="cellIs" dxfId="8740" priority="8697" operator="equal">
      <formula>"غياب"</formula>
    </cfRule>
    <cfRule type="cellIs" dxfId="8739" priority="8698" operator="equal">
      <formula>#N/A</formula>
    </cfRule>
  </conditionalFormatting>
  <conditionalFormatting sqref="E351:F352">
    <cfRule type="cellIs" dxfId="8738" priority="8695" operator="equal">
      <formula>"غياب"</formula>
    </cfRule>
    <cfRule type="cellIs" dxfId="8737" priority="8696" operator="equal">
      <formula>#N/A</formula>
    </cfRule>
  </conditionalFormatting>
  <conditionalFormatting sqref="E351:F352">
    <cfRule type="cellIs" dxfId="8736" priority="8693" operator="equal">
      <formula>"غياب"</formula>
    </cfRule>
    <cfRule type="cellIs" dxfId="8735" priority="8694" operator="equal">
      <formula>#N/A</formula>
    </cfRule>
  </conditionalFormatting>
  <conditionalFormatting sqref="E351:F352">
    <cfRule type="cellIs" dxfId="8734" priority="8691" operator="equal">
      <formula>"غياب"</formula>
    </cfRule>
    <cfRule type="cellIs" dxfId="8733" priority="8692" operator="equal">
      <formula>#N/A</formula>
    </cfRule>
  </conditionalFormatting>
  <conditionalFormatting sqref="E351:F352">
    <cfRule type="cellIs" dxfId="8732" priority="8689" operator="equal">
      <formula>"غياب"</formula>
    </cfRule>
    <cfRule type="cellIs" dxfId="8731" priority="8690" operator="equal">
      <formula>#N/A</formula>
    </cfRule>
  </conditionalFormatting>
  <conditionalFormatting sqref="E351:F352">
    <cfRule type="cellIs" dxfId="8730" priority="8687" operator="equal">
      <formula>"غياب"</formula>
    </cfRule>
    <cfRule type="cellIs" dxfId="8729" priority="8688" operator="equal">
      <formula>#N/A</formula>
    </cfRule>
  </conditionalFormatting>
  <conditionalFormatting sqref="E351:F352">
    <cfRule type="cellIs" dxfId="8728" priority="8685" operator="equal">
      <formula>"غياب"</formula>
    </cfRule>
    <cfRule type="cellIs" dxfId="8727" priority="8686" operator="equal">
      <formula>#N/A</formula>
    </cfRule>
  </conditionalFormatting>
  <conditionalFormatting sqref="E351:F352">
    <cfRule type="cellIs" dxfId="8726" priority="8683" operator="equal">
      <formula>"غياب"</formula>
    </cfRule>
    <cfRule type="cellIs" dxfId="8725" priority="8684" operator="equal">
      <formula>#N/A</formula>
    </cfRule>
  </conditionalFormatting>
  <conditionalFormatting sqref="E351:F352">
    <cfRule type="cellIs" dxfId="8724" priority="8681" operator="equal">
      <formula>"غياب"</formula>
    </cfRule>
    <cfRule type="cellIs" dxfId="8723" priority="8682" operator="equal">
      <formula>#N/A</formula>
    </cfRule>
  </conditionalFormatting>
  <conditionalFormatting sqref="E351:F352">
    <cfRule type="cellIs" dxfId="8722" priority="8679" operator="equal">
      <formula>"غياب"</formula>
    </cfRule>
    <cfRule type="cellIs" dxfId="8721" priority="8680" operator="equal">
      <formula>#N/A</formula>
    </cfRule>
  </conditionalFormatting>
  <conditionalFormatting sqref="E351:F352">
    <cfRule type="cellIs" dxfId="8720" priority="8677" operator="equal">
      <formula>"غياب"</formula>
    </cfRule>
    <cfRule type="cellIs" dxfId="8719" priority="8678" operator="equal">
      <formula>#N/A</formula>
    </cfRule>
  </conditionalFormatting>
  <conditionalFormatting sqref="E351:F352">
    <cfRule type="cellIs" dxfId="8718" priority="8675" operator="equal">
      <formula>"غياب"</formula>
    </cfRule>
    <cfRule type="cellIs" dxfId="8717" priority="8676" operator="equal">
      <formula>#N/A</formula>
    </cfRule>
  </conditionalFormatting>
  <conditionalFormatting sqref="E351:F352">
    <cfRule type="cellIs" dxfId="8716" priority="8673" operator="equal">
      <formula>"غياب"</formula>
    </cfRule>
    <cfRule type="cellIs" dxfId="8715" priority="8674" operator="equal">
      <formula>#N/A</formula>
    </cfRule>
  </conditionalFormatting>
  <conditionalFormatting sqref="E351:F352">
    <cfRule type="cellIs" dxfId="8714" priority="8671" operator="equal">
      <formula>"غياب"</formula>
    </cfRule>
    <cfRule type="cellIs" dxfId="8713" priority="8672" operator="equal">
      <formula>#N/A</formula>
    </cfRule>
  </conditionalFormatting>
  <conditionalFormatting sqref="E351:F352">
    <cfRule type="cellIs" dxfId="8712" priority="8669" operator="equal">
      <formula>"غياب"</formula>
    </cfRule>
    <cfRule type="cellIs" dxfId="8711" priority="8670" operator="equal">
      <formula>#N/A</formula>
    </cfRule>
  </conditionalFormatting>
  <conditionalFormatting sqref="E351:F352">
    <cfRule type="cellIs" dxfId="8710" priority="8667" operator="equal">
      <formula>"غياب"</formula>
    </cfRule>
    <cfRule type="cellIs" dxfId="8709" priority="8668" operator="equal">
      <formula>#N/A</formula>
    </cfRule>
  </conditionalFormatting>
  <conditionalFormatting sqref="E351:F352">
    <cfRule type="cellIs" dxfId="8708" priority="8665" operator="equal">
      <formula>"غياب"</formula>
    </cfRule>
    <cfRule type="cellIs" dxfId="8707" priority="8666" operator="equal">
      <formula>#N/A</formula>
    </cfRule>
  </conditionalFormatting>
  <conditionalFormatting sqref="E351:F352">
    <cfRule type="cellIs" dxfId="8706" priority="8663" operator="equal">
      <formula>"غياب"</formula>
    </cfRule>
    <cfRule type="cellIs" dxfId="8705" priority="8664" operator="equal">
      <formula>#N/A</formula>
    </cfRule>
  </conditionalFormatting>
  <conditionalFormatting sqref="E351:F352">
    <cfRule type="cellIs" dxfId="8704" priority="8661" operator="equal">
      <formula>"غياب"</formula>
    </cfRule>
    <cfRule type="cellIs" dxfId="8703" priority="8662" operator="equal">
      <formula>#N/A</formula>
    </cfRule>
  </conditionalFormatting>
  <conditionalFormatting sqref="E351:F352">
    <cfRule type="cellIs" dxfId="8702" priority="8659" operator="equal">
      <formula>"غياب"</formula>
    </cfRule>
    <cfRule type="cellIs" dxfId="8701" priority="8660" operator="equal">
      <formula>#N/A</formula>
    </cfRule>
  </conditionalFormatting>
  <conditionalFormatting sqref="E351:F352">
    <cfRule type="cellIs" dxfId="8700" priority="8658" operator="equal">
      <formula>"غياب"</formula>
    </cfRule>
  </conditionalFormatting>
  <conditionalFormatting sqref="E351:F352">
    <cfRule type="cellIs" dxfId="8699" priority="8656" operator="equal">
      <formula>"غياب"</formula>
    </cfRule>
    <cfRule type="cellIs" dxfId="8698" priority="8657" operator="equal">
      <formula>#N/A</formula>
    </cfRule>
  </conditionalFormatting>
  <conditionalFormatting sqref="E351:F352">
    <cfRule type="cellIs" dxfId="8697" priority="8654" operator="equal">
      <formula>"غياب"</formula>
    </cfRule>
    <cfRule type="cellIs" dxfId="8696" priority="8655" operator="equal">
      <formula>#N/A</formula>
    </cfRule>
  </conditionalFormatting>
  <conditionalFormatting sqref="E351:F352">
    <cfRule type="cellIs" dxfId="8695" priority="8652" operator="equal">
      <formula>"غياب"</formula>
    </cfRule>
    <cfRule type="cellIs" dxfId="8694" priority="8653" operator="equal">
      <formula>#N/A</formula>
    </cfRule>
  </conditionalFormatting>
  <conditionalFormatting sqref="E351:F352">
    <cfRule type="cellIs" dxfId="8693" priority="8650" operator="equal">
      <formula>"غياب"</formula>
    </cfRule>
    <cfRule type="cellIs" dxfId="8692" priority="8651" operator="equal">
      <formula>#N/A</formula>
    </cfRule>
  </conditionalFormatting>
  <conditionalFormatting sqref="E351:F352">
    <cfRule type="cellIs" dxfId="8691" priority="8648" operator="equal">
      <formula>"غياب"</formula>
    </cfRule>
    <cfRule type="cellIs" dxfId="8690" priority="8649" operator="equal">
      <formula>#N/A</formula>
    </cfRule>
  </conditionalFormatting>
  <conditionalFormatting sqref="E351:F352">
    <cfRule type="cellIs" dxfId="8689" priority="8646" operator="equal">
      <formula>"غياب"</formula>
    </cfRule>
    <cfRule type="cellIs" dxfId="8688" priority="8647" operator="equal">
      <formula>#N/A</formula>
    </cfRule>
  </conditionalFormatting>
  <conditionalFormatting sqref="E351:F352">
    <cfRule type="cellIs" dxfId="8687" priority="8644" operator="equal">
      <formula>"غياب"</formula>
    </cfRule>
    <cfRule type="cellIs" dxfId="8686" priority="8645" operator="equal">
      <formula>#N/A</formula>
    </cfRule>
  </conditionalFormatting>
  <conditionalFormatting sqref="E351:F352">
    <cfRule type="cellIs" dxfId="8685" priority="8642" operator="equal">
      <formula>"غياب"</formula>
    </cfRule>
    <cfRule type="cellIs" dxfId="8684" priority="8643" operator="equal">
      <formula>#N/A</formula>
    </cfRule>
  </conditionalFormatting>
  <conditionalFormatting sqref="E351:F352">
    <cfRule type="cellIs" dxfId="8683" priority="8640" operator="equal">
      <formula>"غياب"</formula>
    </cfRule>
    <cfRule type="cellIs" dxfId="8682" priority="8641" operator="equal">
      <formula>#N/A</formula>
    </cfRule>
  </conditionalFormatting>
  <conditionalFormatting sqref="E351:F352">
    <cfRule type="cellIs" dxfId="8681" priority="8638" operator="equal">
      <formula>"غياب"</formula>
    </cfRule>
    <cfRule type="cellIs" dxfId="8680" priority="8639" operator="equal">
      <formula>#N/A</formula>
    </cfRule>
  </conditionalFormatting>
  <conditionalFormatting sqref="E351:F352">
    <cfRule type="cellIs" dxfId="8679" priority="8636" operator="equal">
      <formula>"غياب"</formula>
    </cfRule>
    <cfRule type="cellIs" dxfId="8678" priority="8637" operator="equal">
      <formula>#N/A</formula>
    </cfRule>
  </conditionalFormatting>
  <conditionalFormatting sqref="E351:F352">
    <cfRule type="cellIs" dxfId="8677" priority="8634" operator="equal">
      <formula>"غياب"</formula>
    </cfRule>
    <cfRule type="cellIs" dxfId="8676" priority="8635" operator="equal">
      <formula>#N/A</formula>
    </cfRule>
  </conditionalFormatting>
  <conditionalFormatting sqref="E351:F352">
    <cfRule type="cellIs" dxfId="8675" priority="8632" operator="equal">
      <formula>"غياب"</formula>
    </cfRule>
    <cfRule type="cellIs" dxfId="8674" priority="8633" operator="equal">
      <formula>#N/A</formula>
    </cfRule>
  </conditionalFormatting>
  <conditionalFormatting sqref="E351:F352">
    <cfRule type="cellIs" dxfId="8673" priority="8630" operator="equal">
      <formula>"غياب"</formula>
    </cfRule>
    <cfRule type="cellIs" dxfId="8672" priority="8631" operator="equal">
      <formula>#N/A</formula>
    </cfRule>
  </conditionalFormatting>
  <conditionalFormatting sqref="E351:F352">
    <cfRule type="cellIs" dxfId="8671" priority="8628" operator="equal">
      <formula>"غياب"</formula>
    </cfRule>
    <cfRule type="cellIs" dxfId="8670" priority="8629" operator="equal">
      <formula>#N/A</formula>
    </cfRule>
  </conditionalFormatting>
  <conditionalFormatting sqref="E351:F352">
    <cfRule type="cellIs" dxfId="8669" priority="8626" operator="equal">
      <formula>"غياب"</formula>
    </cfRule>
    <cfRule type="cellIs" dxfId="8668" priority="8627" operator="equal">
      <formula>#N/A</formula>
    </cfRule>
  </conditionalFormatting>
  <conditionalFormatting sqref="E351:F352">
    <cfRule type="cellIs" dxfId="8667" priority="8624" operator="equal">
      <formula>"غياب"</formula>
    </cfRule>
    <cfRule type="cellIs" dxfId="8666" priority="8625" operator="equal">
      <formula>#N/A</formula>
    </cfRule>
  </conditionalFormatting>
  <conditionalFormatting sqref="E351:F352">
    <cfRule type="cellIs" dxfId="8665" priority="8622" operator="equal">
      <formula>"غياب"</formula>
    </cfRule>
    <cfRule type="cellIs" dxfId="8664" priority="8623" operator="equal">
      <formula>#N/A</formula>
    </cfRule>
  </conditionalFormatting>
  <conditionalFormatting sqref="E351:F352">
    <cfRule type="cellIs" dxfId="8663" priority="8620" operator="equal">
      <formula>"غياب"</formula>
    </cfRule>
    <cfRule type="cellIs" dxfId="8662" priority="8621" operator="equal">
      <formula>#N/A</formula>
    </cfRule>
  </conditionalFormatting>
  <conditionalFormatting sqref="E351:F352">
    <cfRule type="cellIs" dxfId="8661" priority="8618" operator="equal">
      <formula>"غياب"</formula>
    </cfRule>
    <cfRule type="cellIs" dxfId="8660" priority="8619" operator="equal">
      <formula>#N/A</formula>
    </cfRule>
  </conditionalFormatting>
  <conditionalFormatting sqref="E351:F352">
    <cfRule type="cellIs" dxfId="8659" priority="8616" operator="equal">
      <formula>"غياب"</formula>
    </cfRule>
    <cfRule type="cellIs" dxfId="8658" priority="8617" operator="equal">
      <formula>#N/A</formula>
    </cfRule>
  </conditionalFormatting>
  <conditionalFormatting sqref="E351:F352">
    <cfRule type="cellIs" dxfId="8657" priority="8615" operator="equal">
      <formula>"غياب"</formula>
    </cfRule>
  </conditionalFormatting>
  <conditionalFormatting sqref="E351:F352">
    <cfRule type="cellIs" dxfId="8656" priority="8613" operator="equal">
      <formula>"غياب"</formula>
    </cfRule>
    <cfRule type="cellIs" dxfId="8655" priority="8614" operator="equal">
      <formula>#N/A</formula>
    </cfRule>
  </conditionalFormatting>
  <conditionalFormatting sqref="E351:F352">
    <cfRule type="cellIs" dxfId="8654" priority="8611" operator="equal">
      <formula>"غياب"</formula>
    </cfRule>
    <cfRule type="cellIs" dxfId="8653" priority="8612" operator="equal">
      <formula>#N/A</formula>
    </cfRule>
  </conditionalFormatting>
  <conditionalFormatting sqref="E351:F352">
    <cfRule type="cellIs" dxfId="8652" priority="8609" operator="equal">
      <formula>"غياب"</formula>
    </cfRule>
    <cfRule type="cellIs" dxfId="8651" priority="8610" operator="equal">
      <formula>#N/A</formula>
    </cfRule>
  </conditionalFormatting>
  <conditionalFormatting sqref="E351:F352">
    <cfRule type="cellIs" dxfId="8650" priority="8607" operator="equal">
      <formula>"غياب"</formula>
    </cfRule>
    <cfRule type="cellIs" dxfId="8649" priority="8608" operator="equal">
      <formula>#N/A</formula>
    </cfRule>
  </conditionalFormatting>
  <conditionalFormatting sqref="E351:F352">
    <cfRule type="cellIs" dxfId="8648" priority="8605" operator="equal">
      <formula>"غياب"</formula>
    </cfRule>
    <cfRule type="cellIs" dxfId="8647" priority="8606" operator="equal">
      <formula>#N/A</formula>
    </cfRule>
  </conditionalFormatting>
  <conditionalFormatting sqref="E351:F352">
    <cfRule type="cellIs" dxfId="8646" priority="8603" operator="equal">
      <formula>"غياب"</formula>
    </cfRule>
    <cfRule type="cellIs" dxfId="8645" priority="8604" operator="equal">
      <formula>#N/A</formula>
    </cfRule>
  </conditionalFormatting>
  <conditionalFormatting sqref="E351:F352">
    <cfRule type="cellIs" dxfId="8644" priority="8601" operator="equal">
      <formula>"غياب"</formula>
    </cfRule>
    <cfRule type="cellIs" dxfId="8643" priority="8602" operator="equal">
      <formula>#N/A</formula>
    </cfRule>
  </conditionalFormatting>
  <conditionalFormatting sqref="E351:F352">
    <cfRule type="cellIs" dxfId="8642" priority="8599" operator="equal">
      <formula>"غياب"</formula>
    </cfRule>
    <cfRule type="cellIs" dxfId="8641" priority="8600" operator="equal">
      <formula>#N/A</formula>
    </cfRule>
  </conditionalFormatting>
  <conditionalFormatting sqref="E351:F352">
    <cfRule type="cellIs" dxfId="8640" priority="8597" operator="equal">
      <formula>"غياب"</formula>
    </cfRule>
    <cfRule type="cellIs" dxfId="8639" priority="8598" operator="equal">
      <formula>#N/A</formula>
    </cfRule>
  </conditionalFormatting>
  <conditionalFormatting sqref="E351:F352">
    <cfRule type="cellIs" dxfId="8638" priority="8595" operator="equal">
      <formula>"غياب"</formula>
    </cfRule>
    <cfRule type="cellIs" dxfId="8637" priority="8596" operator="equal">
      <formula>#N/A</formula>
    </cfRule>
  </conditionalFormatting>
  <conditionalFormatting sqref="E351:F352">
    <cfRule type="cellIs" dxfId="8636" priority="8593" operator="equal">
      <formula>"غياب"</formula>
    </cfRule>
    <cfRule type="cellIs" dxfId="8635" priority="8594" operator="equal">
      <formula>#N/A</formula>
    </cfRule>
  </conditionalFormatting>
  <conditionalFormatting sqref="E351:F352">
    <cfRule type="cellIs" dxfId="8634" priority="8591" operator="equal">
      <formula>"غياب"</formula>
    </cfRule>
    <cfRule type="cellIs" dxfId="8633" priority="8592" operator="equal">
      <formula>#N/A</formula>
    </cfRule>
  </conditionalFormatting>
  <conditionalFormatting sqref="E351:F352">
    <cfRule type="cellIs" dxfId="8632" priority="8589" operator="equal">
      <formula>"غياب"</formula>
    </cfRule>
    <cfRule type="cellIs" dxfId="8631" priority="8590" operator="equal">
      <formula>#N/A</formula>
    </cfRule>
  </conditionalFormatting>
  <conditionalFormatting sqref="E351:F352">
    <cfRule type="cellIs" dxfId="8630" priority="8587" operator="equal">
      <formula>"غياب"</formula>
    </cfRule>
    <cfRule type="cellIs" dxfId="8629" priority="8588" operator="equal">
      <formula>#N/A</formula>
    </cfRule>
  </conditionalFormatting>
  <conditionalFormatting sqref="E351:F352">
    <cfRule type="cellIs" dxfId="8628" priority="8585" operator="equal">
      <formula>"غياب"</formula>
    </cfRule>
    <cfRule type="cellIs" dxfId="8627" priority="8586" operator="equal">
      <formula>#N/A</formula>
    </cfRule>
  </conditionalFormatting>
  <conditionalFormatting sqref="E351:F352">
    <cfRule type="cellIs" dxfId="8626" priority="8583" operator="equal">
      <formula>"غياب"</formula>
    </cfRule>
    <cfRule type="cellIs" dxfId="8625" priority="8584" operator="equal">
      <formula>#N/A</formula>
    </cfRule>
  </conditionalFormatting>
  <conditionalFormatting sqref="E351:F352">
    <cfRule type="cellIs" dxfId="8624" priority="8581" operator="equal">
      <formula>"غياب"</formula>
    </cfRule>
    <cfRule type="cellIs" dxfId="8623" priority="8582" operator="equal">
      <formula>#N/A</formula>
    </cfRule>
  </conditionalFormatting>
  <conditionalFormatting sqref="E351:F352">
    <cfRule type="cellIs" dxfId="8622" priority="8579" operator="equal">
      <formula>"غياب"</formula>
    </cfRule>
    <cfRule type="cellIs" dxfId="8621" priority="8580" operator="equal">
      <formula>#N/A</formula>
    </cfRule>
  </conditionalFormatting>
  <conditionalFormatting sqref="E351:F352">
    <cfRule type="cellIs" dxfId="8620" priority="8577" operator="equal">
      <formula>"غياب"</formula>
    </cfRule>
    <cfRule type="cellIs" dxfId="8619" priority="8578" operator="equal">
      <formula>#N/A</formula>
    </cfRule>
  </conditionalFormatting>
  <conditionalFormatting sqref="E351:F352">
    <cfRule type="cellIs" dxfId="8618" priority="8575" operator="equal">
      <formula>"غياب"</formula>
    </cfRule>
    <cfRule type="cellIs" dxfId="8617" priority="8576" operator="equal">
      <formula>#N/A</formula>
    </cfRule>
  </conditionalFormatting>
  <conditionalFormatting sqref="E351:F352">
    <cfRule type="cellIs" dxfId="8616" priority="8573" operator="equal">
      <formula>"غياب"</formula>
    </cfRule>
    <cfRule type="cellIs" dxfId="8615" priority="8574" operator="equal">
      <formula>#N/A</formula>
    </cfRule>
  </conditionalFormatting>
  <conditionalFormatting sqref="E351:F352">
    <cfRule type="cellIs" dxfId="8614" priority="8572" operator="equal">
      <formula>"غياب"</formula>
    </cfRule>
  </conditionalFormatting>
  <conditionalFormatting sqref="E351:F352">
    <cfRule type="cellIs" dxfId="8613" priority="8570" operator="equal">
      <formula>"غياب"</formula>
    </cfRule>
    <cfRule type="cellIs" dxfId="8612" priority="8571" operator="equal">
      <formula>#N/A</formula>
    </cfRule>
  </conditionalFormatting>
  <conditionalFormatting sqref="E351:F352">
    <cfRule type="cellIs" dxfId="8611" priority="8568" operator="equal">
      <formula>"غياب"</formula>
    </cfRule>
    <cfRule type="cellIs" dxfId="8610" priority="8569" operator="equal">
      <formula>#N/A</formula>
    </cfRule>
  </conditionalFormatting>
  <conditionalFormatting sqref="E351:F352">
    <cfRule type="cellIs" dxfId="8609" priority="8566" operator="equal">
      <formula>"غياب"</formula>
    </cfRule>
    <cfRule type="cellIs" dxfId="8608" priority="8567" operator="equal">
      <formula>#N/A</formula>
    </cfRule>
  </conditionalFormatting>
  <conditionalFormatting sqref="E351:F352">
    <cfRule type="cellIs" dxfId="8607" priority="8564" operator="equal">
      <formula>"غياب"</formula>
    </cfRule>
    <cfRule type="cellIs" dxfId="8606" priority="8565" operator="equal">
      <formula>#N/A</formula>
    </cfRule>
  </conditionalFormatting>
  <conditionalFormatting sqref="E351:F352">
    <cfRule type="cellIs" dxfId="8605" priority="8562" operator="equal">
      <formula>"غياب"</formula>
    </cfRule>
    <cfRule type="cellIs" dxfId="8604" priority="8563" operator="equal">
      <formula>#N/A</formula>
    </cfRule>
  </conditionalFormatting>
  <conditionalFormatting sqref="E351:F352">
    <cfRule type="cellIs" dxfId="8603" priority="8560" operator="equal">
      <formula>"غياب"</formula>
    </cfRule>
    <cfRule type="cellIs" dxfId="8602" priority="8561" operator="equal">
      <formula>#N/A</formula>
    </cfRule>
  </conditionalFormatting>
  <conditionalFormatting sqref="E351:F352">
    <cfRule type="cellIs" dxfId="8601" priority="8558" operator="equal">
      <formula>"غياب"</formula>
    </cfRule>
    <cfRule type="cellIs" dxfId="8600" priority="8559" operator="equal">
      <formula>#N/A</formula>
    </cfRule>
  </conditionalFormatting>
  <conditionalFormatting sqref="E351:F352">
    <cfRule type="cellIs" dxfId="8599" priority="8556" operator="equal">
      <formula>"غياب"</formula>
    </cfRule>
    <cfRule type="cellIs" dxfId="8598" priority="8557" operator="equal">
      <formula>#N/A</formula>
    </cfRule>
  </conditionalFormatting>
  <conditionalFormatting sqref="E351:F352">
    <cfRule type="cellIs" dxfId="8597" priority="8554" operator="equal">
      <formula>"غياب"</formula>
    </cfRule>
    <cfRule type="cellIs" dxfId="8596" priority="8555" operator="equal">
      <formula>#N/A</formula>
    </cfRule>
  </conditionalFormatting>
  <conditionalFormatting sqref="E351:F352">
    <cfRule type="cellIs" dxfId="8595" priority="8552" operator="equal">
      <formula>"غياب"</formula>
    </cfRule>
    <cfRule type="cellIs" dxfId="8594" priority="8553" operator="equal">
      <formula>#N/A</formula>
    </cfRule>
  </conditionalFormatting>
  <conditionalFormatting sqref="E351:F352">
    <cfRule type="cellIs" dxfId="8593" priority="8550" operator="equal">
      <formula>"غياب"</formula>
    </cfRule>
    <cfRule type="cellIs" dxfId="8592" priority="8551" operator="equal">
      <formula>#N/A</formula>
    </cfRule>
  </conditionalFormatting>
  <conditionalFormatting sqref="E351:F352">
    <cfRule type="cellIs" dxfId="8591" priority="8548" operator="equal">
      <formula>"غياب"</formula>
    </cfRule>
    <cfRule type="cellIs" dxfId="8590" priority="8549" operator="equal">
      <formula>#N/A</formula>
    </cfRule>
  </conditionalFormatting>
  <conditionalFormatting sqref="E351:F352">
    <cfRule type="cellIs" dxfId="8589" priority="8546" operator="equal">
      <formula>"غياب"</formula>
    </cfRule>
    <cfRule type="cellIs" dxfId="8588" priority="8547" operator="equal">
      <formula>#N/A</formula>
    </cfRule>
  </conditionalFormatting>
  <conditionalFormatting sqref="E351:F352">
    <cfRule type="cellIs" dxfId="8587" priority="8544" operator="equal">
      <formula>"غياب"</formula>
    </cfRule>
    <cfRule type="cellIs" dxfId="8586" priority="8545" operator="equal">
      <formula>#N/A</formula>
    </cfRule>
  </conditionalFormatting>
  <conditionalFormatting sqref="E351:F352">
    <cfRule type="cellIs" dxfId="8585" priority="8542" operator="equal">
      <formula>"غياب"</formula>
    </cfRule>
    <cfRule type="cellIs" dxfId="8584" priority="8543" operator="equal">
      <formula>#N/A</formula>
    </cfRule>
  </conditionalFormatting>
  <conditionalFormatting sqref="E351:F352">
    <cfRule type="cellIs" dxfId="8583" priority="8540" operator="equal">
      <formula>"غياب"</formula>
    </cfRule>
    <cfRule type="cellIs" dxfId="8582" priority="8541" operator="equal">
      <formula>#N/A</formula>
    </cfRule>
  </conditionalFormatting>
  <conditionalFormatting sqref="E351:F352">
    <cfRule type="cellIs" dxfId="8581" priority="8538" operator="equal">
      <formula>"غياب"</formula>
    </cfRule>
    <cfRule type="cellIs" dxfId="8580" priority="8539" operator="equal">
      <formula>#N/A</formula>
    </cfRule>
  </conditionalFormatting>
  <conditionalFormatting sqref="E351:F352">
    <cfRule type="cellIs" dxfId="8579" priority="8536" operator="equal">
      <formula>"غياب"</formula>
    </cfRule>
    <cfRule type="cellIs" dxfId="8578" priority="8537" operator="equal">
      <formula>#N/A</formula>
    </cfRule>
  </conditionalFormatting>
  <conditionalFormatting sqref="E351:F352">
    <cfRule type="cellIs" dxfId="8577" priority="8534" operator="equal">
      <formula>"غياب"</formula>
    </cfRule>
    <cfRule type="cellIs" dxfId="8576" priority="8535" operator="equal">
      <formula>#N/A</formula>
    </cfRule>
  </conditionalFormatting>
  <conditionalFormatting sqref="E351:F352">
    <cfRule type="cellIs" dxfId="8575" priority="8532" operator="equal">
      <formula>"غياب"</formula>
    </cfRule>
    <cfRule type="cellIs" dxfId="8574" priority="8533" operator="equal">
      <formula>#N/A</formula>
    </cfRule>
  </conditionalFormatting>
  <conditionalFormatting sqref="E351:F352">
    <cfRule type="cellIs" dxfId="8573" priority="8530" operator="equal">
      <formula>"غياب"</formula>
    </cfRule>
    <cfRule type="cellIs" dxfId="8572" priority="8531" operator="equal">
      <formula>#N/A</formula>
    </cfRule>
  </conditionalFormatting>
  <conditionalFormatting sqref="E351:F352">
    <cfRule type="cellIs" dxfId="8571" priority="8529" operator="equal">
      <formula>"غياب"</formula>
    </cfRule>
  </conditionalFormatting>
  <conditionalFormatting sqref="E351:F352">
    <cfRule type="cellIs" dxfId="8570" priority="8527" operator="equal">
      <formula>"غياب"</formula>
    </cfRule>
    <cfRule type="cellIs" dxfId="8569" priority="8528" operator="equal">
      <formula>#N/A</formula>
    </cfRule>
  </conditionalFormatting>
  <conditionalFormatting sqref="E351:F352">
    <cfRule type="cellIs" dxfId="8568" priority="8525" operator="equal">
      <formula>"غياب"</formula>
    </cfRule>
    <cfRule type="cellIs" dxfId="8567" priority="8526" operator="equal">
      <formula>#N/A</formula>
    </cfRule>
  </conditionalFormatting>
  <conditionalFormatting sqref="E351:F352">
    <cfRule type="cellIs" dxfId="8566" priority="8523" operator="equal">
      <formula>"غياب"</formula>
    </cfRule>
    <cfRule type="cellIs" dxfId="8565" priority="8524" operator="equal">
      <formula>#N/A</formula>
    </cfRule>
  </conditionalFormatting>
  <conditionalFormatting sqref="E351:F352">
    <cfRule type="cellIs" dxfId="8564" priority="8521" operator="equal">
      <formula>"غياب"</formula>
    </cfRule>
    <cfRule type="cellIs" dxfId="8563" priority="8522" operator="equal">
      <formula>#N/A</formula>
    </cfRule>
  </conditionalFormatting>
  <conditionalFormatting sqref="E351:F352">
    <cfRule type="cellIs" dxfId="8562" priority="8519" operator="equal">
      <formula>"غياب"</formula>
    </cfRule>
    <cfRule type="cellIs" dxfId="8561" priority="8520" operator="equal">
      <formula>#N/A</formula>
    </cfRule>
  </conditionalFormatting>
  <conditionalFormatting sqref="E351:F352">
    <cfRule type="cellIs" dxfId="8560" priority="8517" operator="equal">
      <formula>"غياب"</formula>
    </cfRule>
    <cfRule type="cellIs" dxfId="8559" priority="8518" operator="equal">
      <formula>#N/A</formula>
    </cfRule>
  </conditionalFormatting>
  <conditionalFormatting sqref="E351:F352">
    <cfRule type="cellIs" dxfId="8558" priority="8515" operator="equal">
      <formula>"غياب"</formula>
    </cfRule>
    <cfRule type="cellIs" dxfId="8557" priority="8516" operator="equal">
      <formula>#N/A</formula>
    </cfRule>
  </conditionalFormatting>
  <conditionalFormatting sqref="E351:F352">
    <cfRule type="cellIs" dxfId="8556" priority="8513" operator="equal">
      <formula>"غياب"</formula>
    </cfRule>
    <cfRule type="cellIs" dxfId="8555" priority="8514" operator="equal">
      <formula>#N/A</formula>
    </cfRule>
  </conditionalFormatting>
  <conditionalFormatting sqref="E351:F352">
    <cfRule type="cellIs" dxfId="8554" priority="8511" operator="equal">
      <formula>"غياب"</formula>
    </cfRule>
    <cfRule type="cellIs" dxfId="8553" priority="8512" operator="equal">
      <formula>#N/A</formula>
    </cfRule>
  </conditionalFormatting>
  <conditionalFormatting sqref="E351:F352">
    <cfRule type="cellIs" dxfId="8552" priority="8509" operator="equal">
      <formula>"غياب"</formula>
    </cfRule>
    <cfRule type="cellIs" dxfId="8551" priority="8510" operator="equal">
      <formula>#N/A</formula>
    </cfRule>
  </conditionalFormatting>
  <conditionalFormatting sqref="E351:F352">
    <cfRule type="cellIs" dxfId="8550" priority="8507" operator="equal">
      <formula>"غياب"</formula>
    </cfRule>
    <cfRule type="cellIs" dxfId="8549" priority="8508" operator="equal">
      <formula>#N/A</formula>
    </cfRule>
  </conditionalFormatting>
  <conditionalFormatting sqref="E351:F352">
    <cfRule type="cellIs" dxfId="8548" priority="8505" operator="equal">
      <formula>"غياب"</formula>
    </cfRule>
    <cfRule type="cellIs" dxfId="8547" priority="8506" operator="equal">
      <formula>#N/A</formula>
    </cfRule>
  </conditionalFormatting>
  <conditionalFormatting sqref="E351:F352">
    <cfRule type="cellIs" dxfId="8546" priority="8503" operator="equal">
      <formula>"غياب"</formula>
    </cfRule>
    <cfRule type="cellIs" dxfId="8545" priority="8504" operator="equal">
      <formula>#N/A</formula>
    </cfRule>
  </conditionalFormatting>
  <conditionalFormatting sqref="E351:F352">
    <cfRule type="cellIs" dxfId="8544" priority="8501" operator="equal">
      <formula>"غياب"</formula>
    </cfRule>
    <cfRule type="cellIs" dxfId="8543" priority="8502" operator="equal">
      <formula>#N/A</formula>
    </cfRule>
  </conditionalFormatting>
  <conditionalFormatting sqref="E351:F352">
    <cfRule type="cellIs" dxfId="8542" priority="8499" operator="equal">
      <formula>"غياب"</formula>
    </cfRule>
    <cfRule type="cellIs" dxfId="8541" priority="8500" operator="equal">
      <formula>#N/A</formula>
    </cfRule>
  </conditionalFormatting>
  <conditionalFormatting sqref="E351:F352">
    <cfRule type="cellIs" dxfId="8540" priority="8497" operator="equal">
      <formula>"غياب"</formula>
    </cfRule>
    <cfRule type="cellIs" dxfId="8539" priority="8498" operator="equal">
      <formula>#N/A</formula>
    </cfRule>
  </conditionalFormatting>
  <conditionalFormatting sqref="E351:F352">
    <cfRule type="cellIs" dxfId="8538" priority="8495" operator="equal">
      <formula>"غياب"</formula>
    </cfRule>
    <cfRule type="cellIs" dxfId="8537" priority="8496" operator="equal">
      <formula>#N/A</formula>
    </cfRule>
  </conditionalFormatting>
  <conditionalFormatting sqref="E351:F352">
    <cfRule type="cellIs" dxfId="8536" priority="8493" operator="equal">
      <formula>"غياب"</formula>
    </cfRule>
    <cfRule type="cellIs" dxfId="8535" priority="8494" operator="equal">
      <formula>#N/A</formula>
    </cfRule>
  </conditionalFormatting>
  <conditionalFormatting sqref="E351:F352">
    <cfRule type="cellIs" dxfId="8534" priority="8491" operator="equal">
      <formula>"غياب"</formula>
    </cfRule>
    <cfRule type="cellIs" dxfId="8533" priority="8492" operator="equal">
      <formula>#N/A</formula>
    </cfRule>
  </conditionalFormatting>
  <conditionalFormatting sqref="E351:F352">
    <cfRule type="cellIs" dxfId="8532" priority="8489" operator="equal">
      <formula>"غياب"</formula>
    </cfRule>
    <cfRule type="cellIs" dxfId="8531" priority="8490" operator="equal">
      <formula>#N/A</formula>
    </cfRule>
  </conditionalFormatting>
  <conditionalFormatting sqref="E351:F352">
    <cfRule type="cellIs" dxfId="8530" priority="8487" operator="equal">
      <formula>"غياب"</formula>
    </cfRule>
    <cfRule type="cellIs" dxfId="8529" priority="8488" operator="equal">
      <formula>#N/A</formula>
    </cfRule>
  </conditionalFormatting>
  <conditionalFormatting sqref="E351:F352">
    <cfRule type="cellIs" dxfId="8528" priority="8485" operator="equal">
      <formula>"غياب"</formula>
    </cfRule>
    <cfRule type="cellIs" dxfId="8527" priority="8486" operator="equal">
      <formula>#N/A</formula>
    </cfRule>
  </conditionalFormatting>
  <conditionalFormatting sqref="E351:F352">
    <cfRule type="cellIs" dxfId="8526" priority="8483" operator="equal">
      <formula>"غياب"</formula>
    </cfRule>
    <cfRule type="cellIs" dxfId="8525" priority="8484" operator="equal">
      <formula>#N/A</formula>
    </cfRule>
  </conditionalFormatting>
  <conditionalFormatting sqref="E351:F352">
    <cfRule type="cellIs" dxfId="8524" priority="8481" operator="equal">
      <formula>"غياب"</formula>
    </cfRule>
    <cfRule type="cellIs" dxfId="8523" priority="8482" operator="equal">
      <formula>#N/A</formula>
    </cfRule>
  </conditionalFormatting>
  <conditionalFormatting sqref="E351:F352">
    <cfRule type="cellIs" dxfId="8522" priority="8479" operator="equal">
      <formula>"غياب"</formula>
    </cfRule>
    <cfRule type="cellIs" dxfId="8521" priority="8480" operator="equal">
      <formula>#N/A</formula>
    </cfRule>
  </conditionalFormatting>
  <conditionalFormatting sqref="E351:F352">
    <cfRule type="cellIs" dxfId="8520" priority="8477" operator="equal">
      <formula>"غياب"</formula>
    </cfRule>
    <cfRule type="cellIs" dxfId="8519" priority="8478" operator="equal">
      <formula>#N/A</formula>
    </cfRule>
  </conditionalFormatting>
  <conditionalFormatting sqref="E351:F352">
    <cfRule type="cellIs" dxfId="8518" priority="8475" operator="equal">
      <formula>"غياب"</formula>
    </cfRule>
    <cfRule type="cellIs" dxfId="8517" priority="8476" operator="equal">
      <formula>#N/A</formula>
    </cfRule>
  </conditionalFormatting>
  <conditionalFormatting sqref="E351:F352">
    <cfRule type="cellIs" dxfId="8516" priority="8473" operator="equal">
      <formula>"غياب"</formula>
    </cfRule>
    <cfRule type="cellIs" dxfId="8515" priority="8474" operator="equal">
      <formula>#N/A</formula>
    </cfRule>
  </conditionalFormatting>
  <conditionalFormatting sqref="E351:F352">
    <cfRule type="cellIs" dxfId="8514" priority="8471" operator="equal">
      <formula>"غياب"</formula>
    </cfRule>
    <cfRule type="cellIs" dxfId="8513" priority="8472" operator="equal">
      <formula>#N/A</formula>
    </cfRule>
  </conditionalFormatting>
  <conditionalFormatting sqref="E351:F352">
    <cfRule type="cellIs" dxfId="8512" priority="8469" operator="equal">
      <formula>"غياب"</formula>
    </cfRule>
    <cfRule type="cellIs" dxfId="8511" priority="8470" operator="equal">
      <formula>#N/A</formula>
    </cfRule>
  </conditionalFormatting>
  <conditionalFormatting sqref="E351:F352">
    <cfRule type="cellIs" dxfId="8510" priority="8467" operator="equal">
      <formula>"غياب"</formula>
    </cfRule>
    <cfRule type="cellIs" dxfId="8509" priority="8468" operator="equal">
      <formula>#N/A</formula>
    </cfRule>
  </conditionalFormatting>
  <conditionalFormatting sqref="E351:F352">
    <cfRule type="cellIs" dxfId="8508" priority="8465" operator="equal">
      <formula>"غياب"</formula>
    </cfRule>
    <cfRule type="cellIs" dxfId="8507" priority="8466" operator="equal">
      <formula>#N/A</formula>
    </cfRule>
  </conditionalFormatting>
  <conditionalFormatting sqref="E351:F352">
    <cfRule type="cellIs" dxfId="8506" priority="8463" operator="equal">
      <formula>"غياب"</formula>
    </cfRule>
    <cfRule type="cellIs" dxfId="8505" priority="8464" operator="equal">
      <formula>#N/A</formula>
    </cfRule>
  </conditionalFormatting>
  <conditionalFormatting sqref="E351:F352">
    <cfRule type="cellIs" dxfId="8504" priority="8461" operator="equal">
      <formula>"غياب"</formula>
    </cfRule>
    <cfRule type="cellIs" dxfId="8503" priority="8462" operator="equal">
      <formula>#N/A</formula>
    </cfRule>
  </conditionalFormatting>
  <conditionalFormatting sqref="E351:F352">
    <cfRule type="cellIs" dxfId="8502" priority="8459" operator="equal">
      <formula>"غياب"</formula>
    </cfRule>
    <cfRule type="cellIs" dxfId="8501" priority="8460" operator="equal">
      <formula>#N/A</formula>
    </cfRule>
  </conditionalFormatting>
  <conditionalFormatting sqref="E351:F352">
    <cfRule type="cellIs" dxfId="8500" priority="8457" operator="equal">
      <formula>"غياب"</formula>
    </cfRule>
    <cfRule type="cellIs" dxfId="8499" priority="8458" operator="equal">
      <formula>#N/A</formula>
    </cfRule>
  </conditionalFormatting>
  <conditionalFormatting sqref="E351:F352">
    <cfRule type="cellIs" dxfId="8498" priority="8456" operator="equal">
      <formula>"غياب"</formula>
    </cfRule>
  </conditionalFormatting>
  <conditionalFormatting sqref="E351:F352">
    <cfRule type="cellIs" dxfId="8497" priority="8454" operator="equal">
      <formula>"غياب"</formula>
    </cfRule>
    <cfRule type="cellIs" dxfId="8496" priority="8455" operator="equal">
      <formula>#N/A</formula>
    </cfRule>
  </conditionalFormatting>
  <conditionalFormatting sqref="E351:F352">
    <cfRule type="cellIs" dxfId="8495" priority="8452" operator="equal">
      <formula>"غياب"</formula>
    </cfRule>
    <cfRule type="cellIs" dxfId="8494" priority="8453" operator="equal">
      <formula>#N/A</formula>
    </cfRule>
  </conditionalFormatting>
  <conditionalFormatting sqref="E351:F352">
    <cfRule type="cellIs" dxfId="8493" priority="8450" operator="equal">
      <formula>"غياب"</formula>
    </cfRule>
    <cfRule type="cellIs" dxfId="8492" priority="8451" operator="equal">
      <formula>#N/A</formula>
    </cfRule>
  </conditionalFormatting>
  <conditionalFormatting sqref="E351:F352">
    <cfRule type="cellIs" dxfId="8491" priority="8448" operator="equal">
      <formula>"غياب"</formula>
    </cfRule>
    <cfRule type="cellIs" dxfId="8490" priority="8449" operator="equal">
      <formula>#N/A</formula>
    </cfRule>
  </conditionalFormatting>
  <conditionalFormatting sqref="E351:F352">
    <cfRule type="cellIs" dxfId="8489" priority="8446" operator="equal">
      <formula>"غياب"</formula>
    </cfRule>
    <cfRule type="cellIs" dxfId="8488" priority="8447" operator="equal">
      <formula>#N/A</formula>
    </cfRule>
  </conditionalFormatting>
  <conditionalFormatting sqref="E351:F352">
    <cfRule type="cellIs" dxfId="8487" priority="8444" operator="equal">
      <formula>"غياب"</formula>
    </cfRule>
    <cfRule type="cellIs" dxfId="8486" priority="8445" operator="equal">
      <formula>#N/A</formula>
    </cfRule>
  </conditionalFormatting>
  <conditionalFormatting sqref="E351:F352">
    <cfRule type="cellIs" dxfId="8485" priority="8442" operator="equal">
      <formula>"غياب"</formula>
    </cfRule>
    <cfRule type="cellIs" dxfId="8484" priority="8443" operator="equal">
      <formula>#N/A</formula>
    </cfRule>
  </conditionalFormatting>
  <conditionalFormatting sqref="E351:F352">
    <cfRule type="cellIs" dxfId="8483" priority="8440" operator="equal">
      <formula>"غياب"</formula>
    </cfRule>
    <cfRule type="cellIs" dxfId="8482" priority="8441" operator="equal">
      <formula>#N/A</formula>
    </cfRule>
  </conditionalFormatting>
  <conditionalFormatting sqref="E351:F352">
    <cfRule type="cellIs" dxfId="8481" priority="8438" operator="equal">
      <formula>"غياب"</formula>
    </cfRule>
    <cfRule type="cellIs" dxfId="8480" priority="8439" operator="equal">
      <formula>#N/A</formula>
    </cfRule>
  </conditionalFormatting>
  <conditionalFormatting sqref="E351:F352">
    <cfRule type="cellIs" dxfId="8479" priority="8436" operator="equal">
      <formula>"غياب"</formula>
    </cfRule>
    <cfRule type="cellIs" dxfId="8478" priority="8437" operator="equal">
      <formula>#N/A</formula>
    </cfRule>
  </conditionalFormatting>
  <conditionalFormatting sqref="E351:F352">
    <cfRule type="cellIs" dxfId="8477" priority="8434" operator="equal">
      <formula>"غياب"</formula>
    </cfRule>
    <cfRule type="cellIs" dxfId="8476" priority="8435" operator="equal">
      <formula>#N/A</formula>
    </cfRule>
  </conditionalFormatting>
  <conditionalFormatting sqref="E351:F352">
    <cfRule type="cellIs" dxfId="8475" priority="8432" operator="equal">
      <formula>"غياب"</formula>
    </cfRule>
    <cfRule type="cellIs" dxfId="8474" priority="8433" operator="equal">
      <formula>#N/A</formula>
    </cfRule>
  </conditionalFormatting>
  <conditionalFormatting sqref="E351:F352">
    <cfRule type="cellIs" dxfId="8473" priority="8430" operator="equal">
      <formula>"غياب"</formula>
    </cfRule>
    <cfRule type="cellIs" dxfId="8472" priority="8431" operator="equal">
      <formula>#N/A</formula>
    </cfRule>
  </conditionalFormatting>
  <conditionalFormatting sqref="E351:F352">
    <cfRule type="cellIs" dxfId="8471" priority="8428" operator="equal">
      <formula>"غياب"</formula>
    </cfRule>
    <cfRule type="cellIs" dxfId="8470" priority="8429" operator="equal">
      <formula>#N/A</formula>
    </cfRule>
  </conditionalFormatting>
  <conditionalFormatting sqref="E351:F352">
    <cfRule type="cellIs" dxfId="8469" priority="8426" operator="equal">
      <formula>"غياب"</formula>
    </cfRule>
    <cfRule type="cellIs" dxfId="8468" priority="8427" operator="equal">
      <formula>#N/A</formula>
    </cfRule>
  </conditionalFormatting>
  <conditionalFormatting sqref="E351:F352">
    <cfRule type="cellIs" dxfId="8467" priority="8424" operator="equal">
      <formula>"غياب"</formula>
    </cfRule>
    <cfRule type="cellIs" dxfId="8466" priority="8425" operator="equal">
      <formula>#N/A</formula>
    </cfRule>
  </conditionalFormatting>
  <conditionalFormatting sqref="E351:F352">
    <cfRule type="cellIs" dxfId="8465" priority="8422" operator="equal">
      <formula>"غياب"</formula>
    </cfRule>
    <cfRule type="cellIs" dxfId="8464" priority="8423" operator="equal">
      <formula>#N/A</formula>
    </cfRule>
  </conditionalFormatting>
  <conditionalFormatting sqref="E351:F352">
    <cfRule type="cellIs" dxfId="8463" priority="8420" operator="equal">
      <formula>"غياب"</formula>
    </cfRule>
    <cfRule type="cellIs" dxfId="8462" priority="8421" operator="equal">
      <formula>#N/A</formula>
    </cfRule>
  </conditionalFormatting>
  <conditionalFormatting sqref="E351:F352">
    <cfRule type="cellIs" dxfId="8461" priority="8418" operator="equal">
      <formula>"غياب"</formula>
    </cfRule>
    <cfRule type="cellIs" dxfId="8460" priority="8419" operator="equal">
      <formula>#N/A</formula>
    </cfRule>
  </conditionalFormatting>
  <conditionalFormatting sqref="E351:F352">
    <cfRule type="cellIs" dxfId="8459" priority="8416" operator="equal">
      <formula>"غياب"</formula>
    </cfRule>
    <cfRule type="cellIs" dxfId="8458" priority="8417" operator="equal">
      <formula>#N/A</formula>
    </cfRule>
  </conditionalFormatting>
  <conditionalFormatting sqref="E351:F352">
    <cfRule type="cellIs" dxfId="8457" priority="8414" operator="equal">
      <formula>"غياب"</formula>
    </cfRule>
    <cfRule type="cellIs" dxfId="8456" priority="8415" operator="equal">
      <formula>#N/A</formula>
    </cfRule>
  </conditionalFormatting>
  <conditionalFormatting sqref="E351:F352">
    <cfRule type="cellIs" dxfId="8455" priority="8413" operator="equal">
      <formula>"غياب"</formula>
    </cfRule>
  </conditionalFormatting>
  <conditionalFormatting sqref="E351:F352">
    <cfRule type="cellIs" dxfId="8454" priority="8411" operator="equal">
      <formula>"غياب"</formula>
    </cfRule>
    <cfRule type="cellIs" dxfId="8453" priority="8412" operator="equal">
      <formula>#N/A</formula>
    </cfRule>
  </conditionalFormatting>
  <conditionalFormatting sqref="E351:F352">
    <cfRule type="cellIs" dxfId="8452" priority="8409" operator="equal">
      <formula>"غياب"</formula>
    </cfRule>
    <cfRule type="cellIs" dxfId="8451" priority="8410" operator="equal">
      <formula>#N/A</formula>
    </cfRule>
  </conditionalFormatting>
  <conditionalFormatting sqref="E351:F352">
    <cfRule type="cellIs" dxfId="8450" priority="8407" operator="equal">
      <formula>"غياب"</formula>
    </cfRule>
    <cfRule type="cellIs" dxfId="8449" priority="8408" operator="equal">
      <formula>#N/A</formula>
    </cfRule>
  </conditionalFormatting>
  <conditionalFormatting sqref="E351:F352">
    <cfRule type="cellIs" dxfId="8448" priority="8405" operator="equal">
      <formula>"غياب"</formula>
    </cfRule>
    <cfRule type="cellIs" dxfId="8447" priority="8406" operator="equal">
      <formula>#N/A</formula>
    </cfRule>
  </conditionalFormatting>
  <conditionalFormatting sqref="E351:F352">
    <cfRule type="cellIs" dxfId="8446" priority="8403" operator="equal">
      <formula>"غياب"</formula>
    </cfRule>
    <cfRule type="cellIs" dxfId="8445" priority="8404" operator="equal">
      <formula>#N/A</formula>
    </cfRule>
  </conditionalFormatting>
  <conditionalFormatting sqref="E351:F352">
    <cfRule type="cellIs" dxfId="8444" priority="8401" operator="equal">
      <formula>"غياب"</formula>
    </cfRule>
    <cfRule type="cellIs" dxfId="8443" priority="8402" operator="equal">
      <formula>#N/A</formula>
    </cfRule>
  </conditionalFormatting>
  <conditionalFormatting sqref="E351:F352">
    <cfRule type="cellIs" dxfId="8442" priority="8399" operator="equal">
      <formula>"غياب"</formula>
    </cfRule>
    <cfRule type="cellIs" dxfId="8441" priority="8400" operator="equal">
      <formula>#N/A</formula>
    </cfRule>
  </conditionalFormatting>
  <conditionalFormatting sqref="E351:F352">
    <cfRule type="cellIs" dxfId="8440" priority="8397" operator="equal">
      <formula>"غياب"</formula>
    </cfRule>
    <cfRule type="cellIs" dxfId="8439" priority="8398" operator="equal">
      <formula>#N/A</formula>
    </cfRule>
  </conditionalFormatting>
  <conditionalFormatting sqref="E351:F352">
    <cfRule type="cellIs" dxfId="8438" priority="8395" operator="equal">
      <formula>"غياب"</formula>
    </cfRule>
    <cfRule type="cellIs" dxfId="8437" priority="8396" operator="equal">
      <formula>#N/A</formula>
    </cfRule>
  </conditionalFormatting>
  <conditionalFormatting sqref="E351:F352">
    <cfRule type="cellIs" dxfId="8436" priority="8393" operator="equal">
      <formula>"غياب"</formula>
    </cfRule>
    <cfRule type="cellIs" dxfId="8435" priority="8394" operator="equal">
      <formula>#N/A</formula>
    </cfRule>
  </conditionalFormatting>
  <conditionalFormatting sqref="E351:F352">
    <cfRule type="cellIs" dxfId="8434" priority="8391" operator="equal">
      <formula>"غياب"</formula>
    </cfRule>
    <cfRule type="cellIs" dxfId="8433" priority="8392" operator="equal">
      <formula>#N/A</formula>
    </cfRule>
  </conditionalFormatting>
  <conditionalFormatting sqref="E351:F352">
    <cfRule type="cellIs" dxfId="8432" priority="8389" operator="equal">
      <formula>"غياب"</formula>
    </cfRule>
    <cfRule type="cellIs" dxfId="8431" priority="8390" operator="equal">
      <formula>#N/A</formula>
    </cfRule>
  </conditionalFormatting>
  <conditionalFormatting sqref="E351:F352">
    <cfRule type="cellIs" dxfId="8430" priority="8387" operator="equal">
      <formula>"غياب"</formula>
    </cfRule>
    <cfRule type="cellIs" dxfId="8429" priority="8388" operator="equal">
      <formula>#N/A</formula>
    </cfRule>
  </conditionalFormatting>
  <conditionalFormatting sqref="E351:F352">
    <cfRule type="cellIs" dxfId="8428" priority="8385" operator="equal">
      <formula>"غياب"</formula>
    </cfRule>
    <cfRule type="cellIs" dxfId="8427" priority="8386" operator="equal">
      <formula>#N/A</formula>
    </cfRule>
  </conditionalFormatting>
  <conditionalFormatting sqref="E351:F352">
    <cfRule type="cellIs" dxfId="8426" priority="8383" operator="equal">
      <formula>"غياب"</formula>
    </cfRule>
    <cfRule type="cellIs" dxfId="8425" priority="8384" operator="equal">
      <formula>#N/A</formula>
    </cfRule>
  </conditionalFormatting>
  <conditionalFormatting sqref="E351:F352">
    <cfRule type="cellIs" dxfId="8424" priority="8381" operator="equal">
      <formula>"غياب"</formula>
    </cfRule>
    <cfRule type="cellIs" dxfId="8423" priority="8382" operator="equal">
      <formula>#N/A</formula>
    </cfRule>
  </conditionalFormatting>
  <conditionalFormatting sqref="E351:F352">
    <cfRule type="cellIs" dxfId="8422" priority="8379" operator="equal">
      <formula>"غياب"</formula>
    </cfRule>
    <cfRule type="cellIs" dxfId="8421" priority="8380" operator="equal">
      <formula>#N/A</formula>
    </cfRule>
  </conditionalFormatting>
  <conditionalFormatting sqref="E351:F352">
    <cfRule type="cellIs" dxfId="8420" priority="8377" operator="equal">
      <formula>"غياب"</formula>
    </cfRule>
    <cfRule type="cellIs" dxfId="8419" priority="8378" operator="equal">
      <formula>#N/A</formula>
    </cfRule>
  </conditionalFormatting>
  <conditionalFormatting sqref="E351:F352">
    <cfRule type="cellIs" dxfId="8418" priority="8375" operator="equal">
      <formula>"غياب"</formula>
    </cfRule>
    <cfRule type="cellIs" dxfId="8417" priority="8376" operator="equal">
      <formula>#N/A</formula>
    </cfRule>
  </conditionalFormatting>
  <conditionalFormatting sqref="E351:F352">
    <cfRule type="cellIs" dxfId="8416" priority="8373" operator="equal">
      <formula>"غياب"</formula>
    </cfRule>
    <cfRule type="cellIs" dxfId="8415" priority="8374" operator="equal">
      <formula>#N/A</formula>
    </cfRule>
  </conditionalFormatting>
  <conditionalFormatting sqref="E351:F352">
    <cfRule type="cellIs" dxfId="8414" priority="8371" operator="equal">
      <formula>"غياب"</formula>
    </cfRule>
    <cfRule type="cellIs" dxfId="8413" priority="8372" operator="equal">
      <formula>#N/A</formula>
    </cfRule>
  </conditionalFormatting>
  <conditionalFormatting sqref="E351:F352">
    <cfRule type="cellIs" dxfId="8412" priority="8370" operator="equal">
      <formula>"غياب"</formula>
    </cfRule>
  </conditionalFormatting>
  <conditionalFormatting sqref="E351:F352">
    <cfRule type="cellIs" dxfId="8411" priority="8368" operator="equal">
      <formula>"غياب"</formula>
    </cfRule>
    <cfRule type="cellIs" dxfId="8410" priority="8369" operator="equal">
      <formula>#N/A</formula>
    </cfRule>
  </conditionalFormatting>
  <conditionalFormatting sqref="E351:F352">
    <cfRule type="cellIs" dxfId="8409" priority="8366" operator="equal">
      <formula>"غياب"</formula>
    </cfRule>
    <cfRule type="cellIs" dxfId="8408" priority="8367" operator="equal">
      <formula>#N/A</formula>
    </cfRule>
  </conditionalFormatting>
  <conditionalFormatting sqref="E351:F352">
    <cfRule type="cellIs" dxfId="8407" priority="8364" operator="equal">
      <formula>"غياب"</formula>
    </cfRule>
    <cfRule type="cellIs" dxfId="8406" priority="8365" operator="equal">
      <formula>#N/A</formula>
    </cfRule>
  </conditionalFormatting>
  <conditionalFormatting sqref="E351:F352">
    <cfRule type="cellIs" dxfId="8405" priority="8362" operator="equal">
      <formula>"غياب"</formula>
    </cfRule>
    <cfRule type="cellIs" dxfId="8404" priority="8363" operator="equal">
      <formula>#N/A</formula>
    </cfRule>
  </conditionalFormatting>
  <conditionalFormatting sqref="E351:F352">
    <cfRule type="cellIs" dxfId="8403" priority="8360" operator="equal">
      <formula>"غياب"</formula>
    </cfRule>
    <cfRule type="cellIs" dxfId="8402" priority="8361" operator="equal">
      <formula>#N/A</formula>
    </cfRule>
  </conditionalFormatting>
  <conditionalFormatting sqref="E351:F352">
    <cfRule type="cellIs" dxfId="8401" priority="8358" operator="equal">
      <formula>"غياب"</formula>
    </cfRule>
    <cfRule type="cellIs" dxfId="8400" priority="8359" operator="equal">
      <formula>#N/A</formula>
    </cfRule>
  </conditionalFormatting>
  <conditionalFormatting sqref="E351:F352">
    <cfRule type="cellIs" dxfId="8399" priority="8356" operator="equal">
      <formula>"غياب"</formula>
    </cfRule>
    <cfRule type="cellIs" dxfId="8398" priority="8357" operator="equal">
      <formula>#N/A</formula>
    </cfRule>
  </conditionalFormatting>
  <conditionalFormatting sqref="E351:F352">
    <cfRule type="cellIs" dxfId="8397" priority="8354" operator="equal">
      <formula>"غياب"</formula>
    </cfRule>
    <cfRule type="cellIs" dxfId="8396" priority="8355" operator="equal">
      <formula>#N/A</formula>
    </cfRule>
  </conditionalFormatting>
  <conditionalFormatting sqref="E351:F352">
    <cfRule type="cellIs" dxfId="8395" priority="8352" operator="equal">
      <formula>"غياب"</formula>
    </cfRule>
    <cfRule type="cellIs" dxfId="8394" priority="8353" operator="equal">
      <formula>#N/A</formula>
    </cfRule>
  </conditionalFormatting>
  <conditionalFormatting sqref="E351:F352">
    <cfRule type="cellIs" dxfId="8393" priority="8350" operator="equal">
      <formula>"غياب"</formula>
    </cfRule>
    <cfRule type="cellIs" dxfId="8392" priority="8351" operator="equal">
      <formula>#N/A</formula>
    </cfRule>
  </conditionalFormatting>
  <conditionalFormatting sqref="E351:F352">
    <cfRule type="cellIs" dxfId="8391" priority="8348" operator="equal">
      <formula>"غياب"</formula>
    </cfRule>
    <cfRule type="cellIs" dxfId="8390" priority="8349" operator="equal">
      <formula>#N/A</formula>
    </cfRule>
  </conditionalFormatting>
  <conditionalFormatting sqref="E351:F352">
    <cfRule type="cellIs" dxfId="8389" priority="8346" operator="equal">
      <formula>"غياب"</formula>
    </cfRule>
    <cfRule type="cellIs" dxfId="8388" priority="8347" operator="equal">
      <formula>#N/A</formula>
    </cfRule>
  </conditionalFormatting>
  <conditionalFormatting sqref="E351:F352">
    <cfRule type="cellIs" dxfId="8387" priority="8344" operator="equal">
      <formula>"غياب"</formula>
    </cfRule>
    <cfRule type="cellIs" dxfId="8386" priority="8345" operator="equal">
      <formula>#N/A</formula>
    </cfRule>
  </conditionalFormatting>
  <conditionalFormatting sqref="E351:F352">
    <cfRule type="cellIs" dxfId="8385" priority="8342" operator="equal">
      <formula>"غياب"</formula>
    </cfRule>
    <cfRule type="cellIs" dxfId="8384" priority="8343" operator="equal">
      <formula>#N/A</formula>
    </cfRule>
  </conditionalFormatting>
  <conditionalFormatting sqref="E351:F352">
    <cfRule type="cellIs" dxfId="8383" priority="8340" operator="equal">
      <formula>"غياب"</formula>
    </cfRule>
    <cfRule type="cellIs" dxfId="8382" priority="8341" operator="equal">
      <formula>#N/A</formula>
    </cfRule>
  </conditionalFormatting>
  <conditionalFormatting sqref="E351:F352">
    <cfRule type="cellIs" dxfId="8381" priority="8338" operator="equal">
      <formula>"غياب"</formula>
    </cfRule>
    <cfRule type="cellIs" dxfId="8380" priority="8339" operator="equal">
      <formula>#N/A</formula>
    </cfRule>
  </conditionalFormatting>
  <conditionalFormatting sqref="E351:F352">
    <cfRule type="cellIs" dxfId="8379" priority="8336" operator="equal">
      <formula>"غياب"</formula>
    </cfRule>
    <cfRule type="cellIs" dxfId="8378" priority="8337" operator="equal">
      <formula>#N/A</formula>
    </cfRule>
  </conditionalFormatting>
  <conditionalFormatting sqref="E351:F352">
    <cfRule type="cellIs" dxfId="8377" priority="8334" operator="equal">
      <formula>"غياب"</formula>
    </cfRule>
    <cfRule type="cellIs" dxfId="8376" priority="8335" operator="equal">
      <formula>#N/A</formula>
    </cfRule>
  </conditionalFormatting>
  <conditionalFormatting sqref="E351:F352">
    <cfRule type="cellIs" dxfId="8375" priority="8332" operator="equal">
      <formula>"غياب"</formula>
    </cfRule>
    <cfRule type="cellIs" dxfId="8374" priority="8333" operator="equal">
      <formula>#N/A</formula>
    </cfRule>
  </conditionalFormatting>
  <conditionalFormatting sqref="E351:F352">
    <cfRule type="cellIs" dxfId="8373" priority="8330" operator="equal">
      <formula>"غياب"</formula>
    </cfRule>
    <cfRule type="cellIs" dxfId="8372" priority="8331" operator="equal">
      <formula>#N/A</formula>
    </cfRule>
  </conditionalFormatting>
  <conditionalFormatting sqref="E351:F352">
    <cfRule type="cellIs" dxfId="8371" priority="8328" operator="equal">
      <formula>"غياب"</formula>
    </cfRule>
    <cfRule type="cellIs" dxfId="8370" priority="8329" operator="equal">
      <formula>#N/A</formula>
    </cfRule>
  </conditionalFormatting>
  <conditionalFormatting sqref="E351:F352">
    <cfRule type="cellIs" dxfId="8369" priority="8327" operator="equal">
      <formula>"غياب"</formula>
    </cfRule>
  </conditionalFormatting>
  <conditionalFormatting sqref="E351:F352">
    <cfRule type="cellIs" dxfId="8368" priority="8325" operator="equal">
      <formula>"غياب"</formula>
    </cfRule>
    <cfRule type="cellIs" dxfId="8367" priority="8326" operator="equal">
      <formula>#N/A</formula>
    </cfRule>
  </conditionalFormatting>
  <conditionalFormatting sqref="E351:F352">
    <cfRule type="cellIs" dxfId="8366" priority="8323" operator="equal">
      <formula>"غياب"</formula>
    </cfRule>
    <cfRule type="cellIs" dxfId="8365" priority="8324" operator="equal">
      <formula>#N/A</formula>
    </cfRule>
  </conditionalFormatting>
  <conditionalFormatting sqref="E351:F352">
    <cfRule type="cellIs" dxfId="8364" priority="8321" operator="equal">
      <formula>"غياب"</formula>
    </cfRule>
    <cfRule type="cellIs" dxfId="8363" priority="8322" operator="equal">
      <formula>#N/A</formula>
    </cfRule>
  </conditionalFormatting>
  <conditionalFormatting sqref="E351:F352">
    <cfRule type="cellIs" dxfId="8362" priority="8319" operator="equal">
      <formula>"غياب"</formula>
    </cfRule>
    <cfRule type="cellIs" dxfId="8361" priority="8320" operator="equal">
      <formula>#N/A</formula>
    </cfRule>
  </conditionalFormatting>
  <conditionalFormatting sqref="E351:F352">
    <cfRule type="cellIs" dxfId="8360" priority="8317" operator="equal">
      <formula>"غياب"</formula>
    </cfRule>
    <cfRule type="cellIs" dxfId="8359" priority="8318" operator="equal">
      <formula>#N/A</formula>
    </cfRule>
  </conditionalFormatting>
  <conditionalFormatting sqref="E351:F352">
    <cfRule type="cellIs" dxfId="8358" priority="8315" operator="equal">
      <formula>"غياب"</formula>
    </cfRule>
    <cfRule type="cellIs" dxfId="8357" priority="8316" operator="equal">
      <formula>#N/A</formula>
    </cfRule>
  </conditionalFormatting>
  <conditionalFormatting sqref="E351:F352">
    <cfRule type="cellIs" dxfId="8356" priority="8313" operator="equal">
      <formula>"غياب"</formula>
    </cfRule>
    <cfRule type="cellIs" dxfId="8355" priority="8314" operator="equal">
      <formula>#N/A</formula>
    </cfRule>
  </conditionalFormatting>
  <conditionalFormatting sqref="E351:F352">
    <cfRule type="cellIs" dxfId="8354" priority="8311" operator="equal">
      <formula>"غياب"</formula>
    </cfRule>
    <cfRule type="cellIs" dxfId="8353" priority="8312" operator="equal">
      <formula>#N/A</formula>
    </cfRule>
  </conditionalFormatting>
  <conditionalFormatting sqref="E351:F352">
    <cfRule type="cellIs" dxfId="8352" priority="8309" operator="equal">
      <formula>"غياب"</formula>
    </cfRule>
    <cfRule type="cellIs" dxfId="8351" priority="8310" operator="equal">
      <formula>#N/A</formula>
    </cfRule>
  </conditionalFormatting>
  <conditionalFormatting sqref="E351:F352">
    <cfRule type="cellIs" dxfId="8350" priority="8307" operator="equal">
      <formula>"غياب"</formula>
    </cfRule>
    <cfRule type="cellIs" dxfId="8349" priority="8308" operator="equal">
      <formula>#N/A</formula>
    </cfRule>
  </conditionalFormatting>
  <conditionalFormatting sqref="E351:F352">
    <cfRule type="cellIs" dxfId="8348" priority="8305" operator="equal">
      <formula>"غياب"</formula>
    </cfRule>
    <cfRule type="cellIs" dxfId="8347" priority="8306" operator="equal">
      <formula>#N/A</formula>
    </cfRule>
  </conditionalFormatting>
  <conditionalFormatting sqref="E351:F352">
    <cfRule type="cellIs" dxfId="8346" priority="8303" operator="equal">
      <formula>"غياب"</formula>
    </cfRule>
    <cfRule type="cellIs" dxfId="8345" priority="8304" operator="equal">
      <formula>#N/A</formula>
    </cfRule>
  </conditionalFormatting>
  <conditionalFormatting sqref="E351:F352">
    <cfRule type="cellIs" dxfId="8344" priority="8301" operator="equal">
      <formula>"غياب"</formula>
    </cfRule>
    <cfRule type="cellIs" dxfId="8343" priority="8302" operator="equal">
      <formula>#N/A</formula>
    </cfRule>
  </conditionalFormatting>
  <conditionalFormatting sqref="E351:F352">
    <cfRule type="cellIs" dxfId="8342" priority="8299" operator="equal">
      <formula>"غياب"</formula>
    </cfRule>
    <cfRule type="cellIs" dxfId="8341" priority="8300" operator="equal">
      <formula>#N/A</formula>
    </cfRule>
  </conditionalFormatting>
  <conditionalFormatting sqref="E351:F352">
    <cfRule type="cellIs" dxfId="8340" priority="8297" operator="equal">
      <formula>"غياب"</formula>
    </cfRule>
    <cfRule type="cellIs" dxfId="8339" priority="8298" operator="equal">
      <formula>#N/A</formula>
    </cfRule>
  </conditionalFormatting>
  <conditionalFormatting sqref="E351:F352">
    <cfRule type="cellIs" dxfId="8338" priority="8295" operator="equal">
      <formula>"غياب"</formula>
    </cfRule>
    <cfRule type="cellIs" dxfId="8337" priority="8296" operator="equal">
      <formula>#N/A</formula>
    </cfRule>
  </conditionalFormatting>
  <conditionalFormatting sqref="E351:F352">
    <cfRule type="cellIs" dxfId="8336" priority="8293" operator="equal">
      <formula>"غياب"</formula>
    </cfRule>
    <cfRule type="cellIs" dxfId="8335" priority="8294" operator="equal">
      <formula>#N/A</formula>
    </cfRule>
  </conditionalFormatting>
  <conditionalFormatting sqref="E351:F352">
    <cfRule type="cellIs" dxfId="8334" priority="8291" operator="equal">
      <formula>"غياب"</formula>
    </cfRule>
    <cfRule type="cellIs" dxfId="8333" priority="8292" operator="equal">
      <formula>#N/A</formula>
    </cfRule>
  </conditionalFormatting>
  <conditionalFormatting sqref="E351:F352">
    <cfRule type="cellIs" dxfId="8332" priority="8289" operator="equal">
      <formula>"غياب"</formula>
    </cfRule>
    <cfRule type="cellIs" dxfId="8331" priority="8290" operator="equal">
      <formula>#N/A</formula>
    </cfRule>
  </conditionalFormatting>
  <conditionalFormatting sqref="E351:F352">
    <cfRule type="cellIs" dxfId="8330" priority="8287" operator="equal">
      <formula>"غياب"</formula>
    </cfRule>
    <cfRule type="cellIs" dxfId="8329" priority="8288" operator="equal">
      <formula>#N/A</formula>
    </cfRule>
  </conditionalFormatting>
  <conditionalFormatting sqref="E351:F352">
    <cfRule type="cellIs" dxfId="8328" priority="8285" operator="equal">
      <formula>"غياب"</formula>
    </cfRule>
    <cfRule type="cellIs" dxfId="8327" priority="8286" operator="equal">
      <formula>#N/A</formula>
    </cfRule>
  </conditionalFormatting>
  <conditionalFormatting sqref="E351:F352">
    <cfRule type="cellIs" dxfId="8326" priority="8283" operator="equal">
      <formula>"غياب"</formula>
    </cfRule>
    <cfRule type="cellIs" dxfId="8325" priority="8284" operator="equal">
      <formula>#N/A</formula>
    </cfRule>
  </conditionalFormatting>
  <conditionalFormatting sqref="E351:F352">
    <cfRule type="cellIs" dxfId="8324" priority="8281" operator="equal">
      <formula>"غياب"</formula>
    </cfRule>
    <cfRule type="cellIs" dxfId="8323" priority="8282" operator="equal">
      <formula>#N/A</formula>
    </cfRule>
  </conditionalFormatting>
  <conditionalFormatting sqref="E351:F352">
    <cfRule type="cellIs" dxfId="8322" priority="8279" operator="equal">
      <formula>"غياب"</formula>
    </cfRule>
    <cfRule type="cellIs" dxfId="8321" priority="8280" operator="equal">
      <formula>#N/A</formula>
    </cfRule>
  </conditionalFormatting>
  <conditionalFormatting sqref="E351:F352">
    <cfRule type="cellIs" dxfId="8320" priority="8277" operator="equal">
      <formula>"غياب"</formula>
    </cfRule>
    <cfRule type="cellIs" dxfId="8319" priority="8278" operator="equal">
      <formula>#N/A</formula>
    </cfRule>
  </conditionalFormatting>
  <conditionalFormatting sqref="E351:F352">
    <cfRule type="cellIs" dxfId="8318" priority="8275" operator="equal">
      <formula>"غياب"</formula>
    </cfRule>
    <cfRule type="cellIs" dxfId="8317" priority="8276" operator="equal">
      <formula>#N/A</formula>
    </cfRule>
  </conditionalFormatting>
  <conditionalFormatting sqref="E351:F352">
    <cfRule type="cellIs" dxfId="8316" priority="8273" operator="equal">
      <formula>"غياب"</formula>
    </cfRule>
    <cfRule type="cellIs" dxfId="8315" priority="8274" operator="equal">
      <formula>#N/A</formula>
    </cfRule>
  </conditionalFormatting>
  <conditionalFormatting sqref="E351:F352">
    <cfRule type="cellIs" dxfId="8314" priority="8271" operator="equal">
      <formula>"غياب"</formula>
    </cfRule>
    <cfRule type="cellIs" dxfId="8313" priority="8272" operator="equal">
      <formula>#N/A</formula>
    </cfRule>
  </conditionalFormatting>
  <conditionalFormatting sqref="E351:F352">
    <cfRule type="cellIs" dxfId="8312" priority="8269" operator="equal">
      <formula>"غياب"</formula>
    </cfRule>
    <cfRule type="cellIs" dxfId="8311" priority="8270" operator="equal">
      <formula>#N/A</formula>
    </cfRule>
  </conditionalFormatting>
  <conditionalFormatting sqref="E354">
    <cfRule type="cellIs" dxfId="8310" priority="8267" operator="equal">
      <formula>"غياب"</formula>
    </cfRule>
    <cfRule type="cellIs" dxfId="8309" priority="8268" operator="equal">
      <formula>#N/A</formula>
    </cfRule>
  </conditionalFormatting>
  <conditionalFormatting sqref="E354">
    <cfRule type="cellIs" dxfId="8308" priority="8266" operator="equal">
      <formula>"غياب"</formula>
    </cfRule>
  </conditionalFormatting>
  <conditionalFormatting sqref="E354">
    <cfRule type="cellIs" dxfId="8307" priority="8264" operator="equal">
      <formula>"غياب"</formula>
    </cfRule>
    <cfRule type="cellIs" dxfId="8306" priority="8265" operator="equal">
      <formula>#N/A</formula>
    </cfRule>
  </conditionalFormatting>
  <conditionalFormatting sqref="E354">
    <cfRule type="cellIs" dxfId="8305" priority="8262" operator="equal">
      <formula>"غياب"</formula>
    </cfRule>
    <cfRule type="cellIs" dxfId="8304" priority="8263" operator="equal">
      <formula>#N/A</formula>
    </cfRule>
  </conditionalFormatting>
  <conditionalFormatting sqref="E354">
    <cfRule type="cellIs" dxfId="8303" priority="8260" operator="equal">
      <formula>"غياب"</formula>
    </cfRule>
    <cfRule type="cellIs" dxfId="8302" priority="8261" operator="equal">
      <formula>#N/A</formula>
    </cfRule>
  </conditionalFormatting>
  <conditionalFormatting sqref="E354">
    <cfRule type="cellIs" dxfId="8301" priority="8258" operator="equal">
      <formula>"غياب"</formula>
    </cfRule>
    <cfRule type="cellIs" dxfId="8300" priority="8259" operator="equal">
      <formula>#N/A</formula>
    </cfRule>
  </conditionalFormatting>
  <conditionalFormatting sqref="E354">
    <cfRule type="cellIs" dxfId="8299" priority="8256" operator="equal">
      <formula>"غياب"</formula>
    </cfRule>
    <cfRule type="cellIs" dxfId="8298" priority="8257" operator="equal">
      <formula>#N/A</formula>
    </cfRule>
  </conditionalFormatting>
  <conditionalFormatting sqref="E354">
    <cfRule type="cellIs" dxfId="8297" priority="8254" operator="equal">
      <formula>"غياب"</formula>
    </cfRule>
    <cfRule type="cellIs" dxfId="8296" priority="8255" operator="equal">
      <formula>#N/A</formula>
    </cfRule>
  </conditionalFormatting>
  <conditionalFormatting sqref="E354">
    <cfRule type="cellIs" dxfId="8295" priority="8252" operator="equal">
      <formula>"غياب"</formula>
    </cfRule>
    <cfRule type="cellIs" dxfId="8294" priority="8253" operator="equal">
      <formula>#N/A</formula>
    </cfRule>
  </conditionalFormatting>
  <conditionalFormatting sqref="E354">
    <cfRule type="cellIs" dxfId="8293" priority="8250" operator="equal">
      <formula>"غياب"</formula>
    </cfRule>
    <cfRule type="cellIs" dxfId="8292" priority="8251" operator="equal">
      <formula>#N/A</formula>
    </cfRule>
  </conditionalFormatting>
  <conditionalFormatting sqref="E354">
    <cfRule type="cellIs" dxfId="8291" priority="8248" operator="equal">
      <formula>"غياب"</formula>
    </cfRule>
    <cfRule type="cellIs" dxfId="8290" priority="8249" operator="equal">
      <formula>#N/A</formula>
    </cfRule>
  </conditionalFormatting>
  <conditionalFormatting sqref="E354">
    <cfRule type="cellIs" dxfId="8289" priority="8246" operator="equal">
      <formula>"غياب"</formula>
    </cfRule>
    <cfRule type="cellIs" dxfId="8288" priority="8247" operator="equal">
      <formula>#N/A</formula>
    </cfRule>
  </conditionalFormatting>
  <conditionalFormatting sqref="E354">
    <cfRule type="cellIs" dxfId="8287" priority="8244" operator="equal">
      <formula>"غياب"</formula>
    </cfRule>
    <cfRule type="cellIs" dxfId="8286" priority="8245" operator="equal">
      <formula>#N/A</formula>
    </cfRule>
  </conditionalFormatting>
  <conditionalFormatting sqref="E354">
    <cfRule type="cellIs" dxfId="8285" priority="8242" operator="equal">
      <formula>"غياب"</formula>
    </cfRule>
    <cfRule type="cellIs" dxfId="8284" priority="8243" operator="equal">
      <formula>#N/A</formula>
    </cfRule>
  </conditionalFormatting>
  <conditionalFormatting sqref="E354">
    <cfRule type="cellIs" dxfId="8283" priority="8240" operator="equal">
      <formula>"غياب"</formula>
    </cfRule>
    <cfRule type="cellIs" dxfId="8282" priority="8241" operator="equal">
      <formula>#N/A</formula>
    </cfRule>
  </conditionalFormatting>
  <conditionalFormatting sqref="E354">
    <cfRule type="cellIs" dxfId="8281" priority="8238" operator="equal">
      <formula>"غياب"</formula>
    </cfRule>
    <cfRule type="cellIs" dxfId="8280" priority="8239" operator="equal">
      <formula>#N/A</formula>
    </cfRule>
  </conditionalFormatting>
  <conditionalFormatting sqref="E354">
    <cfRule type="cellIs" dxfId="8279" priority="8236" operator="equal">
      <formula>"غياب"</formula>
    </cfRule>
    <cfRule type="cellIs" dxfId="8278" priority="8237" operator="equal">
      <formula>#N/A</formula>
    </cfRule>
  </conditionalFormatting>
  <conditionalFormatting sqref="E354">
    <cfRule type="cellIs" dxfId="8277" priority="8234" operator="equal">
      <formula>"غياب"</formula>
    </cfRule>
    <cfRule type="cellIs" dxfId="8276" priority="8235" operator="equal">
      <formula>#N/A</formula>
    </cfRule>
  </conditionalFormatting>
  <conditionalFormatting sqref="E354">
    <cfRule type="cellIs" dxfId="8275" priority="8232" operator="equal">
      <formula>"غياب"</formula>
    </cfRule>
    <cfRule type="cellIs" dxfId="8274" priority="8233" operator="equal">
      <formula>#N/A</formula>
    </cfRule>
  </conditionalFormatting>
  <conditionalFormatting sqref="E354">
    <cfRule type="cellIs" dxfId="8273" priority="8230" operator="equal">
      <formula>"غياب"</formula>
    </cfRule>
    <cfRule type="cellIs" dxfId="8272" priority="8231" operator="equal">
      <formula>#N/A</formula>
    </cfRule>
  </conditionalFormatting>
  <conditionalFormatting sqref="E354">
    <cfRule type="cellIs" dxfId="8271" priority="8228" operator="equal">
      <formula>"غياب"</formula>
    </cfRule>
    <cfRule type="cellIs" dxfId="8270" priority="8229" operator="equal">
      <formula>#N/A</formula>
    </cfRule>
  </conditionalFormatting>
  <conditionalFormatting sqref="E354">
    <cfRule type="cellIs" dxfId="8269" priority="8226" operator="equal">
      <formula>"غياب"</formula>
    </cfRule>
    <cfRule type="cellIs" dxfId="8268" priority="8227" operator="equal">
      <formula>#N/A</formula>
    </cfRule>
  </conditionalFormatting>
  <conditionalFormatting sqref="E354">
    <cfRule type="cellIs" dxfId="8267" priority="8224" operator="equal">
      <formula>"غياب"</formula>
    </cfRule>
    <cfRule type="cellIs" dxfId="8266" priority="8225" operator="equal">
      <formula>#N/A</formula>
    </cfRule>
  </conditionalFormatting>
  <conditionalFormatting sqref="E354">
    <cfRule type="cellIs" dxfId="8265" priority="8222" operator="equal">
      <formula>"غياب"</formula>
    </cfRule>
    <cfRule type="cellIs" dxfId="8264" priority="8223" operator="equal">
      <formula>#N/A</formula>
    </cfRule>
  </conditionalFormatting>
  <conditionalFormatting sqref="E354">
    <cfRule type="cellIs" dxfId="8263" priority="8220" operator="equal">
      <formula>"غياب"</formula>
    </cfRule>
    <cfRule type="cellIs" dxfId="8262" priority="8221" operator="equal">
      <formula>#N/A</formula>
    </cfRule>
  </conditionalFormatting>
  <conditionalFormatting sqref="E354">
    <cfRule type="cellIs" dxfId="8261" priority="8218" operator="equal">
      <formula>"غياب"</formula>
    </cfRule>
    <cfRule type="cellIs" dxfId="8260" priority="8219" operator="equal">
      <formula>#N/A</formula>
    </cfRule>
  </conditionalFormatting>
  <conditionalFormatting sqref="E354">
    <cfRule type="cellIs" dxfId="8259" priority="8216" operator="equal">
      <formula>"غياب"</formula>
    </cfRule>
    <cfRule type="cellIs" dxfId="8258" priority="8217" operator="equal">
      <formula>#N/A</formula>
    </cfRule>
  </conditionalFormatting>
  <conditionalFormatting sqref="E354">
    <cfRule type="cellIs" dxfId="8257" priority="8214" operator="equal">
      <formula>"غياب"</formula>
    </cfRule>
    <cfRule type="cellIs" dxfId="8256" priority="8215" operator="equal">
      <formula>#N/A</formula>
    </cfRule>
  </conditionalFormatting>
  <conditionalFormatting sqref="E354">
    <cfRule type="cellIs" dxfId="8255" priority="8212" operator="equal">
      <formula>"غياب"</formula>
    </cfRule>
    <cfRule type="cellIs" dxfId="8254" priority="8213" operator="equal">
      <formula>#N/A</formula>
    </cfRule>
  </conditionalFormatting>
  <conditionalFormatting sqref="E354">
    <cfRule type="cellIs" dxfId="8253" priority="8210" operator="equal">
      <formula>"غياب"</formula>
    </cfRule>
    <cfRule type="cellIs" dxfId="8252" priority="8211" operator="equal">
      <formula>#N/A</formula>
    </cfRule>
  </conditionalFormatting>
  <conditionalFormatting sqref="E354">
    <cfRule type="cellIs" dxfId="8251" priority="8208" operator="equal">
      <formula>"غياب"</formula>
    </cfRule>
    <cfRule type="cellIs" dxfId="8250" priority="8209" operator="equal">
      <formula>#N/A</formula>
    </cfRule>
  </conditionalFormatting>
  <conditionalFormatting sqref="E354">
    <cfRule type="cellIs" dxfId="8249" priority="8206" operator="equal">
      <formula>"غياب"</formula>
    </cfRule>
    <cfRule type="cellIs" dxfId="8248" priority="8207" operator="equal">
      <formula>#N/A</formula>
    </cfRule>
  </conditionalFormatting>
  <conditionalFormatting sqref="E354">
    <cfRule type="cellIs" dxfId="8247" priority="8204" operator="equal">
      <formula>"غياب"</formula>
    </cfRule>
    <cfRule type="cellIs" dxfId="8246" priority="8205" operator="equal">
      <formula>#N/A</formula>
    </cfRule>
  </conditionalFormatting>
  <conditionalFormatting sqref="E354">
    <cfRule type="cellIs" dxfId="8245" priority="8202" operator="equal">
      <formula>"غياب"</formula>
    </cfRule>
    <cfRule type="cellIs" dxfId="8244" priority="8203" operator="equal">
      <formula>#N/A</formula>
    </cfRule>
  </conditionalFormatting>
  <conditionalFormatting sqref="E354">
    <cfRule type="cellIs" dxfId="8243" priority="8201" operator="equal">
      <formula>"غياب"</formula>
    </cfRule>
  </conditionalFormatting>
  <conditionalFormatting sqref="E354">
    <cfRule type="cellIs" dxfId="8242" priority="8199" operator="equal">
      <formula>"غياب"</formula>
    </cfRule>
    <cfRule type="cellIs" dxfId="8241" priority="8200" operator="equal">
      <formula>#N/A</formula>
    </cfRule>
  </conditionalFormatting>
  <conditionalFormatting sqref="E354">
    <cfRule type="cellIs" dxfId="8240" priority="8197" operator="equal">
      <formula>"غياب"</formula>
    </cfRule>
    <cfRule type="cellIs" dxfId="8239" priority="8198" operator="equal">
      <formula>#N/A</formula>
    </cfRule>
  </conditionalFormatting>
  <conditionalFormatting sqref="E354">
    <cfRule type="cellIs" dxfId="8238" priority="8195" operator="equal">
      <formula>"غياب"</formula>
    </cfRule>
    <cfRule type="cellIs" dxfId="8237" priority="8196" operator="equal">
      <formula>#N/A</formula>
    </cfRule>
  </conditionalFormatting>
  <conditionalFormatting sqref="E354">
    <cfRule type="cellIs" dxfId="8236" priority="8193" operator="equal">
      <formula>"غياب"</formula>
    </cfRule>
    <cfRule type="cellIs" dxfId="8235" priority="8194" operator="equal">
      <formula>#N/A</formula>
    </cfRule>
  </conditionalFormatting>
  <conditionalFormatting sqref="E354">
    <cfRule type="cellIs" dxfId="8234" priority="8191" operator="equal">
      <formula>"غياب"</formula>
    </cfRule>
    <cfRule type="cellIs" dxfId="8233" priority="8192" operator="equal">
      <formula>#N/A</formula>
    </cfRule>
  </conditionalFormatting>
  <conditionalFormatting sqref="E354">
    <cfRule type="cellIs" dxfId="8232" priority="8189" operator="equal">
      <formula>"غياب"</formula>
    </cfRule>
    <cfRule type="cellIs" dxfId="8231" priority="8190" operator="equal">
      <formula>#N/A</formula>
    </cfRule>
  </conditionalFormatting>
  <conditionalFormatting sqref="E354">
    <cfRule type="cellIs" dxfId="8230" priority="8187" operator="equal">
      <formula>"غياب"</formula>
    </cfRule>
    <cfRule type="cellIs" dxfId="8229" priority="8188" operator="equal">
      <formula>#N/A</formula>
    </cfRule>
  </conditionalFormatting>
  <conditionalFormatting sqref="E354">
    <cfRule type="cellIs" dxfId="8228" priority="8185" operator="equal">
      <formula>"غياب"</formula>
    </cfRule>
    <cfRule type="cellIs" dxfId="8227" priority="8186" operator="equal">
      <formula>#N/A</formula>
    </cfRule>
  </conditionalFormatting>
  <conditionalFormatting sqref="E354">
    <cfRule type="cellIs" dxfId="8226" priority="8183" operator="equal">
      <formula>"غياب"</formula>
    </cfRule>
    <cfRule type="cellIs" dxfId="8225" priority="8184" operator="equal">
      <formula>#N/A</formula>
    </cfRule>
  </conditionalFormatting>
  <conditionalFormatting sqref="E354">
    <cfRule type="cellIs" dxfId="8224" priority="8181" operator="equal">
      <formula>"غياب"</formula>
    </cfRule>
    <cfRule type="cellIs" dxfId="8223" priority="8182" operator="equal">
      <formula>#N/A</formula>
    </cfRule>
  </conditionalFormatting>
  <conditionalFormatting sqref="E354">
    <cfRule type="cellIs" dxfId="8222" priority="8179" operator="equal">
      <formula>"غياب"</formula>
    </cfRule>
    <cfRule type="cellIs" dxfId="8221" priority="8180" operator="equal">
      <formula>#N/A</formula>
    </cfRule>
  </conditionalFormatting>
  <conditionalFormatting sqref="E354">
    <cfRule type="cellIs" dxfId="8220" priority="8177" operator="equal">
      <formula>"غياب"</formula>
    </cfRule>
    <cfRule type="cellIs" dxfId="8219" priority="8178" operator="equal">
      <formula>#N/A</formula>
    </cfRule>
  </conditionalFormatting>
  <conditionalFormatting sqref="E354">
    <cfRule type="cellIs" dxfId="8218" priority="8175" operator="equal">
      <formula>"غياب"</formula>
    </cfRule>
    <cfRule type="cellIs" dxfId="8217" priority="8176" operator="equal">
      <formula>#N/A</formula>
    </cfRule>
  </conditionalFormatting>
  <conditionalFormatting sqref="E354">
    <cfRule type="cellIs" dxfId="8216" priority="8173" operator="equal">
      <formula>"غياب"</formula>
    </cfRule>
    <cfRule type="cellIs" dxfId="8215" priority="8174" operator="equal">
      <formula>#N/A</formula>
    </cfRule>
  </conditionalFormatting>
  <conditionalFormatting sqref="E354">
    <cfRule type="cellIs" dxfId="8214" priority="8171" operator="equal">
      <formula>"غياب"</formula>
    </cfRule>
    <cfRule type="cellIs" dxfId="8213" priority="8172" operator="equal">
      <formula>#N/A</formula>
    </cfRule>
  </conditionalFormatting>
  <conditionalFormatting sqref="E354">
    <cfRule type="cellIs" dxfId="8212" priority="8169" operator="equal">
      <formula>"غياب"</formula>
    </cfRule>
    <cfRule type="cellIs" dxfId="8211" priority="8170" operator="equal">
      <formula>#N/A</formula>
    </cfRule>
  </conditionalFormatting>
  <conditionalFormatting sqref="E354">
    <cfRule type="cellIs" dxfId="8210" priority="8167" operator="equal">
      <formula>"غياب"</formula>
    </cfRule>
    <cfRule type="cellIs" dxfId="8209" priority="8168" operator="equal">
      <formula>#N/A</formula>
    </cfRule>
  </conditionalFormatting>
  <conditionalFormatting sqref="E354">
    <cfRule type="cellIs" dxfId="8208" priority="8165" operator="equal">
      <formula>"غياب"</formula>
    </cfRule>
    <cfRule type="cellIs" dxfId="8207" priority="8166" operator="equal">
      <formula>#N/A</formula>
    </cfRule>
  </conditionalFormatting>
  <conditionalFormatting sqref="E354">
    <cfRule type="cellIs" dxfId="8206" priority="8163" operator="equal">
      <formula>"غياب"</formula>
    </cfRule>
    <cfRule type="cellIs" dxfId="8205" priority="8164" operator="equal">
      <formula>#N/A</formula>
    </cfRule>
  </conditionalFormatting>
  <conditionalFormatting sqref="E354">
    <cfRule type="cellIs" dxfId="8204" priority="8161" operator="equal">
      <formula>"غياب"</formula>
    </cfRule>
    <cfRule type="cellIs" dxfId="8203" priority="8162" operator="equal">
      <formula>#N/A</formula>
    </cfRule>
  </conditionalFormatting>
  <conditionalFormatting sqref="E354">
    <cfRule type="cellIs" dxfId="8202" priority="8159" operator="equal">
      <formula>"غياب"</formula>
    </cfRule>
    <cfRule type="cellIs" dxfId="8201" priority="8160" operator="equal">
      <formula>#N/A</formula>
    </cfRule>
  </conditionalFormatting>
  <conditionalFormatting sqref="E354">
    <cfRule type="cellIs" dxfId="8200" priority="8157" operator="equal">
      <formula>"غياب"</formula>
    </cfRule>
    <cfRule type="cellIs" dxfId="8199" priority="8158" operator="equal">
      <formula>#N/A</formula>
    </cfRule>
  </conditionalFormatting>
  <conditionalFormatting sqref="E354">
    <cfRule type="cellIs" dxfId="8198" priority="8155" operator="equal">
      <formula>"غياب"</formula>
    </cfRule>
    <cfRule type="cellIs" dxfId="8197" priority="8156" operator="equal">
      <formula>#N/A</formula>
    </cfRule>
  </conditionalFormatting>
  <conditionalFormatting sqref="E354">
    <cfRule type="cellIs" dxfId="8196" priority="8153" operator="equal">
      <formula>"غياب"</formula>
    </cfRule>
    <cfRule type="cellIs" dxfId="8195" priority="8154" operator="equal">
      <formula>#N/A</formula>
    </cfRule>
  </conditionalFormatting>
  <conditionalFormatting sqref="E354">
    <cfRule type="cellIs" dxfId="8194" priority="8151" operator="equal">
      <formula>"غياب"</formula>
    </cfRule>
    <cfRule type="cellIs" dxfId="8193" priority="8152" operator="equal">
      <formula>#N/A</formula>
    </cfRule>
  </conditionalFormatting>
  <conditionalFormatting sqref="E354">
    <cfRule type="cellIs" dxfId="8192" priority="8149" operator="equal">
      <formula>"غياب"</formula>
    </cfRule>
    <cfRule type="cellIs" dxfId="8191" priority="8150" operator="equal">
      <formula>#N/A</formula>
    </cfRule>
  </conditionalFormatting>
  <conditionalFormatting sqref="E354">
    <cfRule type="cellIs" dxfId="8190" priority="8147" operator="equal">
      <formula>"غياب"</formula>
    </cfRule>
    <cfRule type="cellIs" dxfId="8189" priority="8148" operator="equal">
      <formula>#N/A</formula>
    </cfRule>
  </conditionalFormatting>
  <conditionalFormatting sqref="E354">
    <cfRule type="cellIs" dxfId="8188" priority="8145" operator="equal">
      <formula>"غياب"</formula>
    </cfRule>
    <cfRule type="cellIs" dxfId="8187" priority="8146" operator="equal">
      <formula>#N/A</formula>
    </cfRule>
  </conditionalFormatting>
  <conditionalFormatting sqref="E354">
    <cfRule type="cellIs" dxfId="8186" priority="8143" operator="equal">
      <formula>"غياب"</formula>
    </cfRule>
    <cfRule type="cellIs" dxfId="8185" priority="8144" operator="equal">
      <formula>#N/A</formula>
    </cfRule>
  </conditionalFormatting>
  <conditionalFormatting sqref="E354">
    <cfRule type="cellIs" dxfId="8184" priority="8141" operator="equal">
      <formula>"غياب"</formula>
    </cfRule>
    <cfRule type="cellIs" dxfId="8183" priority="8142" operator="equal">
      <formula>#N/A</formula>
    </cfRule>
  </conditionalFormatting>
  <conditionalFormatting sqref="E354">
    <cfRule type="cellIs" dxfId="8182" priority="8139" operator="equal">
      <formula>"غياب"</formula>
    </cfRule>
    <cfRule type="cellIs" dxfId="8181" priority="8140" operator="equal">
      <formula>#N/A</formula>
    </cfRule>
  </conditionalFormatting>
  <conditionalFormatting sqref="E354">
    <cfRule type="cellIs" dxfId="8180" priority="8137" operator="equal">
      <formula>"غياب"</formula>
    </cfRule>
    <cfRule type="cellIs" dxfId="8179" priority="8138" operator="equal">
      <formula>#N/A</formula>
    </cfRule>
  </conditionalFormatting>
  <conditionalFormatting sqref="E354">
    <cfRule type="cellIs" dxfId="8178" priority="8135" operator="equal">
      <formula>"غياب"</formula>
    </cfRule>
    <cfRule type="cellIs" dxfId="8177" priority="8136" operator="equal">
      <formula>#N/A</formula>
    </cfRule>
  </conditionalFormatting>
  <conditionalFormatting sqref="E354">
    <cfRule type="cellIs" dxfId="8176" priority="8133" operator="equal">
      <formula>"غياب"</formula>
    </cfRule>
    <cfRule type="cellIs" dxfId="8175" priority="8134" operator="equal">
      <formula>#N/A</formula>
    </cfRule>
  </conditionalFormatting>
  <conditionalFormatting sqref="E354">
    <cfRule type="cellIs" dxfId="8174" priority="8131" operator="equal">
      <formula>"غياب"</formula>
    </cfRule>
    <cfRule type="cellIs" dxfId="8173" priority="8132" operator="equal">
      <formula>#N/A</formula>
    </cfRule>
  </conditionalFormatting>
  <conditionalFormatting sqref="E354">
    <cfRule type="cellIs" dxfId="8172" priority="8129" operator="equal">
      <formula>"غياب"</formula>
    </cfRule>
    <cfRule type="cellIs" dxfId="8171" priority="8130" operator="equal">
      <formula>#N/A</formula>
    </cfRule>
  </conditionalFormatting>
  <conditionalFormatting sqref="E354">
    <cfRule type="cellIs" dxfId="8170" priority="8127" operator="equal">
      <formula>"غياب"</formula>
    </cfRule>
    <cfRule type="cellIs" dxfId="8169" priority="8128" operator="equal">
      <formula>#N/A</formula>
    </cfRule>
  </conditionalFormatting>
  <conditionalFormatting sqref="E354">
    <cfRule type="cellIs" dxfId="8168" priority="8125" operator="equal">
      <formula>"غياب"</formula>
    </cfRule>
    <cfRule type="cellIs" dxfId="8167" priority="8126" operator="equal">
      <formula>#N/A</formula>
    </cfRule>
  </conditionalFormatting>
  <conditionalFormatting sqref="E354">
    <cfRule type="cellIs" dxfId="8166" priority="8123" operator="equal">
      <formula>"غياب"</formula>
    </cfRule>
    <cfRule type="cellIs" dxfId="8165" priority="8124" operator="equal">
      <formula>#N/A</formula>
    </cfRule>
  </conditionalFormatting>
  <conditionalFormatting sqref="E354">
    <cfRule type="cellIs" dxfId="8164" priority="8121" operator="equal">
      <formula>"غياب"</formula>
    </cfRule>
    <cfRule type="cellIs" dxfId="8163" priority="8122" operator="equal">
      <formula>#N/A</formula>
    </cfRule>
  </conditionalFormatting>
  <conditionalFormatting sqref="E354">
    <cfRule type="cellIs" dxfId="8162" priority="8119" operator="equal">
      <formula>"غياب"</formula>
    </cfRule>
    <cfRule type="cellIs" dxfId="8161" priority="8120" operator="equal">
      <formula>#N/A</formula>
    </cfRule>
  </conditionalFormatting>
  <conditionalFormatting sqref="E354">
    <cfRule type="cellIs" dxfId="8160" priority="8117" operator="equal">
      <formula>"غياب"</formula>
    </cfRule>
    <cfRule type="cellIs" dxfId="8159" priority="8118" operator="equal">
      <formula>#N/A</formula>
    </cfRule>
  </conditionalFormatting>
  <conditionalFormatting sqref="E354">
    <cfRule type="cellIs" dxfId="8158" priority="8115" operator="equal">
      <formula>"غياب"</formula>
    </cfRule>
    <cfRule type="cellIs" dxfId="8157" priority="8116" operator="equal">
      <formula>#N/A</formula>
    </cfRule>
  </conditionalFormatting>
  <conditionalFormatting sqref="E354">
    <cfRule type="cellIs" dxfId="8156" priority="8113" operator="equal">
      <formula>"غياب"</formula>
    </cfRule>
    <cfRule type="cellIs" dxfId="8155" priority="8114" operator="equal">
      <formula>#N/A</formula>
    </cfRule>
  </conditionalFormatting>
  <conditionalFormatting sqref="E354">
    <cfRule type="cellIs" dxfId="8154" priority="8111" operator="equal">
      <formula>"غياب"</formula>
    </cfRule>
    <cfRule type="cellIs" dxfId="8153" priority="8112" operator="equal">
      <formula>#N/A</formula>
    </cfRule>
  </conditionalFormatting>
  <conditionalFormatting sqref="E354">
    <cfRule type="cellIs" dxfId="8152" priority="8109" operator="equal">
      <formula>"غياب"</formula>
    </cfRule>
    <cfRule type="cellIs" dxfId="8151" priority="8110" operator="equal">
      <formula>#N/A</formula>
    </cfRule>
  </conditionalFormatting>
  <conditionalFormatting sqref="E354">
    <cfRule type="cellIs" dxfId="8150" priority="8107" operator="equal">
      <formula>"غياب"</formula>
    </cfRule>
    <cfRule type="cellIs" dxfId="8149" priority="8108" operator="equal">
      <formula>#N/A</formula>
    </cfRule>
  </conditionalFormatting>
  <conditionalFormatting sqref="E354">
    <cfRule type="cellIs" dxfId="8148" priority="8105" operator="equal">
      <formula>"غياب"</formula>
    </cfRule>
    <cfRule type="cellIs" dxfId="8147" priority="8106" operator="equal">
      <formula>#N/A</formula>
    </cfRule>
  </conditionalFormatting>
  <conditionalFormatting sqref="E354">
    <cfRule type="cellIs" dxfId="8146" priority="8103" operator="equal">
      <formula>"غياب"</formula>
    </cfRule>
    <cfRule type="cellIs" dxfId="8145" priority="8104" operator="equal">
      <formula>#N/A</formula>
    </cfRule>
  </conditionalFormatting>
  <conditionalFormatting sqref="E354">
    <cfRule type="cellIs" dxfId="8144" priority="8101" operator="equal">
      <formula>"غياب"</formula>
    </cfRule>
    <cfRule type="cellIs" dxfId="8143" priority="8102" operator="equal">
      <formula>#N/A</formula>
    </cfRule>
  </conditionalFormatting>
  <conditionalFormatting sqref="E354">
    <cfRule type="cellIs" dxfId="8142" priority="8099" operator="equal">
      <formula>"غياب"</formula>
    </cfRule>
    <cfRule type="cellIs" dxfId="8141" priority="8100" operator="equal">
      <formula>#N/A</formula>
    </cfRule>
  </conditionalFormatting>
  <conditionalFormatting sqref="E354">
    <cfRule type="cellIs" dxfId="8140" priority="8097" operator="equal">
      <formula>"غياب"</formula>
    </cfRule>
    <cfRule type="cellIs" dxfId="8139" priority="8098" operator="equal">
      <formula>#N/A</formula>
    </cfRule>
  </conditionalFormatting>
  <conditionalFormatting sqref="E354">
    <cfRule type="cellIs" dxfId="8138" priority="8095" operator="equal">
      <formula>"غياب"</formula>
    </cfRule>
    <cfRule type="cellIs" dxfId="8137" priority="8096" operator="equal">
      <formula>#N/A</formula>
    </cfRule>
  </conditionalFormatting>
  <conditionalFormatting sqref="E354">
    <cfRule type="cellIs" dxfId="8136" priority="8093" operator="equal">
      <formula>"غياب"</formula>
    </cfRule>
    <cfRule type="cellIs" dxfId="8135" priority="8094" operator="equal">
      <formula>#N/A</formula>
    </cfRule>
  </conditionalFormatting>
  <conditionalFormatting sqref="E354">
    <cfRule type="cellIs" dxfId="8134" priority="8091" operator="equal">
      <formula>"غياب"</formula>
    </cfRule>
    <cfRule type="cellIs" dxfId="8133" priority="8092" operator="equal">
      <formula>#N/A</formula>
    </cfRule>
  </conditionalFormatting>
  <conditionalFormatting sqref="E354">
    <cfRule type="cellIs" dxfId="8132" priority="8089" operator="equal">
      <formula>"غياب"</formula>
    </cfRule>
    <cfRule type="cellIs" dxfId="8131" priority="8090" operator="equal">
      <formula>#N/A</formula>
    </cfRule>
  </conditionalFormatting>
  <conditionalFormatting sqref="E354">
    <cfRule type="cellIs" dxfId="8130" priority="8087" operator="equal">
      <formula>"غياب"</formula>
    </cfRule>
    <cfRule type="cellIs" dxfId="8129" priority="8088" operator="equal">
      <formula>#N/A</formula>
    </cfRule>
  </conditionalFormatting>
  <conditionalFormatting sqref="E354">
    <cfRule type="cellIs" dxfId="8128" priority="8085" operator="equal">
      <formula>"غياب"</formula>
    </cfRule>
    <cfRule type="cellIs" dxfId="8127" priority="8086" operator="equal">
      <formula>#N/A</formula>
    </cfRule>
  </conditionalFormatting>
  <conditionalFormatting sqref="E354">
    <cfRule type="cellIs" dxfId="8126" priority="8083" operator="equal">
      <formula>"غياب"</formula>
    </cfRule>
    <cfRule type="cellIs" dxfId="8125" priority="8084" operator="equal">
      <formula>#N/A</formula>
    </cfRule>
  </conditionalFormatting>
  <conditionalFormatting sqref="E354">
    <cfRule type="cellIs" dxfId="8124" priority="8081" operator="equal">
      <formula>"غياب"</formula>
    </cfRule>
    <cfRule type="cellIs" dxfId="8123" priority="8082" operator="equal">
      <formula>#N/A</formula>
    </cfRule>
  </conditionalFormatting>
  <conditionalFormatting sqref="E354">
    <cfRule type="cellIs" dxfId="8122" priority="8079" operator="equal">
      <formula>"غياب"</formula>
    </cfRule>
    <cfRule type="cellIs" dxfId="8121" priority="8080" operator="equal">
      <formula>#N/A</formula>
    </cfRule>
  </conditionalFormatting>
  <conditionalFormatting sqref="E354">
    <cfRule type="cellIs" dxfId="8120" priority="8077" operator="equal">
      <formula>"غياب"</formula>
    </cfRule>
    <cfRule type="cellIs" dxfId="8119" priority="8078" operator="equal">
      <formula>#N/A</formula>
    </cfRule>
  </conditionalFormatting>
  <conditionalFormatting sqref="E354">
    <cfRule type="cellIs" dxfId="8118" priority="8075" operator="equal">
      <formula>"غياب"</formula>
    </cfRule>
    <cfRule type="cellIs" dxfId="8117" priority="8076" operator="equal">
      <formula>#N/A</formula>
    </cfRule>
  </conditionalFormatting>
  <conditionalFormatting sqref="E354">
    <cfRule type="cellIs" dxfId="8116" priority="8073" operator="equal">
      <formula>"غياب"</formula>
    </cfRule>
    <cfRule type="cellIs" dxfId="8115" priority="8074" operator="equal">
      <formula>#N/A</formula>
    </cfRule>
  </conditionalFormatting>
  <conditionalFormatting sqref="E354">
    <cfRule type="cellIs" dxfId="8114" priority="8071" operator="equal">
      <formula>"غياب"</formula>
    </cfRule>
    <cfRule type="cellIs" dxfId="8113" priority="8072" operator="equal">
      <formula>#N/A</formula>
    </cfRule>
  </conditionalFormatting>
  <conditionalFormatting sqref="E354">
    <cfRule type="cellIs" dxfId="8112" priority="8069" operator="equal">
      <formula>"غياب"</formula>
    </cfRule>
    <cfRule type="cellIs" dxfId="8111" priority="8070" operator="equal">
      <formula>#N/A</formula>
    </cfRule>
  </conditionalFormatting>
  <conditionalFormatting sqref="E354">
    <cfRule type="cellIs" dxfId="8110" priority="8067" operator="equal">
      <formula>"غياب"</formula>
    </cfRule>
    <cfRule type="cellIs" dxfId="8109" priority="8068" operator="equal">
      <formula>#N/A</formula>
    </cfRule>
  </conditionalFormatting>
  <conditionalFormatting sqref="E354">
    <cfRule type="cellIs" dxfId="8108" priority="8065" operator="equal">
      <formula>"غياب"</formula>
    </cfRule>
    <cfRule type="cellIs" dxfId="8107" priority="8066" operator="equal">
      <formula>#N/A</formula>
    </cfRule>
  </conditionalFormatting>
  <conditionalFormatting sqref="E354">
    <cfRule type="cellIs" dxfId="8106" priority="8063" operator="equal">
      <formula>"غياب"</formula>
    </cfRule>
    <cfRule type="cellIs" dxfId="8105" priority="8064" operator="equal">
      <formula>#N/A</formula>
    </cfRule>
  </conditionalFormatting>
  <conditionalFormatting sqref="E354">
    <cfRule type="cellIs" dxfId="8104" priority="8061" operator="equal">
      <formula>"غياب"</formula>
    </cfRule>
    <cfRule type="cellIs" dxfId="8103" priority="8062" operator="equal">
      <formula>#N/A</formula>
    </cfRule>
  </conditionalFormatting>
  <conditionalFormatting sqref="E354">
    <cfRule type="cellIs" dxfId="8102" priority="8059" operator="equal">
      <formula>"غياب"</formula>
    </cfRule>
    <cfRule type="cellIs" dxfId="8101" priority="8060" operator="equal">
      <formula>#N/A</formula>
    </cfRule>
  </conditionalFormatting>
  <conditionalFormatting sqref="E354">
    <cfRule type="cellIs" dxfId="8100" priority="8057" operator="equal">
      <formula>"غياب"</formula>
    </cfRule>
    <cfRule type="cellIs" dxfId="8099" priority="8058" operator="equal">
      <formula>#N/A</formula>
    </cfRule>
  </conditionalFormatting>
  <conditionalFormatting sqref="E354">
    <cfRule type="cellIs" dxfId="8098" priority="8055" operator="equal">
      <formula>"غياب"</formula>
    </cfRule>
    <cfRule type="cellIs" dxfId="8097" priority="8056" operator="equal">
      <formula>#N/A</formula>
    </cfRule>
  </conditionalFormatting>
  <conditionalFormatting sqref="E354">
    <cfRule type="cellIs" dxfId="8096" priority="8053" operator="equal">
      <formula>"غياب"</formula>
    </cfRule>
    <cfRule type="cellIs" dxfId="8095" priority="8054" operator="equal">
      <formula>#N/A</formula>
    </cfRule>
  </conditionalFormatting>
  <conditionalFormatting sqref="E354">
    <cfRule type="cellIs" dxfId="8094" priority="8051" operator="equal">
      <formula>"غياب"</formula>
    </cfRule>
    <cfRule type="cellIs" dxfId="8093" priority="8052" operator="equal">
      <formula>#N/A</formula>
    </cfRule>
  </conditionalFormatting>
  <conditionalFormatting sqref="E354">
    <cfRule type="cellIs" dxfId="8092" priority="8049" operator="equal">
      <formula>"غياب"</formula>
    </cfRule>
    <cfRule type="cellIs" dxfId="8091" priority="8050" operator="equal">
      <formula>#N/A</formula>
    </cfRule>
  </conditionalFormatting>
  <conditionalFormatting sqref="E354">
    <cfRule type="cellIs" dxfId="8090" priority="8047" operator="equal">
      <formula>"غياب"</formula>
    </cfRule>
    <cfRule type="cellIs" dxfId="8089" priority="8048" operator="equal">
      <formula>#N/A</formula>
    </cfRule>
  </conditionalFormatting>
  <conditionalFormatting sqref="E354">
    <cfRule type="cellIs" dxfId="8088" priority="8045" operator="equal">
      <formula>"غياب"</formula>
    </cfRule>
    <cfRule type="cellIs" dxfId="8087" priority="8046" operator="equal">
      <formula>#N/A</formula>
    </cfRule>
  </conditionalFormatting>
  <conditionalFormatting sqref="E354">
    <cfRule type="cellIs" dxfId="8086" priority="8043" operator="equal">
      <formula>"غياب"</formula>
    </cfRule>
    <cfRule type="cellIs" dxfId="8085" priority="8044" operator="equal">
      <formula>#N/A</formula>
    </cfRule>
  </conditionalFormatting>
  <conditionalFormatting sqref="E354">
    <cfRule type="cellIs" dxfId="8084" priority="8041" operator="equal">
      <formula>"غياب"</formula>
    </cfRule>
    <cfRule type="cellIs" dxfId="8083" priority="8042" operator="equal">
      <formula>#N/A</formula>
    </cfRule>
  </conditionalFormatting>
  <conditionalFormatting sqref="E354">
    <cfRule type="cellIs" dxfId="8082" priority="8039" operator="equal">
      <formula>"غياب"</formula>
    </cfRule>
    <cfRule type="cellIs" dxfId="8081" priority="8040" operator="equal">
      <formula>#N/A</formula>
    </cfRule>
  </conditionalFormatting>
  <conditionalFormatting sqref="E354">
    <cfRule type="cellIs" dxfId="8080" priority="8037" operator="equal">
      <formula>"غياب"</formula>
    </cfRule>
    <cfRule type="cellIs" dxfId="8079" priority="8038" operator="equal">
      <formula>#N/A</formula>
    </cfRule>
  </conditionalFormatting>
  <conditionalFormatting sqref="E354">
    <cfRule type="cellIs" dxfId="8078" priority="8036" operator="equal">
      <formula>"غياب"</formula>
    </cfRule>
  </conditionalFormatting>
  <conditionalFormatting sqref="E354">
    <cfRule type="cellIs" dxfId="8077" priority="8034" operator="equal">
      <formula>"غياب"</formula>
    </cfRule>
    <cfRule type="cellIs" dxfId="8076" priority="8035" operator="equal">
      <formula>#N/A</formula>
    </cfRule>
  </conditionalFormatting>
  <conditionalFormatting sqref="E354">
    <cfRule type="cellIs" dxfId="8075" priority="8032" operator="equal">
      <formula>"غياب"</formula>
    </cfRule>
    <cfRule type="cellIs" dxfId="8074" priority="8033" operator="equal">
      <formula>#N/A</formula>
    </cfRule>
  </conditionalFormatting>
  <conditionalFormatting sqref="E354">
    <cfRule type="cellIs" dxfId="8073" priority="8030" operator="equal">
      <formula>"غياب"</formula>
    </cfRule>
    <cfRule type="cellIs" dxfId="8072" priority="8031" operator="equal">
      <formula>#N/A</formula>
    </cfRule>
  </conditionalFormatting>
  <conditionalFormatting sqref="E354">
    <cfRule type="cellIs" dxfId="8071" priority="8028" operator="equal">
      <formula>"غياب"</formula>
    </cfRule>
    <cfRule type="cellIs" dxfId="8070" priority="8029" operator="equal">
      <formula>#N/A</formula>
    </cfRule>
  </conditionalFormatting>
  <conditionalFormatting sqref="E354">
    <cfRule type="cellIs" dxfId="8069" priority="8026" operator="equal">
      <formula>"غياب"</formula>
    </cfRule>
    <cfRule type="cellIs" dxfId="8068" priority="8027" operator="equal">
      <formula>#N/A</formula>
    </cfRule>
  </conditionalFormatting>
  <conditionalFormatting sqref="E354">
    <cfRule type="cellIs" dxfId="8067" priority="8024" operator="equal">
      <formula>"غياب"</formula>
    </cfRule>
    <cfRule type="cellIs" dxfId="8066" priority="8025" operator="equal">
      <formula>#N/A</formula>
    </cfRule>
  </conditionalFormatting>
  <conditionalFormatting sqref="E354">
    <cfRule type="cellIs" dxfId="8065" priority="8022" operator="equal">
      <formula>"غياب"</formula>
    </cfRule>
    <cfRule type="cellIs" dxfId="8064" priority="8023" operator="equal">
      <formula>#N/A</formula>
    </cfRule>
  </conditionalFormatting>
  <conditionalFormatting sqref="E354">
    <cfRule type="cellIs" dxfId="8063" priority="8020" operator="equal">
      <formula>"غياب"</formula>
    </cfRule>
    <cfRule type="cellIs" dxfId="8062" priority="8021" operator="equal">
      <formula>#N/A</formula>
    </cfRule>
  </conditionalFormatting>
  <conditionalFormatting sqref="E354">
    <cfRule type="cellIs" dxfId="8061" priority="8018" operator="equal">
      <formula>"غياب"</formula>
    </cfRule>
    <cfRule type="cellIs" dxfId="8060" priority="8019" operator="equal">
      <formula>#N/A</formula>
    </cfRule>
  </conditionalFormatting>
  <conditionalFormatting sqref="E354">
    <cfRule type="cellIs" dxfId="8059" priority="8016" operator="equal">
      <formula>"غياب"</formula>
    </cfRule>
    <cfRule type="cellIs" dxfId="8058" priority="8017" operator="equal">
      <formula>#N/A</formula>
    </cfRule>
  </conditionalFormatting>
  <conditionalFormatting sqref="E354">
    <cfRule type="cellIs" dxfId="8057" priority="8014" operator="equal">
      <formula>"غياب"</formula>
    </cfRule>
    <cfRule type="cellIs" dxfId="8056" priority="8015" operator="equal">
      <formula>#N/A</formula>
    </cfRule>
  </conditionalFormatting>
  <conditionalFormatting sqref="E354">
    <cfRule type="cellIs" dxfId="8055" priority="8012" operator="equal">
      <formula>"غياب"</formula>
    </cfRule>
    <cfRule type="cellIs" dxfId="8054" priority="8013" operator="equal">
      <formula>#N/A</formula>
    </cfRule>
  </conditionalFormatting>
  <conditionalFormatting sqref="E354">
    <cfRule type="cellIs" dxfId="8053" priority="8010" operator="equal">
      <formula>"غياب"</formula>
    </cfRule>
    <cfRule type="cellIs" dxfId="8052" priority="8011" operator="equal">
      <formula>#N/A</formula>
    </cfRule>
  </conditionalFormatting>
  <conditionalFormatting sqref="E354">
    <cfRule type="cellIs" dxfId="8051" priority="8008" operator="equal">
      <formula>"غياب"</formula>
    </cfRule>
    <cfRule type="cellIs" dxfId="8050" priority="8009" operator="equal">
      <formula>#N/A</formula>
    </cfRule>
  </conditionalFormatting>
  <conditionalFormatting sqref="E354">
    <cfRule type="cellIs" dxfId="8049" priority="8006" operator="equal">
      <formula>"غياب"</formula>
    </cfRule>
    <cfRule type="cellIs" dxfId="8048" priority="8007" operator="equal">
      <formula>#N/A</formula>
    </cfRule>
  </conditionalFormatting>
  <conditionalFormatting sqref="E354">
    <cfRule type="cellIs" dxfId="8047" priority="8004" operator="equal">
      <formula>"غياب"</formula>
    </cfRule>
    <cfRule type="cellIs" dxfId="8046" priority="8005" operator="equal">
      <formula>#N/A</formula>
    </cfRule>
  </conditionalFormatting>
  <conditionalFormatting sqref="E354">
    <cfRule type="cellIs" dxfId="8045" priority="8002" operator="equal">
      <formula>"غياب"</formula>
    </cfRule>
    <cfRule type="cellIs" dxfId="8044" priority="8003" operator="equal">
      <formula>#N/A</formula>
    </cfRule>
  </conditionalFormatting>
  <conditionalFormatting sqref="E354">
    <cfRule type="cellIs" dxfId="8043" priority="8000" operator="equal">
      <formula>"غياب"</formula>
    </cfRule>
    <cfRule type="cellIs" dxfId="8042" priority="8001" operator="equal">
      <formula>#N/A</formula>
    </cfRule>
  </conditionalFormatting>
  <conditionalFormatting sqref="E354">
    <cfRule type="cellIs" dxfId="8041" priority="7998" operator="equal">
      <formula>"غياب"</formula>
    </cfRule>
    <cfRule type="cellIs" dxfId="8040" priority="7999" operator="equal">
      <formula>#N/A</formula>
    </cfRule>
  </conditionalFormatting>
  <conditionalFormatting sqref="E354">
    <cfRule type="cellIs" dxfId="8039" priority="7996" operator="equal">
      <formula>"غياب"</formula>
    </cfRule>
    <cfRule type="cellIs" dxfId="8038" priority="7997" operator="equal">
      <formula>#N/A</formula>
    </cfRule>
  </conditionalFormatting>
  <conditionalFormatting sqref="E354">
    <cfRule type="cellIs" dxfId="8037" priority="7994" operator="equal">
      <formula>"غياب"</formula>
    </cfRule>
    <cfRule type="cellIs" dxfId="8036" priority="7995" operator="equal">
      <formula>#N/A</formula>
    </cfRule>
  </conditionalFormatting>
  <conditionalFormatting sqref="E354">
    <cfRule type="cellIs" dxfId="8035" priority="7992" operator="equal">
      <formula>"غياب"</formula>
    </cfRule>
    <cfRule type="cellIs" dxfId="8034" priority="7993" operator="equal">
      <formula>#N/A</formula>
    </cfRule>
  </conditionalFormatting>
  <conditionalFormatting sqref="E354">
    <cfRule type="cellIs" dxfId="8033" priority="7990" operator="equal">
      <formula>"غياب"</formula>
    </cfRule>
    <cfRule type="cellIs" dxfId="8032" priority="7991" operator="equal">
      <formula>#N/A</formula>
    </cfRule>
  </conditionalFormatting>
  <conditionalFormatting sqref="E354">
    <cfRule type="cellIs" dxfId="8031" priority="7988" operator="equal">
      <formula>"غياب"</formula>
    </cfRule>
    <cfRule type="cellIs" dxfId="8030" priority="7989" operator="equal">
      <formula>#N/A</formula>
    </cfRule>
  </conditionalFormatting>
  <conditionalFormatting sqref="E354">
    <cfRule type="cellIs" dxfId="8029" priority="7986" operator="equal">
      <formula>"غياب"</formula>
    </cfRule>
    <cfRule type="cellIs" dxfId="8028" priority="7987" operator="equal">
      <formula>#N/A</formula>
    </cfRule>
  </conditionalFormatting>
  <conditionalFormatting sqref="E354">
    <cfRule type="cellIs" dxfId="8027" priority="7984" operator="equal">
      <formula>"غياب"</formula>
    </cfRule>
    <cfRule type="cellIs" dxfId="8026" priority="7985" operator="equal">
      <formula>#N/A</formula>
    </cfRule>
  </conditionalFormatting>
  <conditionalFormatting sqref="E354">
    <cfRule type="cellIs" dxfId="8025" priority="7982" operator="equal">
      <formula>"غياب"</formula>
    </cfRule>
    <cfRule type="cellIs" dxfId="8024" priority="7983" operator="equal">
      <formula>#N/A</formula>
    </cfRule>
  </conditionalFormatting>
  <conditionalFormatting sqref="E354">
    <cfRule type="cellIs" dxfId="8023" priority="7980" operator="equal">
      <formula>"غياب"</formula>
    </cfRule>
    <cfRule type="cellIs" dxfId="8022" priority="7981" operator="equal">
      <formula>#N/A</formula>
    </cfRule>
  </conditionalFormatting>
  <conditionalFormatting sqref="E354">
    <cfRule type="cellIs" dxfId="8021" priority="7978" operator="equal">
      <formula>"غياب"</formula>
    </cfRule>
    <cfRule type="cellIs" dxfId="8020" priority="7979" operator="equal">
      <formula>#N/A</formula>
    </cfRule>
  </conditionalFormatting>
  <conditionalFormatting sqref="E354">
    <cfRule type="cellIs" dxfId="8019" priority="7976" operator="equal">
      <formula>"غياب"</formula>
    </cfRule>
    <cfRule type="cellIs" dxfId="8018" priority="7977" operator="equal">
      <formula>#N/A</formula>
    </cfRule>
  </conditionalFormatting>
  <conditionalFormatting sqref="E354">
    <cfRule type="cellIs" dxfId="8017" priority="7974" operator="equal">
      <formula>"غياب"</formula>
    </cfRule>
    <cfRule type="cellIs" dxfId="8016" priority="7975" operator="equal">
      <formula>#N/A</formula>
    </cfRule>
  </conditionalFormatting>
  <conditionalFormatting sqref="E354">
    <cfRule type="cellIs" dxfId="8015" priority="7972" operator="equal">
      <formula>"غياب"</formula>
    </cfRule>
    <cfRule type="cellIs" dxfId="8014" priority="7973" operator="equal">
      <formula>#N/A</formula>
    </cfRule>
  </conditionalFormatting>
  <conditionalFormatting sqref="E354">
    <cfRule type="cellIs" dxfId="8013" priority="7970" operator="equal">
      <formula>"غياب"</formula>
    </cfRule>
    <cfRule type="cellIs" dxfId="8012" priority="7971" operator="equal">
      <formula>#N/A</formula>
    </cfRule>
  </conditionalFormatting>
  <conditionalFormatting sqref="E354">
    <cfRule type="cellIs" dxfId="8011" priority="7969" operator="equal">
      <formula>"غياب"</formula>
    </cfRule>
  </conditionalFormatting>
  <conditionalFormatting sqref="E354">
    <cfRule type="cellIs" dxfId="8010" priority="7967" operator="equal">
      <formula>"غياب"</formula>
    </cfRule>
    <cfRule type="cellIs" dxfId="8009" priority="7968" operator="equal">
      <formula>#N/A</formula>
    </cfRule>
  </conditionalFormatting>
  <conditionalFormatting sqref="E354">
    <cfRule type="cellIs" dxfId="8008" priority="7965" operator="equal">
      <formula>"غياب"</formula>
    </cfRule>
    <cfRule type="cellIs" dxfId="8007" priority="7966" operator="equal">
      <formula>#N/A</formula>
    </cfRule>
  </conditionalFormatting>
  <conditionalFormatting sqref="E354">
    <cfRule type="cellIs" dxfId="8006" priority="7963" operator="equal">
      <formula>"غياب"</formula>
    </cfRule>
    <cfRule type="cellIs" dxfId="8005" priority="7964" operator="equal">
      <formula>#N/A</formula>
    </cfRule>
  </conditionalFormatting>
  <conditionalFormatting sqref="E354">
    <cfRule type="cellIs" dxfId="8004" priority="7961" operator="equal">
      <formula>"غياب"</formula>
    </cfRule>
    <cfRule type="cellIs" dxfId="8003" priority="7962" operator="equal">
      <formula>#N/A</formula>
    </cfRule>
  </conditionalFormatting>
  <conditionalFormatting sqref="E354">
    <cfRule type="cellIs" dxfId="8002" priority="7959" operator="equal">
      <formula>"غياب"</formula>
    </cfRule>
    <cfRule type="cellIs" dxfId="8001" priority="7960" operator="equal">
      <formula>#N/A</formula>
    </cfRule>
  </conditionalFormatting>
  <conditionalFormatting sqref="E354">
    <cfRule type="cellIs" dxfId="8000" priority="7957" operator="equal">
      <formula>"غياب"</formula>
    </cfRule>
    <cfRule type="cellIs" dxfId="7999" priority="7958" operator="equal">
      <formula>#N/A</formula>
    </cfRule>
  </conditionalFormatting>
  <conditionalFormatting sqref="E354">
    <cfRule type="cellIs" dxfId="7998" priority="7955" operator="equal">
      <formula>"غياب"</formula>
    </cfRule>
    <cfRule type="cellIs" dxfId="7997" priority="7956" operator="equal">
      <formula>#N/A</formula>
    </cfRule>
  </conditionalFormatting>
  <conditionalFormatting sqref="E354">
    <cfRule type="cellIs" dxfId="7996" priority="7953" operator="equal">
      <formula>"غياب"</formula>
    </cfRule>
    <cfRule type="cellIs" dxfId="7995" priority="7954" operator="equal">
      <formula>#N/A</formula>
    </cfRule>
  </conditionalFormatting>
  <conditionalFormatting sqref="E354">
    <cfRule type="cellIs" dxfId="7994" priority="7951" operator="equal">
      <formula>"غياب"</formula>
    </cfRule>
    <cfRule type="cellIs" dxfId="7993" priority="7952" operator="equal">
      <formula>#N/A</formula>
    </cfRule>
  </conditionalFormatting>
  <conditionalFormatting sqref="E354">
    <cfRule type="cellIs" dxfId="7992" priority="7949" operator="equal">
      <formula>"غياب"</formula>
    </cfRule>
    <cfRule type="cellIs" dxfId="7991" priority="7950" operator="equal">
      <formula>#N/A</formula>
    </cfRule>
  </conditionalFormatting>
  <conditionalFormatting sqref="E354">
    <cfRule type="cellIs" dxfId="7990" priority="7947" operator="equal">
      <formula>"غياب"</formula>
    </cfRule>
    <cfRule type="cellIs" dxfId="7989" priority="7948" operator="equal">
      <formula>#N/A</formula>
    </cfRule>
  </conditionalFormatting>
  <conditionalFormatting sqref="E354">
    <cfRule type="cellIs" dxfId="7988" priority="7945" operator="equal">
      <formula>"غياب"</formula>
    </cfRule>
    <cfRule type="cellIs" dxfId="7987" priority="7946" operator="equal">
      <formula>#N/A</formula>
    </cfRule>
  </conditionalFormatting>
  <conditionalFormatting sqref="E354">
    <cfRule type="cellIs" dxfId="7986" priority="7943" operator="equal">
      <formula>"غياب"</formula>
    </cfRule>
    <cfRule type="cellIs" dxfId="7985" priority="7944" operator="equal">
      <formula>#N/A</formula>
    </cfRule>
  </conditionalFormatting>
  <conditionalFormatting sqref="E354">
    <cfRule type="cellIs" dxfId="7984" priority="7941" operator="equal">
      <formula>"غياب"</formula>
    </cfRule>
    <cfRule type="cellIs" dxfId="7983" priority="7942" operator="equal">
      <formula>#N/A</formula>
    </cfRule>
  </conditionalFormatting>
  <conditionalFormatting sqref="E354">
    <cfRule type="cellIs" dxfId="7982" priority="7939" operator="equal">
      <formula>"غياب"</formula>
    </cfRule>
    <cfRule type="cellIs" dxfId="7981" priority="7940" operator="equal">
      <formula>#N/A</formula>
    </cfRule>
  </conditionalFormatting>
  <conditionalFormatting sqref="E354">
    <cfRule type="cellIs" dxfId="7980" priority="7937" operator="equal">
      <formula>"غياب"</formula>
    </cfRule>
    <cfRule type="cellIs" dxfId="7979" priority="7938" operator="equal">
      <formula>#N/A</formula>
    </cfRule>
  </conditionalFormatting>
  <conditionalFormatting sqref="E354">
    <cfRule type="cellIs" dxfId="7978" priority="7935" operator="equal">
      <formula>"غياب"</formula>
    </cfRule>
    <cfRule type="cellIs" dxfId="7977" priority="7936" operator="equal">
      <formula>#N/A</formula>
    </cfRule>
  </conditionalFormatting>
  <conditionalFormatting sqref="E354">
    <cfRule type="cellIs" dxfId="7976" priority="7933" operator="equal">
      <formula>"غياب"</formula>
    </cfRule>
    <cfRule type="cellIs" dxfId="7975" priority="7934" operator="equal">
      <formula>#N/A</formula>
    </cfRule>
  </conditionalFormatting>
  <conditionalFormatting sqref="E354">
    <cfRule type="cellIs" dxfId="7974" priority="7931" operator="equal">
      <formula>"غياب"</formula>
    </cfRule>
    <cfRule type="cellIs" dxfId="7973" priority="7932" operator="equal">
      <formula>#N/A</formula>
    </cfRule>
  </conditionalFormatting>
  <conditionalFormatting sqref="E354">
    <cfRule type="cellIs" dxfId="7972" priority="7929" operator="equal">
      <formula>"غياب"</formula>
    </cfRule>
    <cfRule type="cellIs" dxfId="7971" priority="7930" operator="equal">
      <formula>#N/A</formula>
    </cfRule>
  </conditionalFormatting>
  <conditionalFormatting sqref="E354">
    <cfRule type="cellIs" dxfId="7970" priority="7927" operator="equal">
      <formula>"غياب"</formula>
    </cfRule>
    <cfRule type="cellIs" dxfId="7969" priority="7928" operator="equal">
      <formula>#N/A</formula>
    </cfRule>
  </conditionalFormatting>
  <conditionalFormatting sqref="E354">
    <cfRule type="cellIs" dxfId="7968" priority="7926" operator="equal">
      <formula>"غياب"</formula>
    </cfRule>
  </conditionalFormatting>
  <conditionalFormatting sqref="E354">
    <cfRule type="cellIs" dxfId="7967" priority="7924" operator="equal">
      <formula>"غياب"</formula>
    </cfRule>
    <cfRule type="cellIs" dxfId="7966" priority="7925" operator="equal">
      <formula>#N/A</formula>
    </cfRule>
  </conditionalFormatting>
  <conditionalFormatting sqref="E354">
    <cfRule type="cellIs" dxfId="7965" priority="7922" operator="equal">
      <formula>"غياب"</formula>
    </cfRule>
    <cfRule type="cellIs" dxfId="7964" priority="7923" operator="equal">
      <formula>#N/A</formula>
    </cfRule>
  </conditionalFormatting>
  <conditionalFormatting sqref="E354">
    <cfRule type="cellIs" dxfId="7963" priority="7920" operator="equal">
      <formula>"غياب"</formula>
    </cfRule>
    <cfRule type="cellIs" dxfId="7962" priority="7921" operator="equal">
      <formula>#N/A</formula>
    </cfRule>
  </conditionalFormatting>
  <conditionalFormatting sqref="E354">
    <cfRule type="cellIs" dxfId="7961" priority="7918" operator="equal">
      <formula>"غياب"</formula>
    </cfRule>
    <cfRule type="cellIs" dxfId="7960" priority="7919" operator="equal">
      <formula>#N/A</formula>
    </cfRule>
  </conditionalFormatting>
  <conditionalFormatting sqref="E354">
    <cfRule type="cellIs" dxfId="7959" priority="7916" operator="equal">
      <formula>"غياب"</formula>
    </cfRule>
    <cfRule type="cellIs" dxfId="7958" priority="7917" operator="equal">
      <formula>#N/A</formula>
    </cfRule>
  </conditionalFormatting>
  <conditionalFormatting sqref="E354">
    <cfRule type="cellIs" dxfId="7957" priority="7914" operator="equal">
      <formula>"غياب"</formula>
    </cfRule>
    <cfRule type="cellIs" dxfId="7956" priority="7915" operator="equal">
      <formula>#N/A</formula>
    </cfRule>
  </conditionalFormatting>
  <conditionalFormatting sqref="E354">
    <cfRule type="cellIs" dxfId="7955" priority="7912" operator="equal">
      <formula>"غياب"</formula>
    </cfRule>
    <cfRule type="cellIs" dxfId="7954" priority="7913" operator="equal">
      <formula>#N/A</formula>
    </cfRule>
  </conditionalFormatting>
  <conditionalFormatting sqref="E354">
    <cfRule type="cellIs" dxfId="7953" priority="7910" operator="equal">
      <formula>"غياب"</formula>
    </cfRule>
    <cfRule type="cellIs" dxfId="7952" priority="7911" operator="equal">
      <formula>#N/A</formula>
    </cfRule>
  </conditionalFormatting>
  <conditionalFormatting sqref="E354">
    <cfRule type="cellIs" dxfId="7951" priority="7908" operator="equal">
      <formula>"غياب"</formula>
    </cfRule>
    <cfRule type="cellIs" dxfId="7950" priority="7909" operator="equal">
      <formula>#N/A</formula>
    </cfRule>
  </conditionalFormatting>
  <conditionalFormatting sqref="E354">
    <cfRule type="cellIs" dxfId="7949" priority="7906" operator="equal">
      <formula>"غياب"</formula>
    </cfRule>
    <cfRule type="cellIs" dxfId="7948" priority="7907" operator="equal">
      <formula>#N/A</formula>
    </cfRule>
  </conditionalFormatting>
  <conditionalFormatting sqref="E354">
    <cfRule type="cellIs" dxfId="7947" priority="7904" operator="equal">
      <formula>"غياب"</formula>
    </cfRule>
    <cfRule type="cellIs" dxfId="7946" priority="7905" operator="equal">
      <formula>#N/A</formula>
    </cfRule>
  </conditionalFormatting>
  <conditionalFormatting sqref="E354">
    <cfRule type="cellIs" dxfId="7945" priority="7902" operator="equal">
      <formula>"غياب"</formula>
    </cfRule>
    <cfRule type="cellIs" dxfId="7944" priority="7903" operator="equal">
      <formula>#N/A</formula>
    </cfRule>
  </conditionalFormatting>
  <conditionalFormatting sqref="E354">
    <cfRule type="cellIs" dxfId="7943" priority="7900" operator="equal">
      <formula>"غياب"</formula>
    </cfRule>
    <cfRule type="cellIs" dxfId="7942" priority="7901" operator="equal">
      <formula>#N/A</formula>
    </cfRule>
  </conditionalFormatting>
  <conditionalFormatting sqref="E354">
    <cfRule type="cellIs" dxfId="7941" priority="7898" operator="equal">
      <formula>"غياب"</formula>
    </cfRule>
    <cfRule type="cellIs" dxfId="7940" priority="7899" operator="equal">
      <formula>#N/A</formula>
    </cfRule>
  </conditionalFormatting>
  <conditionalFormatting sqref="E354">
    <cfRule type="cellIs" dxfId="7939" priority="7896" operator="equal">
      <formula>"غياب"</formula>
    </cfRule>
    <cfRule type="cellIs" dxfId="7938" priority="7897" operator="equal">
      <formula>#N/A</formula>
    </cfRule>
  </conditionalFormatting>
  <conditionalFormatting sqref="E354">
    <cfRule type="cellIs" dxfId="7937" priority="7894" operator="equal">
      <formula>"غياب"</formula>
    </cfRule>
    <cfRule type="cellIs" dxfId="7936" priority="7895" operator="equal">
      <formula>#N/A</formula>
    </cfRule>
  </conditionalFormatting>
  <conditionalFormatting sqref="E354">
    <cfRule type="cellIs" dxfId="7935" priority="7892" operator="equal">
      <formula>"غياب"</formula>
    </cfRule>
    <cfRule type="cellIs" dxfId="7934" priority="7893" operator="equal">
      <formula>#N/A</formula>
    </cfRule>
  </conditionalFormatting>
  <conditionalFormatting sqref="E354">
    <cfRule type="cellIs" dxfId="7933" priority="7890" operator="equal">
      <formula>"غياب"</formula>
    </cfRule>
    <cfRule type="cellIs" dxfId="7932" priority="7891" operator="equal">
      <formula>#N/A</formula>
    </cfRule>
  </conditionalFormatting>
  <conditionalFormatting sqref="E354">
    <cfRule type="cellIs" dxfId="7931" priority="7888" operator="equal">
      <formula>"غياب"</formula>
    </cfRule>
    <cfRule type="cellIs" dxfId="7930" priority="7889" operator="equal">
      <formula>#N/A</formula>
    </cfRule>
  </conditionalFormatting>
  <conditionalFormatting sqref="E354">
    <cfRule type="cellIs" dxfId="7929" priority="7886" operator="equal">
      <formula>"غياب"</formula>
    </cfRule>
    <cfRule type="cellIs" dxfId="7928" priority="7887" operator="equal">
      <formula>#N/A</formula>
    </cfRule>
  </conditionalFormatting>
  <conditionalFormatting sqref="E354">
    <cfRule type="cellIs" dxfId="7927" priority="7884" operator="equal">
      <formula>"غياب"</formula>
    </cfRule>
    <cfRule type="cellIs" dxfId="7926" priority="7885" operator="equal">
      <formula>#N/A</formula>
    </cfRule>
  </conditionalFormatting>
  <conditionalFormatting sqref="E354">
    <cfRule type="cellIs" dxfId="7925" priority="7883" operator="equal">
      <formula>"غياب"</formula>
    </cfRule>
  </conditionalFormatting>
  <conditionalFormatting sqref="E354">
    <cfRule type="cellIs" dxfId="7924" priority="7881" operator="equal">
      <formula>"غياب"</formula>
    </cfRule>
    <cfRule type="cellIs" dxfId="7923" priority="7882" operator="equal">
      <formula>#N/A</formula>
    </cfRule>
  </conditionalFormatting>
  <conditionalFormatting sqref="E354">
    <cfRule type="cellIs" dxfId="7922" priority="7879" operator="equal">
      <formula>"غياب"</formula>
    </cfRule>
    <cfRule type="cellIs" dxfId="7921" priority="7880" operator="equal">
      <formula>#N/A</formula>
    </cfRule>
  </conditionalFormatting>
  <conditionalFormatting sqref="E354">
    <cfRule type="cellIs" dxfId="7920" priority="7877" operator="equal">
      <formula>"غياب"</formula>
    </cfRule>
    <cfRule type="cellIs" dxfId="7919" priority="7878" operator="equal">
      <formula>#N/A</formula>
    </cfRule>
  </conditionalFormatting>
  <conditionalFormatting sqref="E354">
    <cfRule type="cellIs" dxfId="7918" priority="7875" operator="equal">
      <formula>"غياب"</formula>
    </cfRule>
    <cfRule type="cellIs" dxfId="7917" priority="7876" operator="equal">
      <formula>#N/A</formula>
    </cfRule>
  </conditionalFormatting>
  <conditionalFormatting sqref="E354">
    <cfRule type="cellIs" dxfId="7916" priority="7873" operator="equal">
      <formula>"غياب"</formula>
    </cfRule>
    <cfRule type="cellIs" dxfId="7915" priority="7874" operator="equal">
      <formula>#N/A</formula>
    </cfRule>
  </conditionalFormatting>
  <conditionalFormatting sqref="E354">
    <cfRule type="cellIs" dxfId="7914" priority="7871" operator="equal">
      <formula>"غياب"</formula>
    </cfRule>
    <cfRule type="cellIs" dxfId="7913" priority="7872" operator="equal">
      <formula>#N/A</formula>
    </cfRule>
  </conditionalFormatting>
  <conditionalFormatting sqref="E354">
    <cfRule type="cellIs" dxfId="7912" priority="7869" operator="equal">
      <formula>"غياب"</formula>
    </cfRule>
    <cfRule type="cellIs" dxfId="7911" priority="7870" operator="equal">
      <formula>#N/A</formula>
    </cfRule>
  </conditionalFormatting>
  <conditionalFormatting sqref="E354">
    <cfRule type="cellIs" dxfId="7910" priority="7867" operator="equal">
      <formula>"غياب"</formula>
    </cfRule>
    <cfRule type="cellIs" dxfId="7909" priority="7868" operator="equal">
      <formula>#N/A</formula>
    </cfRule>
  </conditionalFormatting>
  <conditionalFormatting sqref="E354">
    <cfRule type="cellIs" dxfId="7908" priority="7865" operator="equal">
      <formula>"غياب"</formula>
    </cfRule>
    <cfRule type="cellIs" dxfId="7907" priority="7866" operator="equal">
      <formula>#N/A</formula>
    </cfRule>
  </conditionalFormatting>
  <conditionalFormatting sqref="E354">
    <cfRule type="cellIs" dxfId="7906" priority="7863" operator="equal">
      <formula>"غياب"</formula>
    </cfRule>
    <cfRule type="cellIs" dxfId="7905" priority="7864" operator="equal">
      <formula>#N/A</formula>
    </cfRule>
  </conditionalFormatting>
  <conditionalFormatting sqref="E354">
    <cfRule type="cellIs" dxfId="7904" priority="7861" operator="equal">
      <formula>"غياب"</formula>
    </cfRule>
    <cfRule type="cellIs" dxfId="7903" priority="7862" operator="equal">
      <formula>#N/A</formula>
    </cfRule>
  </conditionalFormatting>
  <conditionalFormatting sqref="E354">
    <cfRule type="cellIs" dxfId="7902" priority="7859" operator="equal">
      <formula>"غياب"</formula>
    </cfRule>
    <cfRule type="cellIs" dxfId="7901" priority="7860" operator="equal">
      <formula>#N/A</formula>
    </cfRule>
  </conditionalFormatting>
  <conditionalFormatting sqref="E354">
    <cfRule type="cellIs" dxfId="7900" priority="7857" operator="equal">
      <formula>"غياب"</formula>
    </cfRule>
    <cfRule type="cellIs" dxfId="7899" priority="7858" operator="equal">
      <formula>#N/A</formula>
    </cfRule>
  </conditionalFormatting>
  <conditionalFormatting sqref="E354">
    <cfRule type="cellIs" dxfId="7898" priority="7855" operator="equal">
      <formula>"غياب"</formula>
    </cfRule>
    <cfRule type="cellIs" dxfId="7897" priority="7856" operator="equal">
      <formula>#N/A</formula>
    </cfRule>
  </conditionalFormatting>
  <conditionalFormatting sqref="E354">
    <cfRule type="cellIs" dxfId="7896" priority="7853" operator="equal">
      <formula>"غياب"</formula>
    </cfRule>
    <cfRule type="cellIs" dxfId="7895" priority="7854" operator="equal">
      <formula>#N/A</formula>
    </cfRule>
  </conditionalFormatting>
  <conditionalFormatting sqref="E354">
    <cfRule type="cellIs" dxfId="7894" priority="7851" operator="equal">
      <formula>"غياب"</formula>
    </cfRule>
    <cfRule type="cellIs" dxfId="7893" priority="7852" operator="equal">
      <formula>#N/A</formula>
    </cfRule>
  </conditionalFormatting>
  <conditionalFormatting sqref="E354">
    <cfRule type="cellIs" dxfId="7892" priority="7849" operator="equal">
      <formula>"غياب"</formula>
    </cfRule>
    <cfRule type="cellIs" dxfId="7891" priority="7850" operator="equal">
      <formula>#N/A</formula>
    </cfRule>
  </conditionalFormatting>
  <conditionalFormatting sqref="E354">
    <cfRule type="cellIs" dxfId="7890" priority="7847" operator="equal">
      <formula>"غياب"</formula>
    </cfRule>
    <cfRule type="cellIs" dxfId="7889" priority="7848" operator="equal">
      <formula>#N/A</formula>
    </cfRule>
  </conditionalFormatting>
  <conditionalFormatting sqref="E354">
    <cfRule type="cellIs" dxfId="7888" priority="7845" operator="equal">
      <formula>"غياب"</formula>
    </cfRule>
    <cfRule type="cellIs" dxfId="7887" priority="7846" operator="equal">
      <formula>#N/A</formula>
    </cfRule>
  </conditionalFormatting>
  <conditionalFormatting sqref="E354">
    <cfRule type="cellIs" dxfId="7886" priority="7843" operator="equal">
      <formula>"غياب"</formula>
    </cfRule>
    <cfRule type="cellIs" dxfId="7885" priority="7844" operator="equal">
      <formula>#N/A</formula>
    </cfRule>
  </conditionalFormatting>
  <conditionalFormatting sqref="E354">
    <cfRule type="cellIs" dxfId="7884" priority="7841" operator="equal">
      <formula>"غياب"</formula>
    </cfRule>
    <cfRule type="cellIs" dxfId="7883" priority="7842" operator="equal">
      <formula>#N/A</formula>
    </cfRule>
  </conditionalFormatting>
  <conditionalFormatting sqref="E354">
    <cfRule type="cellIs" dxfId="7882" priority="7840" operator="equal">
      <formula>"غياب"</formula>
    </cfRule>
  </conditionalFormatting>
  <conditionalFormatting sqref="E354">
    <cfRule type="cellIs" dxfId="7881" priority="7838" operator="equal">
      <formula>"غياب"</formula>
    </cfRule>
    <cfRule type="cellIs" dxfId="7880" priority="7839" operator="equal">
      <formula>#N/A</formula>
    </cfRule>
  </conditionalFormatting>
  <conditionalFormatting sqref="E354">
    <cfRule type="cellIs" dxfId="7879" priority="7836" operator="equal">
      <formula>"غياب"</formula>
    </cfRule>
    <cfRule type="cellIs" dxfId="7878" priority="7837" operator="equal">
      <formula>#N/A</formula>
    </cfRule>
  </conditionalFormatting>
  <conditionalFormatting sqref="E354">
    <cfRule type="cellIs" dxfId="7877" priority="7834" operator="equal">
      <formula>"غياب"</formula>
    </cfRule>
    <cfRule type="cellIs" dxfId="7876" priority="7835" operator="equal">
      <formula>#N/A</formula>
    </cfRule>
  </conditionalFormatting>
  <conditionalFormatting sqref="E354">
    <cfRule type="cellIs" dxfId="7875" priority="7832" operator="equal">
      <formula>"غياب"</formula>
    </cfRule>
    <cfRule type="cellIs" dxfId="7874" priority="7833" operator="equal">
      <formula>#N/A</formula>
    </cfRule>
  </conditionalFormatting>
  <conditionalFormatting sqref="E354">
    <cfRule type="cellIs" dxfId="7873" priority="7830" operator="equal">
      <formula>"غياب"</formula>
    </cfRule>
    <cfRule type="cellIs" dxfId="7872" priority="7831" operator="equal">
      <formula>#N/A</formula>
    </cfRule>
  </conditionalFormatting>
  <conditionalFormatting sqref="E354">
    <cfRule type="cellIs" dxfId="7871" priority="7828" operator="equal">
      <formula>"غياب"</formula>
    </cfRule>
    <cfRule type="cellIs" dxfId="7870" priority="7829" operator="equal">
      <formula>#N/A</formula>
    </cfRule>
  </conditionalFormatting>
  <conditionalFormatting sqref="E354">
    <cfRule type="cellIs" dxfId="7869" priority="7826" operator="equal">
      <formula>"غياب"</formula>
    </cfRule>
    <cfRule type="cellIs" dxfId="7868" priority="7827" operator="equal">
      <formula>#N/A</formula>
    </cfRule>
  </conditionalFormatting>
  <conditionalFormatting sqref="E354">
    <cfRule type="cellIs" dxfId="7867" priority="7824" operator="equal">
      <formula>"غياب"</formula>
    </cfRule>
    <cfRule type="cellIs" dxfId="7866" priority="7825" operator="equal">
      <formula>#N/A</formula>
    </cfRule>
  </conditionalFormatting>
  <conditionalFormatting sqref="E354">
    <cfRule type="cellIs" dxfId="7865" priority="7822" operator="equal">
      <formula>"غياب"</formula>
    </cfRule>
    <cfRule type="cellIs" dxfId="7864" priority="7823" operator="equal">
      <formula>#N/A</formula>
    </cfRule>
  </conditionalFormatting>
  <conditionalFormatting sqref="E354">
    <cfRule type="cellIs" dxfId="7863" priority="7820" operator="equal">
      <formula>"غياب"</formula>
    </cfRule>
    <cfRule type="cellIs" dxfId="7862" priority="7821" operator="equal">
      <formula>#N/A</formula>
    </cfRule>
  </conditionalFormatting>
  <conditionalFormatting sqref="E354">
    <cfRule type="cellIs" dxfId="7861" priority="7818" operator="equal">
      <formula>"غياب"</formula>
    </cfRule>
    <cfRule type="cellIs" dxfId="7860" priority="7819" operator="equal">
      <formula>#N/A</formula>
    </cfRule>
  </conditionalFormatting>
  <conditionalFormatting sqref="E354">
    <cfRule type="cellIs" dxfId="7859" priority="7816" operator="equal">
      <formula>"غياب"</formula>
    </cfRule>
    <cfRule type="cellIs" dxfId="7858" priority="7817" operator="equal">
      <formula>#N/A</formula>
    </cfRule>
  </conditionalFormatting>
  <conditionalFormatting sqref="E354">
    <cfRule type="cellIs" dxfId="7857" priority="7814" operator="equal">
      <formula>"غياب"</formula>
    </cfRule>
    <cfRule type="cellIs" dxfId="7856" priority="7815" operator="equal">
      <formula>#N/A</formula>
    </cfRule>
  </conditionalFormatting>
  <conditionalFormatting sqref="E354">
    <cfRule type="cellIs" dxfId="7855" priority="7812" operator="equal">
      <formula>"غياب"</formula>
    </cfRule>
    <cfRule type="cellIs" dxfId="7854" priority="7813" operator="equal">
      <formula>#N/A</formula>
    </cfRule>
  </conditionalFormatting>
  <conditionalFormatting sqref="E354">
    <cfRule type="cellIs" dxfId="7853" priority="7810" operator="equal">
      <formula>"غياب"</formula>
    </cfRule>
    <cfRule type="cellIs" dxfId="7852" priority="7811" operator="equal">
      <formula>#N/A</formula>
    </cfRule>
  </conditionalFormatting>
  <conditionalFormatting sqref="E354">
    <cfRule type="cellIs" dxfId="7851" priority="7808" operator="equal">
      <formula>"غياب"</formula>
    </cfRule>
    <cfRule type="cellIs" dxfId="7850" priority="7809" operator="equal">
      <formula>#N/A</formula>
    </cfRule>
  </conditionalFormatting>
  <conditionalFormatting sqref="E354">
    <cfRule type="cellIs" dxfId="7849" priority="7806" operator="equal">
      <formula>"غياب"</formula>
    </cfRule>
    <cfRule type="cellIs" dxfId="7848" priority="7807" operator="equal">
      <formula>#N/A</formula>
    </cfRule>
  </conditionalFormatting>
  <conditionalFormatting sqref="E354">
    <cfRule type="cellIs" dxfId="7847" priority="7804" operator="equal">
      <formula>"غياب"</formula>
    </cfRule>
    <cfRule type="cellIs" dxfId="7846" priority="7805" operator="equal">
      <formula>#N/A</formula>
    </cfRule>
  </conditionalFormatting>
  <conditionalFormatting sqref="E354">
    <cfRule type="cellIs" dxfId="7845" priority="7802" operator="equal">
      <formula>"غياب"</formula>
    </cfRule>
    <cfRule type="cellIs" dxfId="7844" priority="7803" operator="equal">
      <formula>#N/A</formula>
    </cfRule>
  </conditionalFormatting>
  <conditionalFormatting sqref="E354">
    <cfRule type="cellIs" dxfId="7843" priority="7800" operator="equal">
      <formula>"غياب"</formula>
    </cfRule>
    <cfRule type="cellIs" dxfId="7842" priority="7801" operator="equal">
      <formula>#N/A</formula>
    </cfRule>
  </conditionalFormatting>
  <conditionalFormatting sqref="E354">
    <cfRule type="cellIs" dxfId="7841" priority="7798" operator="equal">
      <formula>"غياب"</formula>
    </cfRule>
    <cfRule type="cellIs" dxfId="7840" priority="7799" operator="equal">
      <formula>#N/A</formula>
    </cfRule>
  </conditionalFormatting>
  <conditionalFormatting sqref="E354">
    <cfRule type="cellIs" dxfId="7839" priority="7796" operator="equal">
      <formula>"غياب"</formula>
    </cfRule>
    <cfRule type="cellIs" dxfId="7838" priority="7797" operator="equal">
      <formula>#N/A</formula>
    </cfRule>
  </conditionalFormatting>
  <conditionalFormatting sqref="E354">
    <cfRule type="cellIs" dxfId="7837" priority="7794" operator="equal">
      <formula>"غياب"</formula>
    </cfRule>
    <cfRule type="cellIs" dxfId="7836" priority="7795" operator="equal">
      <formula>#N/A</formula>
    </cfRule>
  </conditionalFormatting>
  <conditionalFormatting sqref="E354">
    <cfRule type="cellIs" dxfId="7835" priority="7792" operator="equal">
      <formula>"غياب"</formula>
    </cfRule>
    <cfRule type="cellIs" dxfId="7834" priority="7793" operator="equal">
      <formula>#N/A</formula>
    </cfRule>
  </conditionalFormatting>
  <conditionalFormatting sqref="E354">
    <cfRule type="cellIs" dxfId="7833" priority="7790" operator="equal">
      <formula>"غياب"</formula>
    </cfRule>
    <cfRule type="cellIs" dxfId="7832" priority="7791" operator="equal">
      <formula>#N/A</formula>
    </cfRule>
  </conditionalFormatting>
  <conditionalFormatting sqref="E354">
    <cfRule type="cellIs" dxfId="7831" priority="7788" operator="equal">
      <formula>"غياب"</formula>
    </cfRule>
    <cfRule type="cellIs" dxfId="7830" priority="7789" operator="equal">
      <formula>#N/A</formula>
    </cfRule>
  </conditionalFormatting>
  <conditionalFormatting sqref="E354">
    <cfRule type="cellIs" dxfId="7829" priority="7786" operator="equal">
      <formula>"غياب"</formula>
    </cfRule>
    <cfRule type="cellIs" dxfId="7828" priority="7787" operator="equal">
      <formula>#N/A</formula>
    </cfRule>
  </conditionalFormatting>
  <conditionalFormatting sqref="E354">
    <cfRule type="cellIs" dxfId="7827" priority="7784" operator="equal">
      <formula>"غياب"</formula>
    </cfRule>
    <cfRule type="cellIs" dxfId="7826" priority="7785" operator="equal">
      <formula>#N/A</formula>
    </cfRule>
  </conditionalFormatting>
  <conditionalFormatting sqref="E354">
    <cfRule type="cellIs" dxfId="7825" priority="7782" operator="equal">
      <formula>"غياب"</formula>
    </cfRule>
    <cfRule type="cellIs" dxfId="7824" priority="7783" operator="equal">
      <formula>#N/A</formula>
    </cfRule>
  </conditionalFormatting>
  <conditionalFormatting sqref="E354">
    <cfRule type="cellIs" dxfId="7823" priority="7780" operator="equal">
      <formula>"غياب"</formula>
    </cfRule>
    <cfRule type="cellIs" dxfId="7822" priority="7781" operator="equal">
      <formula>#N/A</formula>
    </cfRule>
  </conditionalFormatting>
  <conditionalFormatting sqref="E354">
    <cfRule type="cellIs" dxfId="7821" priority="7778" operator="equal">
      <formula>"غياب"</formula>
    </cfRule>
    <cfRule type="cellIs" dxfId="7820" priority="7779" operator="equal">
      <formula>#N/A</formula>
    </cfRule>
  </conditionalFormatting>
  <conditionalFormatting sqref="E354">
    <cfRule type="cellIs" dxfId="7819" priority="7776" operator="equal">
      <formula>"غياب"</formula>
    </cfRule>
    <cfRule type="cellIs" dxfId="7818" priority="7777" operator="equal">
      <formula>#N/A</formula>
    </cfRule>
  </conditionalFormatting>
  <conditionalFormatting sqref="E354">
    <cfRule type="cellIs" dxfId="7817" priority="7774" operator="equal">
      <formula>"غياب"</formula>
    </cfRule>
    <cfRule type="cellIs" dxfId="7816" priority="7775" operator="equal">
      <formula>#N/A</formula>
    </cfRule>
  </conditionalFormatting>
  <conditionalFormatting sqref="E354">
    <cfRule type="cellIs" dxfId="7815" priority="7772" operator="equal">
      <formula>"غياب"</formula>
    </cfRule>
    <cfRule type="cellIs" dxfId="7814" priority="7773" operator="equal">
      <formula>#N/A</formula>
    </cfRule>
  </conditionalFormatting>
  <conditionalFormatting sqref="E354">
    <cfRule type="cellIs" dxfId="7813" priority="7770" operator="equal">
      <formula>"غياب"</formula>
    </cfRule>
    <cfRule type="cellIs" dxfId="7812" priority="7771" operator="equal">
      <formula>#N/A</formula>
    </cfRule>
  </conditionalFormatting>
  <conditionalFormatting sqref="E354">
    <cfRule type="cellIs" dxfId="7811" priority="7768" operator="equal">
      <formula>"غياب"</formula>
    </cfRule>
    <cfRule type="cellIs" dxfId="7810" priority="7769" operator="equal">
      <formula>#N/A</formula>
    </cfRule>
  </conditionalFormatting>
  <conditionalFormatting sqref="E354">
    <cfRule type="cellIs" dxfId="7809" priority="7767" operator="equal">
      <formula>"غياب"</formula>
    </cfRule>
  </conditionalFormatting>
  <conditionalFormatting sqref="E354">
    <cfRule type="cellIs" dxfId="7808" priority="7765" operator="equal">
      <formula>"غياب"</formula>
    </cfRule>
    <cfRule type="cellIs" dxfId="7807" priority="7766" operator="equal">
      <formula>#N/A</formula>
    </cfRule>
  </conditionalFormatting>
  <conditionalFormatting sqref="E354">
    <cfRule type="cellIs" dxfId="7806" priority="7763" operator="equal">
      <formula>"غياب"</formula>
    </cfRule>
    <cfRule type="cellIs" dxfId="7805" priority="7764" operator="equal">
      <formula>#N/A</formula>
    </cfRule>
  </conditionalFormatting>
  <conditionalFormatting sqref="E354">
    <cfRule type="cellIs" dxfId="7804" priority="7761" operator="equal">
      <formula>"غياب"</formula>
    </cfRule>
    <cfRule type="cellIs" dxfId="7803" priority="7762" operator="equal">
      <formula>#N/A</formula>
    </cfRule>
  </conditionalFormatting>
  <conditionalFormatting sqref="E354">
    <cfRule type="cellIs" dxfId="7802" priority="7759" operator="equal">
      <formula>"غياب"</formula>
    </cfRule>
    <cfRule type="cellIs" dxfId="7801" priority="7760" operator="equal">
      <formula>#N/A</formula>
    </cfRule>
  </conditionalFormatting>
  <conditionalFormatting sqref="E354">
    <cfRule type="cellIs" dxfId="7800" priority="7757" operator="equal">
      <formula>"غياب"</formula>
    </cfRule>
    <cfRule type="cellIs" dxfId="7799" priority="7758" operator="equal">
      <formula>#N/A</formula>
    </cfRule>
  </conditionalFormatting>
  <conditionalFormatting sqref="E354">
    <cfRule type="cellIs" dxfId="7798" priority="7755" operator="equal">
      <formula>"غياب"</formula>
    </cfRule>
    <cfRule type="cellIs" dxfId="7797" priority="7756" operator="equal">
      <formula>#N/A</formula>
    </cfRule>
  </conditionalFormatting>
  <conditionalFormatting sqref="E354">
    <cfRule type="cellIs" dxfId="7796" priority="7753" operator="equal">
      <formula>"غياب"</formula>
    </cfRule>
    <cfRule type="cellIs" dxfId="7795" priority="7754" operator="equal">
      <formula>#N/A</formula>
    </cfRule>
  </conditionalFormatting>
  <conditionalFormatting sqref="E354">
    <cfRule type="cellIs" dxfId="7794" priority="7751" operator="equal">
      <formula>"غياب"</formula>
    </cfRule>
    <cfRule type="cellIs" dxfId="7793" priority="7752" operator="equal">
      <formula>#N/A</formula>
    </cfRule>
  </conditionalFormatting>
  <conditionalFormatting sqref="E354">
    <cfRule type="cellIs" dxfId="7792" priority="7749" operator="equal">
      <formula>"غياب"</formula>
    </cfRule>
    <cfRule type="cellIs" dxfId="7791" priority="7750" operator="equal">
      <formula>#N/A</formula>
    </cfRule>
  </conditionalFormatting>
  <conditionalFormatting sqref="E354">
    <cfRule type="cellIs" dxfId="7790" priority="7747" operator="equal">
      <formula>"غياب"</formula>
    </cfRule>
    <cfRule type="cellIs" dxfId="7789" priority="7748" operator="equal">
      <formula>#N/A</formula>
    </cfRule>
  </conditionalFormatting>
  <conditionalFormatting sqref="E354">
    <cfRule type="cellIs" dxfId="7788" priority="7745" operator="equal">
      <formula>"غياب"</formula>
    </cfRule>
    <cfRule type="cellIs" dxfId="7787" priority="7746" operator="equal">
      <formula>#N/A</formula>
    </cfRule>
  </conditionalFormatting>
  <conditionalFormatting sqref="E354">
    <cfRule type="cellIs" dxfId="7786" priority="7743" operator="equal">
      <formula>"غياب"</formula>
    </cfRule>
    <cfRule type="cellIs" dxfId="7785" priority="7744" operator="equal">
      <formula>#N/A</formula>
    </cfRule>
  </conditionalFormatting>
  <conditionalFormatting sqref="E354">
    <cfRule type="cellIs" dxfId="7784" priority="7741" operator="equal">
      <formula>"غياب"</formula>
    </cfRule>
    <cfRule type="cellIs" dxfId="7783" priority="7742" operator="equal">
      <formula>#N/A</formula>
    </cfRule>
  </conditionalFormatting>
  <conditionalFormatting sqref="E354">
    <cfRule type="cellIs" dxfId="7782" priority="7739" operator="equal">
      <formula>"غياب"</formula>
    </cfRule>
    <cfRule type="cellIs" dxfId="7781" priority="7740" operator="equal">
      <formula>#N/A</formula>
    </cfRule>
  </conditionalFormatting>
  <conditionalFormatting sqref="E354">
    <cfRule type="cellIs" dxfId="7780" priority="7737" operator="equal">
      <formula>"غياب"</formula>
    </cfRule>
    <cfRule type="cellIs" dxfId="7779" priority="7738" operator="equal">
      <formula>#N/A</formula>
    </cfRule>
  </conditionalFormatting>
  <conditionalFormatting sqref="E354">
    <cfRule type="cellIs" dxfId="7778" priority="7735" operator="equal">
      <formula>"غياب"</formula>
    </cfRule>
    <cfRule type="cellIs" dxfId="7777" priority="7736" operator="equal">
      <formula>#N/A</formula>
    </cfRule>
  </conditionalFormatting>
  <conditionalFormatting sqref="E354">
    <cfRule type="cellIs" dxfId="7776" priority="7733" operator="equal">
      <formula>"غياب"</formula>
    </cfRule>
    <cfRule type="cellIs" dxfId="7775" priority="7734" operator="equal">
      <formula>#N/A</formula>
    </cfRule>
  </conditionalFormatting>
  <conditionalFormatting sqref="E354">
    <cfRule type="cellIs" dxfId="7774" priority="7731" operator="equal">
      <formula>"غياب"</formula>
    </cfRule>
    <cfRule type="cellIs" dxfId="7773" priority="7732" operator="equal">
      <formula>#N/A</formula>
    </cfRule>
  </conditionalFormatting>
  <conditionalFormatting sqref="E354">
    <cfRule type="cellIs" dxfId="7772" priority="7729" operator="equal">
      <formula>"غياب"</formula>
    </cfRule>
    <cfRule type="cellIs" dxfId="7771" priority="7730" operator="equal">
      <formula>#N/A</formula>
    </cfRule>
  </conditionalFormatting>
  <conditionalFormatting sqref="E354">
    <cfRule type="cellIs" dxfId="7770" priority="7727" operator="equal">
      <formula>"غياب"</formula>
    </cfRule>
    <cfRule type="cellIs" dxfId="7769" priority="7728" operator="equal">
      <formula>#N/A</formula>
    </cfRule>
  </conditionalFormatting>
  <conditionalFormatting sqref="E354">
    <cfRule type="cellIs" dxfId="7768" priority="7725" operator="equal">
      <formula>"غياب"</formula>
    </cfRule>
    <cfRule type="cellIs" dxfId="7767" priority="7726" operator="equal">
      <formula>#N/A</formula>
    </cfRule>
  </conditionalFormatting>
  <conditionalFormatting sqref="E354">
    <cfRule type="cellIs" dxfId="7766" priority="7724" operator="equal">
      <formula>"غياب"</formula>
    </cfRule>
  </conditionalFormatting>
  <conditionalFormatting sqref="E354">
    <cfRule type="cellIs" dxfId="7765" priority="7722" operator="equal">
      <formula>"غياب"</formula>
    </cfRule>
    <cfRule type="cellIs" dxfId="7764" priority="7723" operator="equal">
      <formula>#N/A</formula>
    </cfRule>
  </conditionalFormatting>
  <conditionalFormatting sqref="E354">
    <cfRule type="cellIs" dxfId="7763" priority="7720" operator="equal">
      <formula>"غياب"</formula>
    </cfRule>
    <cfRule type="cellIs" dxfId="7762" priority="7721" operator="equal">
      <formula>#N/A</formula>
    </cfRule>
  </conditionalFormatting>
  <conditionalFormatting sqref="E354">
    <cfRule type="cellIs" dxfId="7761" priority="7718" operator="equal">
      <formula>"غياب"</formula>
    </cfRule>
    <cfRule type="cellIs" dxfId="7760" priority="7719" operator="equal">
      <formula>#N/A</formula>
    </cfRule>
  </conditionalFormatting>
  <conditionalFormatting sqref="E354">
    <cfRule type="cellIs" dxfId="7759" priority="7716" operator="equal">
      <formula>"غياب"</formula>
    </cfRule>
    <cfRule type="cellIs" dxfId="7758" priority="7717" operator="equal">
      <formula>#N/A</formula>
    </cfRule>
  </conditionalFormatting>
  <conditionalFormatting sqref="E354">
    <cfRule type="cellIs" dxfId="7757" priority="7714" operator="equal">
      <formula>"غياب"</formula>
    </cfRule>
    <cfRule type="cellIs" dxfId="7756" priority="7715" operator="equal">
      <formula>#N/A</formula>
    </cfRule>
  </conditionalFormatting>
  <conditionalFormatting sqref="E354">
    <cfRule type="cellIs" dxfId="7755" priority="7712" operator="equal">
      <formula>"غياب"</formula>
    </cfRule>
    <cfRule type="cellIs" dxfId="7754" priority="7713" operator="equal">
      <formula>#N/A</formula>
    </cfRule>
  </conditionalFormatting>
  <conditionalFormatting sqref="E354">
    <cfRule type="cellIs" dxfId="7753" priority="7710" operator="equal">
      <formula>"غياب"</formula>
    </cfRule>
    <cfRule type="cellIs" dxfId="7752" priority="7711" operator="equal">
      <formula>#N/A</formula>
    </cfRule>
  </conditionalFormatting>
  <conditionalFormatting sqref="E354">
    <cfRule type="cellIs" dxfId="7751" priority="7708" operator="equal">
      <formula>"غياب"</formula>
    </cfRule>
    <cfRule type="cellIs" dxfId="7750" priority="7709" operator="equal">
      <formula>#N/A</formula>
    </cfRule>
  </conditionalFormatting>
  <conditionalFormatting sqref="E354">
    <cfRule type="cellIs" dxfId="7749" priority="7706" operator="equal">
      <formula>"غياب"</formula>
    </cfRule>
    <cfRule type="cellIs" dxfId="7748" priority="7707" operator="equal">
      <formula>#N/A</formula>
    </cfRule>
  </conditionalFormatting>
  <conditionalFormatting sqref="E354">
    <cfRule type="cellIs" dxfId="7747" priority="7704" operator="equal">
      <formula>"غياب"</formula>
    </cfRule>
    <cfRule type="cellIs" dxfId="7746" priority="7705" operator="equal">
      <formula>#N/A</formula>
    </cfRule>
  </conditionalFormatting>
  <conditionalFormatting sqref="E354">
    <cfRule type="cellIs" dxfId="7745" priority="7702" operator="equal">
      <formula>"غياب"</formula>
    </cfRule>
    <cfRule type="cellIs" dxfId="7744" priority="7703" operator="equal">
      <formula>#N/A</formula>
    </cfRule>
  </conditionalFormatting>
  <conditionalFormatting sqref="E354">
    <cfRule type="cellIs" dxfId="7743" priority="7700" operator="equal">
      <formula>"غياب"</formula>
    </cfRule>
    <cfRule type="cellIs" dxfId="7742" priority="7701" operator="equal">
      <formula>#N/A</formula>
    </cfRule>
  </conditionalFormatting>
  <conditionalFormatting sqref="E354">
    <cfRule type="cellIs" dxfId="7741" priority="7698" operator="equal">
      <formula>"غياب"</formula>
    </cfRule>
    <cfRule type="cellIs" dxfId="7740" priority="7699" operator="equal">
      <formula>#N/A</formula>
    </cfRule>
  </conditionalFormatting>
  <conditionalFormatting sqref="E354">
    <cfRule type="cellIs" dxfId="7739" priority="7696" operator="equal">
      <formula>"غياب"</formula>
    </cfRule>
    <cfRule type="cellIs" dxfId="7738" priority="7697" operator="equal">
      <formula>#N/A</formula>
    </cfRule>
  </conditionalFormatting>
  <conditionalFormatting sqref="E354">
    <cfRule type="cellIs" dxfId="7737" priority="7694" operator="equal">
      <formula>"غياب"</formula>
    </cfRule>
    <cfRule type="cellIs" dxfId="7736" priority="7695" operator="equal">
      <formula>#N/A</formula>
    </cfRule>
  </conditionalFormatting>
  <conditionalFormatting sqref="E354">
    <cfRule type="cellIs" dxfId="7735" priority="7692" operator="equal">
      <formula>"غياب"</formula>
    </cfRule>
    <cfRule type="cellIs" dxfId="7734" priority="7693" operator="equal">
      <formula>#N/A</formula>
    </cfRule>
  </conditionalFormatting>
  <conditionalFormatting sqref="E354">
    <cfRule type="cellIs" dxfId="7733" priority="7690" operator="equal">
      <formula>"غياب"</formula>
    </cfRule>
    <cfRule type="cellIs" dxfId="7732" priority="7691" operator="equal">
      <formula>#N/A</formula>
    </cfRule>
  </conditionalFormatting>
  <conditionalFormatting sqref="E354">
    <cfRule type="cellIs" dxfId="7731" priority="7688" operator="equal">
      <formula>"غياب"</formula>
    </cfRule>
    <cfRule type="cellIs" dxfId="7730" priority="7689" operator="equal">
      <formula>#N/A</formula>
    </cfRule>
  </conditionalFormatting>
  <conditionalFormatting sqref="E354">
    <cfRule type="cellIs" dxfId="7729" priority="7686" operator="equal">
      <formula>"غياب"</formula>
    </cfRule>
    <cfRule type="cellIs" dxfId="7728" priority="7687" operator="equal">
      <formula>#N/A</formula>
    </cfRule>
  </conditionalFormatting>
  <conditionalFormatting sqref="E354">
    <cfRule type="cellIs" dxfId="7727" priority="7684" operator="equal">
      <formula>"غياب"</formula>
    </cfRule>
    <cfRule type="cellIs" dxfId="7726" priority="7685" operator="equal">
      <formula>#N/A</formula>
    </cfRule>
  </conditionalFormatting>
  <conditionalFormatting sqref="E354">
    <cfRule type="cellIs" dxfId="7725" priority="7682" operator="equal">
      <formula>"غياب"</formula>
    </cfRule>
    <cfRule type="cellIs" dxfId="7724" priority="7683" operator="equal">
      <formula>#N/A</formula>
    </cfRule>
  </conditionalFormatting>
  <conditionalFormatting sqref="E354">
    <cfRule type="cellIs" dxfId="7723" priority="7681" operator="equal">
      <formula>"غياب"</formula>
    </cfRule>
  </conditionalFormatting>
  <conditionalFormatting sqref="E354">
    <cfRule type="cellIs" dxfId="7722" priority="7679" operator="equal">
      <formula>"غياب"</formula>
    </cfRule>
    <cfRule type="cellIs" dxfId="7721" priority="7680" operator="equal">
      <formula>#N/A</formula>
    </cfRule>
  </conditionalFormatting>
  <conditionalFormatting sqref="E354">
    <cfRule type="cellIs" dxfId="7720" priority="7677" operator="equal">
      <formula>"غياب"</formula>
    </cfRule>
    <cfRule type="cellIs" dxfId="7719" priority="7678" operator="equal">
      <formula>#N/A</formula>
    </cfRule>
  </conditionalFormatting>
  <conditionalFormatting sqref="E354">
    <cfRule type="cellIs" dxfId="7718" priority="7675" operator="equal">
      <formula>"غياب"</formula>
    </cfRule>
    <cfRule type="cellIs" dxfId="7717" priority="7676" operator="equal">
      <formula>#N/A</formula>
    </cfRule>
  </conditionalFormatting>
  <conditionalFormatting sqref="E354">
    <cfRule type="cellIs" dxfId="7716" priority="7673" operator="equal">
      <formula>"غياب"</formula>
    </cfRule>
    <cfRule type="cellIs" dxfId="7715" priority="7674" operator="equal">
      <formula>#N/A</formula>
    </cfRule>
  </conditionalFormatting>
  <conditionalFormatting sqref="E354">
    <cfRule type="cellIs" dxfId="7714" priority="7671" operator="equal">
      <formula>"غياب"</formula>
    </cfRule>
    <cfRule type="cellIs" dxfId="7713" priority="7672" operator="equal">
      <formula>#N/A</formula>
    </cfRule>
  </conditionalFormatting>
  <conditionalFormatting sqref="E354">
    <cfRule type="cellIs" dxfId="7712" priority="7669" operator="equal">
      <formula>"غياب"</formula>
    </cfRule>
    <cfRule type="cellIs" dxfId="7711" priority="7670" operator="equal">
      <formula>#N/A</formula>
    </cfRule>
  </conditionalFormatting>
  <conditionalFormatting sqref="E354">
    <cfRule type="cellIs" dxfId="7710" priority="7667" operator="equal">
      <formula>"غياب"</formula>
    </cfRule>
    <cfRule type="cellIs" dxfId="7709" priority="7668" operator="equal">
      <formula>#N/A</formula>
    </cfRule>
  </conditionalFormatting>
  <conditionalFormatting sqref="E354">
    <cfRule type="cellIs" dxfId="7708" priority="7665" operator="equal">
      <formula>"غياب"</formula>
    </cfRule>
    <cfRule type="cellIs" dxfId="7707" priority="7666" operator="equal">
      <formula>#N/A</formula>
    </cfRule>
  </conditionalFormatting>
  <conditionalFormatting sqref="E354">
    <cfRule type="cellIs" dxfId="7706" priority="7663" operator="equal">
      <formula>"غياب"</formula>
    </cfRule>
    <cfRule type="cellIs" dxfId="7705" priority="7664" operator="equal">
      <formula>#N/A</formula>
    </cfRule>
  </conditionalFormatting>
  <conditionalFormatting sqref="E354">
    <cfRule type="cellIs" dxfId="7704" priority="7661" operator="equal">
      <formula>"غياب"</formula>
    </cfRule>
    <cfRule type="cellIs" dxfId="7703" priority="7662" operator="equal">
      <formula>#N/A</formula>
    </cfRule>
  </conditionalFormatting>
  <conditionalFormatting sqref="E354">
    <cfRule type="cellIs" dxfId="7702" priority="7659" operator="equal">
      <formula>"غياب"</formula>
    </cfRule>
    <cfRule type="cellIs" dxfId="7701" priority="7660" operator="equal">
      <formula>#N/A</formula>
    </cfRule>
  </conditionalFormatting>
  <conditionalFormatting sqref="E354">
    <cfRule type="cellIs" dxfId="7700" priority="7657" operator="equal">
      <formula>"غياب"</formula>
    </cfRule>
    <cfRule type="cellIs" dxfId="7699" priority="7658" operator="equal">
      <formula>#N/A</formula>
    </cfRule>
  </conditionalFormatting>
  <conditionalFormatting sqref="E354">
    <cfRule type="cellIs" dxfId="7698" priority="7655" operator="equal">
      <formula>"غياب"</formula>
    </cfRule>
    <cfRule type="cellIs" dxfId="7697" priority="7656" operator="equal">
      <formula>#N/A</formula>
    </cfRule>
  </conditionalFormatting>
  <conditionalFormatting sqref="E354">
    <cfRule type="cellIs" dxfId="7696" priority="7653" operator="equal">
      <formula>"غياب"</formula>
    </cfRule>
    <cfRule type="cellIs" dxfId="7695" priority="7654" operator="equal">
      <formula>#N/A</formula>
    </cfRule>
  </conditionalFormatting>
  <conditionalFormatting sqref="E354">
    <cfRule type="cellIs" dxfId="7694" priority="7651" operator="equal">
      <formula>"غياب"</formula>
    </cfRule>
    <cfRule type="cellIs" dxfId="7693" priority="7652" operator="equal">
      <formula>#N/A</formula>
    </cfRule>
  </conditionalFormatting>
  <conditionalFormatting sqref="E354">
    <cfRule type="cellIs" dxfId="7692" priority="7649" operator="equal">
      <formula>"غياب"</formula>
    </cfRule>
    <cfRule type="cellIs" dxfId="7691" priority="7650" operator="equal">
      <formula>#N/A</formula>
    </cfRule>
  </conditionalFormatting>
  <conditionalFormatting sqref="E354">
    <cfRule type="cellIs" dxfId="7690" priority="7647" operator="equal">
      <formula>"غياب"</formula>
    </cfRule>
    <cfRule type="cellIs" dxfId="7689" priority="7648" operator="equal">
      <formula>#N/A</formula>
    </cfRule>
  </conditionalFormatting>
  <conditionalFormatting sqref="E354">
    <cfRule type="cellIs" dxfId="7688" priority="7645" operator="equal">
      <formula>"غياب"</formula>
    </cfRule>
    <cfRule type="cellIs" dxfId="7687" priority="7646" operator="equal">
      <formula>#N/A</formula>
    </cfRule>
  </conditionalFormatting>
  <conditionalFormatting sqref="E354">
    <cfRule type="cellIs" dxfId="7686" priority="7643" operator="equal">
      <formula>"غياب"</formula>
    </cfRule>
    <cfRule type="cellIs" dxfId="7685" priority="7644" operator="equal">
      <formula>#N/A</formula>
    </cfRule>
  </conditionalFormatting>
  <conditionalFormatting sqref="E354">
    <cfRule type="cellIs" dxfId="7684" priority="7641" operator="equal">
      <formula>"غياب"</formula>
    </cfRule>
    <cfRule type="cellIs" dxfId="7683" priority="7642" operator="equal">
      <formula>#N/A</formula>
    </cfRule>
  </conditionalFormatting>
  <conditionalFormatting sqref="E354">
    <cfRule type="cellIs" dxfId="7682" priority="7639" operator="equal">
      <formula>"غياب"</formula>
    </cfRule>
    <cfRule type="cellIs" dxfId="7681" priority="7640" operator="equal">
      <formula>#N/A</formula>
    </cfRule>
  </conditionalFormatting>
  <conditionalFormatting sqref="E354">
    <cfRule type="cellIs" dxfId="7680" priority="7638" operator="equal">
      <formula>"غياب"</formula>
    </cfRule>
  </conditionalFormatting>
  <conditionalFormatting sqref="E354">
    <cfRule type="cellIs" dxfId="7679" priority="7636" operator="equal">
      <formula>"غياب"</formula>
    </cfRule>
    <cfRule type="cellIs" dxfId="7678" priority="7637" operator="equal">
      <formula>#N/A</formula>
    </cfRule>
  </conditionalFormatting>
  <conditionalFormatting sqref="E354">
    <cfRule type="cellIs" dxfId="7677" priority="7634" operator="equal">
      <formula>"غياب"</formula>
    </cfRule>
    <cfRule type="cellIs" dxfId="7676" priority="7635" operator="equal">
      <formula>#N/A</formula>
    </cfRule>
  </conditionalFormatting>
  <conditionalFormatting sqref="E354">
    <cfRule type="cellIs" dxfId="7675" priority="7632" operator="equal">
      <formula>"غياب"</formula>
    </cfRule>
    <cfRule type="cellIs" dxfId="7674" priority="7633" operator="equal">
      <formula>#N/A</formula>
    </cfRule>
  </conditionalFormatting>
  <conditionalFormatting sqref="E354">
    <cfRule type="cellIs" dxfId="7673" priority="7630" operator="equal">
      <formula>"غياب"</formula>
    </cfRule>
    <cfRule type="cellIs" dxfId="7672" priority="7631" operator="equal">
      <formula>#N/A</formula>
    </cfRule>
  </conditionalFormatting>
  <conditionalFormatting sqref="E354">
    <cfRule type="cellIs" dxfId="7671" priority="7628" operator="equal">
      <formula>"غياب"</formula>
    </cfRule>
    <cfRule type="cellIs" dxfId="7670" priority="7629" operator="equal">
      <formula>#N/A</formula>
    </cfRule>
  </conditionalFormatting>
  <conditionalFormatting sqref="E354">
    <cfRule type="cellIs" dxfId="7669" priority="7626" operator="equal">
      <formula>"غياب"</formula>
    </cfRule>
    <cfRule type="cellIs" dxfId="7668" priority="7627" operator="equal">
      <formula>#N/A</formula>
    </cfRule>
  </conditionalFormatting>
  <conditionalFormatting sqref="E354">
    <cfRule type="cellIs" dxfId="7667" priority="7624" operator="equal">
      <formula>"غياب"</formula>
    </cfRule>
    <cfRule type="cellIs" dxfId="7666" priority="7625" operator="equal">
      <formula>#N/A</formula>
    </cfRule>
  </conditionalFormatting>
  <conditionalFormatting sqref="E354">
    <cfRule type="cellIs" dxfId="7665" priority="7622" operator="equal">
      <formula>"غياب"</formula>
    </cfRule>
    <cfRule type="cellIs" dxfId="7664" priority="7623" operator="equal">
      <formula>#N/A</formula>
    </cfRule>
  </conditionalFormatting>
  <conditionalFormatting sqref="E354">
    <cfRule type="cellIs" dxfId="7663" priority="7620" operator="equal">
      <formula>"غياب"</formula>
    </cfRule>
    <cfRule type="cellIs" dxfId="7662" priority="7621" operator="equal">
      <formula>#N/A</formula>
    </cfRule>
  </conditionalFormatting>
  <conditionalFormatting sqref="E354">
    <cfRule type="cellIs" dxfId="7661" priority="7618" operator="equal">
      <formula>"غياب"</formula>
    </cfRule>
    <cfRule type="cellIs" dxfId="7660" priority="7619" operator="equal">
      <formula>#N/A</formula>
    </cfRule>
  </conditionalFormatting>
  <conditionalFormatting sqref="E354">
    <cfRule type="cellIs" dxfId="7659" priority="7616" operator="equal">
      <formula>"غياب"</formula>
    </cfRule>
    <cfRule type="cellIs" dxfId="7658" priority="7617" operator="equal">
      <formula>#N/A</formula>
    </cfRule>
  </conditionalFormatting>
  <conditionalFormatting sqref="E354">
    <cfRule type="cellIs" dxfId="7657" priority="7614" operator="equal">
      <formula>"غياب"</formula>
    </cfRule>
    <cfRule type="cellIs" dxfId="7656" priority="7615" operator="equal">
      <formula>#N/A</formula>
    </cfRule>
  </conditionalFormatting>
  <conditionalFormatting sqref="E354">
    <cfRule type="cellIs" dxfId="7655" priority="7612" operator="equal">
      <formula>"غياب"</formula>
    </cfRule>
    <cfRule type="cellIs" dxfId="7654" priority="7613" operator="equal">
      <formula>#N/A</formula>
    </cfRule>
  </conditionalFormatting>
  <conditionalFormatting sqref="E354">
    <cfRule type="cellIs" dxfId="7653" priority="7610" operator="equal">
      <formula>"غياب"</formula>
    </cfRule>
    <cfRule type="cellIs" dxfId="7652" priority="7611" operator="equal">
      <formula>#N/A</formula>
    </cfRule>
  </conditionalFormatting>
  <conditionalFormatting sqref="E354">
    <cfRule type="cellIs" dxfId="7651" priority="7608" operator="equal">
      <formula>"غياب"</formula>
    </cfRule>
    <cfRule type="cellIs" dxfId="7650" priority="7609" operator="equal">
      <formula>#N/A</formula>
    </cfRule>
  </conditionalFormatting>
  <conditionalFormatting sqref="E354">
    <cfRule type="cellIs" dxfId="7649" priority="7606" operator="equal">
      <formula>"غياب"</formula>
    </cfRule>
    <cfRule type="cellIs" dxfId="7648" priority="7607" operator="equal">
      <formula>#N/A</formula>
    </cfRule>
  </conditionalFormatting>
  <conditionalFormatting sqref="E354">
    <cfRule type="cellIs" dxfId="7647" priority="7604" operator="equal">
      <formula>"غياب"</formula>
    </cfRule>
    <cfRule type="cellIs" dxfId="7646" priority="7605" operator="equal">
      <formula>#N/A</formula>
    </cfRule>
  </conditionalFormatting>
  <conditionalFormatting sqref="E354">
    <cfRule type="cellIs" dxfId="7645" priority="7602" operator="equal">
      <formula>"غياب"</formula>
    </cfRule>
    <cfRule type="cellIs" dxfId="7644" priority="7603" operator="equal">
      <formula>#N/A</formula>
    </cfRule>
  </conditionalFormatting>
  <conditionalFormatting sqref="E354">
    <cfRule type="cellIs" dxfId="7643" priority="7600" operator="equal">
      <formula>"غياب"</formula>
    </cfRule>
    <cfRule type="cellIs" dxfId="7642" priority="7601" operator="equal">
      <formula>#N/A</formula>
    </cfRule>
  </conditionalFormatting>
  <conditionalFormatting sqref="E354">
    <cfRule type="cellIs" dxfId="7641" priority="7598" operator="equal">
      <formula>"غياب"</formula>
    </cfRule>
    <cfRule type="cellIs" dxfId="7640" priority="7599" operator="equal">
      <formula>#N/A</formula>
    </cfRule>
  </conditionalFormatting>
  <conditionalFormatting sqref="E354">
    <cfRule type="cellIs" dxfId="7639" priority="7596" operator="equal">
      <formula>"غياب"</formula>
    </cfRule>
    <cfRule type="cellIs" dxfId="7638" priority="7597" operator="equal">
      <formula>#N/A</formula>
    </cfRule>
  </conditionalFormatting>
  <conditionalFormatting sqref="E354">
    <cfRule type="cellIs" dxfId="7637" priority="7594" operator="equal">
      <formula>"غياب"</formula>
    </cfRule>
    <cfRule type="cellIs" dxfId="7636" priority="7595" operator="equal">
      <formula>#N/A</formula>
    </cfRule>
  </conditionalFormatting>
  <conditionalFormatting sqref="E354">
    <cfRule type="cellIs" dxfId="7635" priority="7592" operator="equal">
      <formula>"غياب"</formula>
    </cfRule>
    <cfRule type="cellIs" dxfId="7634" priority="7593" operator="equal">
      <formula>#N/A</formula>
    </cfRule>
  </conditionalFormatting>
  <conditionalFormatting sqref="E354">
    <cfRule type="cellIs" dxfId="7633" priority="7590" operator="equal">
      <formula>"غياب"</formula>
    </cfRule>
    <cfRule type="cellIs" dxfId="7632" priority="7591" operator="equal">
      <formula>#N/A</formula>
    </cfRule>
  </conditionalFormatting>
  <conditionalFormatting sqref="E354">
    <cfRule type="cellIs" dxfId="7631" priority="7588" operator="equal">
      <formula>"غياب"</formula>
    </cfRule>
    <cfRule type="cellIs" dxfId="7630" priority="7589" operator="equal">
      <formula>#N/A</formula>
    </cfRule>
  </conditionalFormatting>
  <conditionalFormatting sqref="E354">
    <cfRule type="cellIs" dxfId="7629" priority="7586" operator="equal">
      <formula>"غياب"</formula>
    </cfRule>
    <cfRule type="cellIs" dxfId="7628" priority="7587" operator="equal">
      <formula>#N/A</formula>
    </cfRule>
  </conditionalFormatting>
  <conditionalFormatting sqref="E354">
    <cfRule type="cellIs" dxfId="7627" priority="7584" operator="equal">
      <formula>"غياب"</formula>
    </cfRule>
    <cfRule type="cellIs" dxfId="7626" priority="7585" operator="equal">
      <formula>#N/A</formula>
    </cfRule>
  </conditionalFormatting>
  <conditionalFormatting sqref="E354">
    <cfRule type="cellIs" dxfId="7625" priority="7582" operator="equal">
      <formula>"غياب"</formula>
    </cfRule>
    <cfRule type="cellIs" dxfId="7624" priority="7583" operator="equal">
      <formula>#N/A</formula>
    </cfRule>
  </conditionalFormatting>
  <conditionalFormatting sqref="E354">
    <cfRule type="cellIs" dxfId="7623" priority="7580" operator="equal">
      <formula>"غياب"</formula>
    </cfRule>
    <cfRule type="cellIs" dxfId="7622" priority="7581" operator="equal">
      <formula>#N/A</formula>
    </cfRule>
  </conditionalFormatting>
  <conditionalFormatting sqref="E374:F374">
    <cfRule type="cellIs" dxfId="7621" priority="7578" operator="equal">
      <formula>"غياب"</formula>
    </cfRule>
    <cfRule type="cellIs" dxfId="7620" priority="7579" operator="equal">
      <formula>#N/A</formula>
    </cfRule>
  </conditionalFormatting>
  <conditionalFormatting sqref="E374:F374">
    <cfRule type="cellIs" dxfId="7619" priority="7577" operator="equal">
      <formula>"غياب"</formula>
    </cfRule>
  </conditionalFormatting>
  <conditionalFormatting sqref="E374:F374">
    <cfRule type="cellIs" dxfId="7618" priority="7575" operator="equal">
      <formula>"غياب"</formula>
    </cfRule>
    <cfRule type="cellIs" dxfId="7617" priority="7576" operator="equal">
      <formula>#N/A</formula>
    </cfRule>
  </conditionalFormatting>
  <conditionalFormatting sqref="E374:F374">
    <cfRule type="cellIs" dxfId="7616" priority="7573" operator="equal">
      <formula>"غياب"</formula>
    </cfRule>
    <cfRule type="cellIs" dxfId="7615" priority="7574" operator="equal">
      <formula>#N/A</formula>
    </cfRule>
  </conditionalFormatting>
  <conditionalFormatting sqref="E374:F374">
    <cfRule type="cellIs" dxfId="7614" priority="7571" operator="equal">
      <formula>"غياب"</formula>
    </cfRule>
    <cfRule type="cellIs" dxfId="7613" priority="7572" operator="equal">
      <formula>#N/A</formula>
    </cfRule>
  </conditionalFormatting>
  <conditionalFormatting sqref="E374:F374">
    <cfRule type="cellIs" dxfId="7612" priority="7569" operator="equal">
      <formula>"غياب"</formula>
    </cfRule>
    <cfRule type="cellIs" dxfId="7611" priority="7570" operator="equal">
      <formula>#N/A</formula>
    </cfRule>
  </conditionalFormatting>
  <conditionalFormatting sqref="E374:F374">
    <cfRule type="cellIs" dxfId="7610" priority="7567" operator="equal">
      <formula>"غياب"</formula>
    </cfRule>
    <cfRule type="cellIs" dxfId="7609" priority="7568" operator="equal">
      <formula>#N/A</formula>
    </cfRule>
  </conditionalFormatting>
  <conditionalFormatting sqref="E374:F374">
    <cfRule type="cellIs" dxfId="7608" priority="7565" operator="equal">
      <formula>"غياب"</formula>
    </cfRule>
    <cfRule type="cellIs" dxfId="7607" priority="7566" operator="equal">
      <formula>#N/A</formula>
    </cfRule>
  </conditionalFormatting>
  <conditionalFormatting sqref="E374:F374">
    <cfRule type="cellIs" dxfId="7606" priority="7563" operator="equal">
      <formula>"غياب"</formula>
    </cfRule>
    <cfRule type="cellIs" dxfId="7605" priority="7564" operator="equal">
      <formula>#N/A</formula>
    </cfRule>
  </conditionalFormatting>
  <conditionalFormatting sqref="E374:F374">
    <cfRule type="cellIs" dxfId="7604" priority="7561" operator="equal">
      <formula>"غياب"</formula>
    </cfRule>
    <cfRule type="cellIs" dxfId="7603" priority="7562" operator="equal">
      <formula>#N/A</formula>
    </cfRule>
  </conditionalFormatting>
  <conditionalFormatting sqref="E374:F374">
    <cfRule type="cellIs" dxfId="7602" priority="7559" operator="equal">
      <formula>"غياب"</formula>
    </cfRule>
    <cfRule type="cellIs" dxfId="7601" priority="7560" operator="equal">
      <formula>#N/A</formula>
    </cfRule>
  </conditionalFormatting>
  <conditionalFormatting sqref="E374:F374">
    <cfRule type="cellIs" dxfId="7600" priority="7557" operator="equal">
      <formula>"غياب"</formula>
    </cfRule>
    <cfRule type="cellIs" dxfId="7599" priority="7558" operator="equal">
      <formula>#N/A</formula>
    </cfRule>
  </conditionalFormatting>
  <conditionalFormatting sqref="E374:F374">
    <cfRule type="cellIs" dxfId="7598" priority="7555" operator="equal">
      <formula>"غياب"</formula>
    </cfRule>
    <cfRule type="cellIs" dxfId="7597" priority="7556" operator="equal">
      <formula>#N/A</formula>
    </cfRule>
  </conditionalFormatting>
  <conditionalFormatting sqref="E374:F374">
    <cfRule type="cellIs" dxfId="7596" priority="7553" operator="equal">
      <formula>"غياب"</formula>
    </cfRule>
    <cfRule type="cellIs" dxfId="7595" priority="7554" operator="equal">
      <formula>#N/A</formula>
    </cfRule>
  </conditionalFormatting>
  <conditionalFormatting sqref="E374:F374">
    <cfRule type="cellIs" dxfId="7594" priority="7551" operator="equal">
      <formula>"غياب"</formula>
    </cfRule>
    <cfRule type="cellIs" dxfId="7593" priority="7552" operator="equal">
      <formula>#N/A</formula>
    </cfRule>
  </conditionalFormatting>
  <conditionalFormatting sqref="E374:F374">
    <cfRule type="cellIs" dxfId="7592" priority="7549" operator="equal">
      <formula>"غياب"</formula>
    </cfRule>
    <cfRule type="cellIs" dxfId="7591" priority="7550" operator="equal">
      <formula>#N/A</formula>
    </cfRule>
  </conditionalFormatting>
  <conditionalFormatting sqref="E374:F374">
    <cfRule type="cellIs" dxfId="7590" priority="7547" operator="equal">
      <formula>"غياب"</formula>
    </cfRule>
    <cfRule type="cellIs" dxfId="7589" priority="7548" operator="equal">
      <formula>#N/A</formula>
    </cfRule>
  </conditionalFormatting>
  <conditionalFormatting sqref="E374:F374">
    <cfRule type="cellIs" dxfId="7588" priority="7545" operator="equal">
      <formula>"غياب"</formula>
    </cfRule>
    <cfRule type="cellIs" dxfId="7587" priority="7546" operator="equal">
      <formula>#N/A</formula>
    </cfRule>
  </conditionalFormatting>
  <conditionalFormatting sqref="E374:F374">
    <cfRule type="cellIs" dxfId="7586" priority="7543" operator="equal">
      <formula>"غياب"</formula>
    </cfRule>
    <cfRule type="cellIs" dxfId="7585" priority="7544" operator="equal">
      <formula>#N/A</formula>
    </cfRule>
  </conditionalFormatting>
  <conditionalFormatting sqref="E374:F374">
    <cfRule type="cellIs" dxfId="7584" priority="7541" operator="equal">
      <formula>"غياب"</formula>
    </cfRule>
    <cfRule type="cellIs" dxfId="7583" priority="7542" operator="equal">
      <formula>#N/A</formula>
    </cfRule>
  </conditionalFormatting>
  <conditionalFormatting sqref="E374:F374">
    <cfRule type="cellIs" dxfId="7582" priority="7539" operator="equal">
      <formula>"غياب"</formula>
    </cfRule>
    <cfRule type="cellIs" dxfId="7581" priority="7540" operator="equal">
      <formula>#N/A</formula>
    </cfRule>
  </conditionalFormatting>
  <conditionalFormatting sqref="E374:F374">
    <cfRule type="cellIs" dxfId="7580" priority="7537" operator="equal">
      <formula>"غياب"</formula>
    </cfRule>
    <cfRule type="cellIs" dxfId="7579" priority="7538" operator="equal">
      <formula>#N/A</formula>
    </cfRule>
  </conditionalFormatting>
  <conditionalFormatting sqref="E374:F374">
    <cfRule type="cellIs" dxfId="7578" priority="7535" operator="equal">
      <formula>"غياب"</formula>
    </cfRule>
    <cfRule type="cellIs" dxfId="7577" priority="7536" operator="equal">
      <formula>#N/A</formula>
    </cfRule>
  </conditionalFormatting>
  <conditionalFormatting sqref="E374:F374">
    <cfRule type="cellIs" dxfId="7576" priority="7533" operator="equal">
      <formula>"غياب"</formula>
    </cfRule>
    <cfRule type="cellIs" dxfId="7575" priority="7534" operator="equal">
      <formula>#N/A</formula>
    </cfRule>
  </conditionalFormatting>
  <conditionalFormatting sqref="E374:F374">
    <cfRule type="cellIs" dxfId="7574" priority="7531" operator="equal">
      <formula>"غياب"</formula>
    </cfRule>
    <cfRule type="cellIs" dxfId="7573" priority="7532" operator="equal">
      <formula>#N/A</formula>
    </cfRule>
  </conditionalFormatting>
  <conditionalFormatting sqref="E374:F374">
    <cfRule type="cellIs" dxfId="7572" priority="7529" operator="equal">
      <formula>"غياب"</formula>
    </cfRule>
    <cfRule type="cellIs" dxfId="7571" priority="7530" operator="equal">
      <formula>#N/A</formula>
    </cfRule>
  </conditionalFormatting>
  <conditionalFormatting sqref="E374:F374">
    <cfRule type="cellIs" dxfId="7570" priority="7527" operator="equal">
      <formula>"غياب"</formula>
    </cfRule>
    <cfRule type="cellIs" dxfId="7569" priority="7528" operator="equal">
      <formula>#N/A</formula>
    </cfRule>
  </conditionalFormatting>
  <conditionalFormatting sqref="E374:F374">
    <cfRule type="cellIs" dxfId="7568" priority="7525" operator="equal">
      <formula>"غياب"</formula>
    </cfRule>
    <cfRule type="cellIs" dxfId="7567" priority="7526" operator="equal">
      <formula>#N/A</formula>
    </cfRule>
  </conditionalFormatting>
  <conditionalFormatting sqref="E374:F374">
    <cfRule type="cellIs" dxfId="7566" priority="7523" operator="equal">
      <formula>"غياب"</formula>
    </cfRule>
    <cfRule type="cellIs" dxfId="7565" priority="7524" operator="equal">
      <formula>#N/A</formula>
    </cfRule>
  </conditionalFormatting>
  <conditionalFormatting sqref="E374:F374">
    <cfRule type="cellIs" dxfId="7564" priority="7521" operator="equal">
      <formula>"غياب"</formula>
    </cfRule>
    <cfRule type="cellIs" dxfId="7563" priority="7522" operator="equal">
      <formula>#N/A</formula>
    </cfRule>
  </conditionalFormatting>
  <conditionalFormatting sqref="E374:F374">
    <cfRule type="cellIs" dxfId="7562" priority="7519" operator="equal">
      <formula>"غياب"</formula>
    </cfRule>
    <cfRule type="cellIs" dxfId="7561" priority="7520" operator="equal">
      <formula>#N/A</formula>
    </cfRule>
  </conditionalFormatting>
  <conditionalFormatting sqref="E374:F374">
    <cfRule type="cellIs" dxfId="7560" priority="7517" operator="equal">
      <formula>"غياب"</formula>
    </cfRule>
    <cfRule type="cellIs" dxfId="7559" priority="7518" operator="equal">
      <formula>#N/A</formula>
    </cfRule>
  </conditionalFormatting>
  <conditionalFormatting sqref="E374:F374">
    <cfRule type="cellIs" dxfId="7558" priority="7515" operator="equal">
      <formula>"غياب"</formula>
    </cfRule>
    <cfRule type="cellIs" dxfId="7557" priority="7516" operator="equal">
      <formula>#N/A</formula>
    </cfRule>
  </conditionalFormatting>
  <conditionalFormatting sqref="E374:F374">
    <cfRule type="cellIs" dxfId="7556" priority="7513" operator="equal">
      <formula>"غياب"</formula>
    </cfRule>
    <cfRule type="cellIs" dxfId="7555" priority="7514" operator="equal">
      <formula>#N/A</formula>
    </cfRule>
  </conditionalFormatting>
  <conditionalFormatting sqref="E374:F374">
    <cfRule type="cellIs" dxfId="7554" priority="7512" operator="equal">
      <formula>"غياب"</formula>
    </cfRule>
  </conditionalFormatting>
  <conditionalFormatting sqref="E374:F374">
    <cfRule type="cellIs" dxfId="7553" priority="7510" operator="equal">
      <formula>"غياب"</formula>
    </cfRule>
    <cfRule type="cellIs" dxfId="7552" priority="7511" operator="equal">
      <formula>#N/A</formula>
    </cfRule>
  </conditionalFormatting>
  <conditionalFormatting sqref="E374:F374">
    <cfRule type="cellIs" dxfId="7551" priority="7508" operator="equal">
      <formula>"غياب"</formula>
    </cfRule>
    <cfRule type="cellIs" dxfId="7550" priority="7509" operator="equal">
      <formula>#N/A</formula>
    </cfRule>
  </conditionalFormatting>
  <conditionalFormatting sqref="E374:F374">
    <cfRule type="cellIs" dxfId="7549" priority="7506" operator="equal">
      <formula>"غياب"</formula>
    </cfRule>
    <cfRule type="cellIs" dxfId="7548" priority="7507" operator="equal">
      <formula>#N/A</formula>
    </cfRule>
  </conditionalFormatting>
  <conditionalFormatting sqref="E374:F374">
    <cfRule type="cellIs" dxfId="7547" priority="7504" operator="equal">
      <formula>"غياب"</formula>
    </cfRule>
    <cfRule type="cellIs" dxfId="7546" priority="7505" operator="equal">
      <formula>#N/A</formula>
    </cfRule>
  </conditionalFormatting>
  <conditionalFormatting sqref="E374:F374">
    <cfRule type="cellIs" dxfId="7545" priority="7502" operator="equal">
      <formula>"غياب"</formula>
    </cfRule>
    <cfRule type="cellIs" dxfId="7544" priority="7503" operator="equal">
      <formula>#N/A</formula>
    </cfRule>
  </conditionalFormatting>
  <conditionalFormatting sqref="E374:F374">
    <cfRule type="cellIs" dxfId="7543" priority="7500" operator="equal">
      <formula>"غياب"</formula>
    </cfRule>
    <cfRule type="cellIs" dxfId="7542" priority="7501" operator="equal">
      <formula>#N/A</formula>
    </cfRule>
  </conditionalFormatting>
  <conditionalFormatting sqref="E374:F374">
    <cfRule type="cellIs" dxfId="7541" priority="7498" operator="equal">
      <formula>"غياب"</formula>
    </cfRule>
    <cfRule type="cellIs" dxfId="7540" priority="7499" operator="equal">
      <formula>#N/A</formula>
    </cfRule>
  </conditionalFormatting>
  <conditionalFormatting sqref="E374:F374">
    <cfRule type="cellIs" dxfId="7539" priority="7496" operator="equal">
      <formula>"غياب"</formula>
    </cfRule>
    <cfRule type="cellIs" dxfId="7538" priority="7497" operator="equal">
      <formula>#N/A</formula>
    </cfRule>
  </conditionalFormatting>
  <conditionalFormatting sqref="E374:F374">
    <cfRule type="cellIs" dxfId="7537" priority="7494" operator="equal">
      <formula>"غياب"</formula>
    </cfRule>
    <cfRule type="cellIs" dxfId="7536" priority="7495" operator="equal">
      <formula>#N/A</formula>
    </cfRule>
  </conditionalFormatting>
  <conditionalFormatting sqref="E374:F374">
    <cfRule type="cellIs" dxfId="7535" priority="7492" operator="equal">
      <formula>"غياب"</formula>
    </cfRule>
    <cfRule type="cellIs" dxfId="7534" priority="7493" operator="equal">
      <formula>#N/A</formula>
    </cfRule>
  </conditionalFormatting>
  <conditionalFormatting sqref="E374:F374">
    <cfRule type="cellIs" dxfId="7533" priority="7490" operator="equal">
      <formula>"غياب"</formula>
    </cfRule>
    <cfRule type="cellIs" dxfId="7532" priority="7491" operator="equal">
      <formula>#N/A</formula>
    </cfRule>
  </conditionalFormatting>
  <conditionalFormatting sqref="E374:F374">
    <cfRule type="cellIs" dxfId="7531" priority="7488" operator="equal">
      <formula>"غياب"</formula>
    </cfRule>
    <cfRule type="cellIs" dxfId="7530" priority="7489" operator="equal">
      <formula>#N/A</formula>
    </cfRule>
  </conditionalFormatting>
  <conditionalFormatting sqref="E374:F374">
    <cfRule type="cellIs" dxfId="7529" priority="7486" operator="equal">
      <formula>"غياب"</formula>
    </cfRule>
    <cfRule type="cellIs" dxfId="7528" priority="7487" operator="equal">
      <formula>#N/A</formula>
    </cfRule>
  </conditionalFormatting>
  <conditionalFormatting sqref="E374:F374">
    <cfRule type="cellIs" dxfId="7527" priority="7484" operator="equal">
      <formula>"غياب"</formula>
    </cfRule>
    <cfRule type="cellIs" dxfId="7526" priority="7485" operator="equal">
      <formula>#N/A</formula>
    </cfRule>
  </conditionalFormatting>
  <conditionalFormatting sqref="E374:F374">
    <cfRule type="cellIs" dxfId="7525" priority="7482" operator="equal">
      <formula>"غياب"</formula>
    </cfRule>
    <cfRule type="cellIs" dxfId="7524" priority="7483" operator="equal">
      <formula>#N/A</formula>
    </cfRule>
  </conditionalFormatting>
  <conditionalFormatting sqref="E374:F374">
    <cfRule type="cellIs" dxfId="7523" priority="7480" operator="equal">
      <formula>"غياب"</formula>
    </cfRule>
    <cfRule type="cellIs" dxfId="7522" priority="7481" operator="equal">
      <formula>#N/A</formula>
    </cfRule>
  </conditionalFormatting>
  <conditionalFormatting sqref="E374:F374">
    <cfRule type="cellIs" dxfId="7521" priority="7478" operator="equal">
      <formula>"غياب"</formula>
    </cfRule>
    <cfRule type="cellIs" dxfId="7520" priority="7479" operator="equal">
      <formula>#N/A</formula>
    </cfRule>
  </conditionalFormatting>
  <conditionalFormatting sqref="E374:F374">
    <cfRule type="cellIs" dxfId="7519" priority="7476" operator="equal">
      <formula>"غياب"</formula>
    </cfRule>
    <cfRule type="cellIs" dxfId="7518" priority="7477" operator="equal">
      <formula>#N/A</formula>
    </cfRule>
  </conditionalFormatting>
  <conditionalFormatting sqref="E374:F374">
    <cfRule type="cellIs" dxfId="7517" priority="7474" operator="equal">
      <formula>"غياب"</formula>
    </cfRule>
    <cfRule type="cellIs" dxfId="7516" priority="7475" operator="equal">
      <formula>#N/A</formula>
    </cfRule>
  </conditionalFormatting>
  <conditionalFormatting sqref="E374:F374">
    <cfRule type="cellIs" dxfId="7515" priority="7472" operator="equal">
      <formula>"غياب"</formula>
    </cfRule>
    <cfRule type="cellIs" dxfId="7514" priority="7473" operator="equal">
      <formula>#N/A</formula>
    </cfRule>
  </conditionalFormatting>
  <conditionalFormatting sqref="E374:F374">
    <cfRule type="cellIs" dxfId="7513" priority="7470" operator="equal">
      <formula>"غياب"</formula>
    </cfRule>
    <cfRule type="cellIs" dxfId="7512" priority="7471" operator="equal">
      <formula>#N/A</formula>
    </cfRule>
  </conditionalFormatting>
  <conditionalFormatting sqref="E374:F374">
    <cfRule type="cellIs" dxfId="7511" priority="7468" operator="equal">
      <formula>"غياب"</formula>
    </cfRule>
    <cfRule type="cellIs" dxfId="7510" priority="7469" operator="equal">
      <formula>#N/A</formula>
    </cfRule>
  </conditionalFormatting>
  <conditionalFormatting sqref="E374:F374">
    <cfRule type="cellIs" dxfId="7509" priority="7466" operator="equal">
      <formula>"غياب"</formula>
    </cfRule>
    <cfRule type="cellIs" dxfId="7508" priority="7467" operator="equal">
      <formula>#N/A</formula>
    </cfRule>
  </conditionalFormatting>
  <conditionalFormatting sqref="E374:F374">
    <cfRule type="cellIs" dxfId="7507" priority="7464" operator="equal">
      <formula>"غياب"</formula>
    </cfRule>
    <cfRule type="cellIs" dxfId="7506" priority="7465" operator="equal">
      <formula>#N/A</formula>
    </cfRule>
  </conditionalFormatting>
  <conditionalFormatting sqref="E374:F374">
    <cfRule type="cellIs" dxfId="7505" priority="7462" operator="equal">
      <formula>"غياب"</formula>
    </cfRule>
    <cfRule type="cellIs" dxfId="7504" priority="7463" operator="equal">
      <formula>#N/A</formula>
    </cfRule>
  </conditionalFormatting>
  <conditionalFormatting sqref="E374:F374">
    <cfRule type="cellIs" dxfId="7503" priority="7460" operator="equal">
      <formula>"غياب"</formula>
    </cfRule>
    <cfRule type="cellIs" dxfId="7502" priority="7461" operator="equal">
      <formula>#N/A</formula>
    </cfRule>
  </conditionalFormatting>
  <conditionalFormatting sqref="E374:F374">
    <cfRule type="cellIs" dxfId="7501" priority="7458" operator="equal">
      <formula>"غياب"</formula>
    </cfRule>
    <cfRule type="cellIs" dxfId="7500" priority="7459" operator="equal">
      <formula>#N/A</formula>
    </cfRule>
  </conditionalFormatting>
  <conditionalFormatting sqref="E374:F374">
    <cfRule type="cellIs" dxfId="7499" priority="7456" operator="equal">
      <formula>"غياب"</formula>
    </cfRule>
    <cfRule type="cellIs" dxfId="7498" priority="7457" operator="equal">
      <formula>#N/A</formula>
    </cfRule>
  </conditionalFormatting>
  <conditionalFormatting sqref="E374:F374">
    <cfRule type="cellIs" dxfId="7497" priority="7454" operator="equal">
      <formula>"غياب"</formula>
    </cfRule>
    <cfRule type="cellIs" dxfId="7496" priority="7455" operator="equal">
      <formula>#N/A</formula>
    </cfRule>
  </conditionalFormatting>
  <conditionalFormatting sqref="E374:F374">
    <cfRule type="cellIs" dxfId="7495" priority="7452" operator="equal">
      <formula>"غياب"</formula>
    </cfRule>
    <cfRule type="cellIs" dxfId="7494" priority="7453" operator="equal">
      <formula>#N/A</formula>
    </cfRule>
  </conditionalFormatting>
  <conditionalFormatting sqref="E374:F374">
    <cfRule type="cellIs" dxfId="7493" priority="7450" operator="equal">
      <formula>"غياب"</formula>
    </cfRule>
    <cfRule type="cellIs" dxfId="7492" priority="7451" operator="equal">
      <formula>#N/A</formula>
    </cfRule>
  </conditionalFormatting>
  <conditionalFormatting sqref="E374:F374">
    <cfRule type="cellIs" dxfId="7491" priority="7448" operator="equal">
      <formula>"غياب"</formula>
    </cfRule>
    <cfRule type="cellIs" dxfId="7490" priority="7449" operator="equal">
      <formula>#N/A</formula>
    </cfRule>
  </conditionalFormatting>
  <conditionalFormatting sqref="E374:F374">
    <cfRule type="cellIs" dxfId="7489" priority="7446" operator="equal">
      <formula>"غياب"</formula>
    </cfRule>
    <cfRule type="cellIs" dxfId="7488" priority="7447" operator="equal">
      <formula>#N/A</formula>
    </cfRule>
  </conditionalFormatting>
  <conditionalFormatting sqref="E374:F374">
    <cfRule type="cellIs" dxfId="7487" priority="7444" operator="equal">
      <formula>"غياب"</formula>
    </cfRule>
    <cfRule type="cellIs" dxfId="7486" priority="7445" operator="equal">
      <formula>#N/A</formula>
    </cfRule>
  </conditionalFormatting>
  <conditionalFormatting sqref="E374:F374">
    <cfRule type="cellIs" dxfId="7485" priority="7442" operator="equal">
      <formula>"غياب"</formula>
    </cfRule>
    <cfRule type="cellIs" dxfId="7484" priority="7443" operator="equal">
      <formula>#N/A</formula>
    </cfRule>
  </conditionalFormatting>
  <conditionalFormatting sqref="E374:F374">
    <cfRule type="cellIs" dxfId="7483" priority="7440" operator="equal">
      <formula>"غياب"</formula>
    </cfRule>
    <cfRule type="cellIs" dxfId="7482" priority="7441" operator="equal">
      <formula>#N/A</formula>
    </cfRule>
  </conditionalFormatting>
  <conditionalFormatting sqref="E374:F374">
    <cfRule type="cellIs" dxfId="7481" priority="7438" operator="equal">
      <formula>"غياب"</formula>
    </cfRule>
    <cfRule type="cellIs" dxfId="7480" priority="7439" operator="equal">
      <formula>#N/A</formula>
    </cfRule>
  </conditionalFormatting>
  <conditionalFormatting sqref="E374:F374">
    <cfRule type="cellIs" dxfId="7479" priority="7436" operator="equal">
      <formula>"غياب"</formula>
    </cfRule>
    <cfRule type="cellIs" dxfId="7478" priority="7437" operator="equal">
      <formula>#N/A</formula>
    </cfRule>
  </conditionalFormatting>
  <conditionalFormatting sqref="E374:F374">
    <cfRule type="cellIs" dxfId="7477" priority="7434" operator="equal">
      <formula>"غياب"</formula>
    </cfRule>
    <cfRule type="cellIs" dxfId="7476" priority="7435" operator="equal">
      <formula>#N/A</formula>
    </cfRule>
  </conditionalFormatting>
  <conditionalFormatting sqref="E374:F374">
    <cfRule type="cellIs" dxfId="7475" priority="7432" operator="equal">
      <formula>"غياب"</formula>
    </cfRule>
    <cfRule type="cellIs" dxfId="7474" priority="7433" operator="equal">
      <formula>#N/A</formula>
    </cfRule>
  </conditionalFormatting>
  <conditionalFormatting sqref="E374:F374">
    <cfRule type="cellIs" dxfId="7473" priority="7430" operator="equal">
      <formula>"غياب"</formula>
    </cfRule>
    <cfRule type="cellIs" dxfId="7472" priority="7431" operator="equal">
      <formula>#N/A</formula>
    </cfRule>
  </conditionalFormatting>
  <conditionalFormatting sqref="E374:F374">
    <cfRule type="cellIs" dxfId="7471" priority="7428" operator="equal">
      <formula>"غياب"</formula>
    </cfRule>
    <cfRule type="cellIs" dxfId="7470" priority="7429" operator="equal">
      <formula>#N/A</formula>
    </cfRule>
  </conditionalFormatting>
  <conditionalFormatting sqref="E374:F374">
    <cfRule type="cellIs" dxfId="7469" priority="7426" operator="equal">
      <formula>"غياب"</formula>
    </cfRule>
    <cfRule type="cellIs" dxfId="7468" priority="7427" operator="equal">
      <formula>#N/A</formula>
    </cfRule>
  </conditionalFormatting>
  <conditionalFormatting sqref="E374:F374">
    <cfRule type="cellIs" dxfId="7467" priority="7424" operator="equal">
      <formula>"غياب"</formula>
    </cfRule>
    <cfRule type="cellIs" dxfId="7466" priority="7425" operator="equal">
      <formula>#N/A</formula>
    </cfRule>
  </conditionalFormatting>
  <conditionalFormatting sqref="E374:F374">
    <cfRule type="cellIs" dxfId="7465" priority="7422" operator="equal">
      <formula>"غياب"</formula>
    </cfRule>
    <cfRule type="cellIs" dxfId="7464" priority="7423" operator="equal">
      <formula>#N/A</formula>
    </cfRule>
  </conditionalFormatting>
  <conditionalFormatting sqref="E374:F374">
    <cfRule type="cellIs" dxfId="7463" priority="7420" operator="equal">
      <formula>"غياب"</formula>
    </cfRule>
    <cfRule type="cellIs" dxfId="7462" priority="7421" operator="equal">
      <formula>#N/A</formula>
    </cfRule>
  </conditionalFormatting>
  <conditionalFormatting sqref="E374:F374">
    <cfRule type="cellIs" dxfId="7461" priority="7418" operator="equal">
      <formula>"غياب"</formula>
    </cfRule>
    <cfRule type="cellIs" dxfId="7460" priority="7419" operator="equal">
      <formula>#N/A</formula>
    </cfRule>
  </conditionalFormatting>
  <conditionalFormatting sqref="E374:F374">
    <cfRule type="cellIs" dxfId="7459" priority="7416" operator="equal">
      <formula>"غياب"</formula>
    </cfRule>
    <cfRule type="cellIs" dxfId="7458" priority="7417" operator="equal">
      <formula>#N/A</formula>
    </cfRule>
  </conditionalFormatting>
  <conditionalFormatting sqref="E374:F374">
    <cfRule type="cellIs" dxfId="7457" priority="7414" operator="equal">
      <formula>"غياب"</formula>
    </cfRule>
    <cfRule type="cellIs" dxfId="7456" priority="7415" operator="equal">
      <formula>#N/A</formula>
    </cfRule>
  </conditionalFormatting>
  <conditionalFormatting sqref="E374:F374">
    <cfRule type="cellIs" dxfId="7455" priority="7412" operator="equal">
      <formula>"غياب"</formula>
    </cfRule>
    <cfRule type="cellIs" dxfId="7454" priority="7413" operator="equal">
      <formula>#N/A</formula>
    </cfRule>
  </conditionalFormatting>
  <conditionalFormatting sqref="E374:F374">
    <cfRule type="cellIs" dxfId="7453" priority="7410" operator="equal">
      <formula>"غياب"</formula>
    </cfRule>
    <cfRule type="cellIs" dxfId="7452" priority="7411" operator="equal">
      <formula>#N/A</formula>
    </cfRule>
  </conditionalFormatting>
  <conditionalFormatting sqref="E374:F374">
    <cfRule type="cellIs" dxfId="7451" priority="7408" operator="equal">
      <formula>"غياب"</formula>
    </cfRule>
    <cfRule type="cellIs" dxfId="7450" priority="7409" operator="equal">
      <formula>#N/A</formula>
    </cfRule>
  </conditionalFormatting>
  <conditionalFormatting sqref="E374:F374">
    <cfRule type="cellIs" dxfId="7449" priority="7406" operator="equal">
      <formula>"غياب"</formula>
    </cfRule>
    <cfRule type="cellIs" dxfId="7448" priority="7407" operator="equal">
      <formula>#N/A</formula>
    </cfRule>
  </conditionalFormatting>
  <conditionalFormatting sqref="E374:F374">
    <cfRule type="cellIs" dxfId="7447" priority="7404" operator="equal">
      <formula>"غياب"</formula>
    </cfRule>
    <cfRule type="cellIs" dxfId="7446" priority="7405" operator="equal">
      <formula>#N/A</formula>
    </cfRule>
  </conditionalFormatting>
  <conditionalFormatting sqref="E374:F374">
    <cfRule type="cellIs" dxfId="7445" priority="7402" operator="equal">
      <formula>"غياب"</formula>
    </cfRule>
    <cfRule type="cellIs" dxfId="7444" priority="7403" operator="equal">
      <formula>#N/A</formula>
    </cfRule>
  </conditionalFormatting>
  <conditionalFormatting sqref="E374:F374">
    <cfRule type="cellIs" dxfId="7443" priority="7400" operator="equal">
      <formula>"غياب"</formula>
    </cfRule>
    <cfRule type="cellIs" dxfId="7442" priority="7401" operator="equal">
      <formula>#N/A</formula>
    </cfRule>
  </conditionalFormatting>
  <conditionalFormatting sqref="E374:F374">
    <cfRule type="cellIs" dxfId="7441" priority="7398" operator="equal">
      <formula>"غياب"</formula>
    </cfRule>
    <cfRule type="cellIs" dxfId="7440" priority="7399" operator="equal">
      <formula>#N/A</formula>
    </cfRule>
  </conditionalFormatting>
  <conditionalFormatting sqref="E374:F374">
    <cfRule type="cellIs" dxfId="7439" priority="7396" operator="equal">
      <formula>"غياب"</formula>
    </cfRule>
    <cfRule type="cellIs" dxfId="7438" priority="7397" operator="equal">
      <formula>#N/A</formula>
    </cfRule>
  </conditionalFormatting>
  <conditionalFormatting sqref="E374:F374">
    <cfRule type="cellIs" dxfId="7437" priority="7394" operator="equal">
      <formula>"غياب"</formula>
    </cfRule>
    <cfRule type="cellIs" dxfId="7436" priority="7395" operator="equal">
      <formula>#N/A</formula>
    </cfRule>
  </conditionalFormatting>
  <conditionalFormatting sqref="E374:F374">
    <cfRule type="cellIs" dxfId="7435" priority="7392" operator="equal">
      <formula>"غياب"</formula>
    </cfRule>
    <cfRule type="cellIs" dxfId="7434" priority="7393" operator="equal">
      <formula>#N/A</formula>
    </cfRule>
  </conditionalFormatting>
  <conditionalFormatting sqref="E374:F374">
    <cfRule type="cellIs" dxfId="7433" priority="7390" operator="equal">
      <formula>"غياب"</formula>
    </cfRule>
    <cfRule type="cellIs" dxfId="7432" priority="7391" operator="equal">
      <formula>#N/A</formula>
    </cfRule>
  </conditionalFormatting>
  <conditionalFormatting sqref="E374:F374">
    <cfRule type="cellIs" dxfId="7431" priority="7388" operator="equal">
      <formula>"غياب"</formula>
    </cfRule>
    <cfRule type="cellIs" dxfId="7430" priority="7389" operator="equal">
      <formula>#N/A</formula>
    </cfRule>
  </conditionalFormatting>
  <conditionalFormatting sqref="E374:F374">
    <cfRule type="cellIs" dxfId="7429" priority="7386" operator="equal">
      <formula>"غياب"</formula>
    </cfRule>
    <cfRule type="cellIs" dxfId="7428" priority="7387" operator="equal">
      <formula>#N/A</formula>
    </cfRule>
  </conditionalFormatting>
  <conditionalFormatting sqref="E374:F374">
    <cfRule type="cellIs" dxfId="7427" priority="7384" operator="equal">
      <formula>"غياب"</formula>
    </cfRule>
    <cfRule type="cellIs" dxfId="7426" priority="7385" operator="equal">
      <formula>#N/A</formula>
    </cfRule>
  </conditionalFormatting>
  <conditionalFormatting sqref="E374:F374">
    <cfRule type="cellIs" dxfId="7425" priority="7382" operator="equal">
      <formula>"غياب"</formula>
    </cfRule>
    <cfRule type="cellIs" dxfId="7424" priority="7383" operator="equal">
      <formula>#N/A</formula>
    </cfRule>
  </conditionalFormatting>
  <conditionalFormatting sqref="E374:F374">
    <cfRule type="cellIs" dxfId="7423" priority="7380" operator="equal">
      <formula>"غياب"</formula>
    </cfRule>
    <cfRule type="cellIs" dxfId="7422" priority="7381" operator="equal">
      <formula>#N/A</formula>
    </cfRule>
  </conditionalFormatting>
  <conditionalFormatting sqref="E374:F374">
    <cfRule type="cellIs" dxfId="7421" priority="7378" operator="equal">
      <formula>"غياب"</formula>
    </cfRule>
    <cfRule type="cellIs" dxfId="7420" priority="7379" operator="equal">
      <formula>#N/A</formula>
    </cfRule>
  </conditionalFormatting>
  <conditionalFormatting sqref="E374:F374">
    <cfRule type="cellIs" dxfId="7419" priority="7376" operator="equal">
      <formula>"غياب"</formula>
    </cfRule>
    <cfRule type="cellIs" dxfId="7418" priority="7377" operator="equal">
      <formula>#N/A</formula>
    </cfRule>
  </conditionalFormatting>
  <conditionalFormatting sqref="E374:F374">
    <cfRule type="cellIs" dxfId="7417" priority="7374" operator="equal">
      <formula>"غياب"</formula>
    </cfRule>
    <cfRule type="cellIs" dxfId="7416" priority="7375" operator="equal">
      <formula>#N/A</formula>
    </cfRule>
  </conditionalFormatting>
  <conditionalFormatting sqref="E374:F374">
    <cfRule type="cellIs" dxfId="7415" priority="7372" operator="equal">
      <formula>"غياب"</formula>
    </cfRule>
    <cfRule type="cellIs" dxfId="7414" priority="7373" operator="equal">
      <formula>#N/A</formula>
    </cfRule>
  </conditionalFormatting>
  <conditionalFormatting sqref="E374:F374">
    <cfRule type="cellIs" dxfId="7413" priority="7370" operator="equal">
      <formula>"غياب"</formula>
    </cfRule>
    <cfRule type="cellIs" dxfId="7412" priority="7371" operator="equal">
      <formula>#N/A</formula>
    </cfRule>
  </conditionalFormatting>
  <conditionalFormatting sqref="E374:F374">
    <cfRule type="cellIs" dxfId="7411" priority="7368" operator="equal">
      <formula>"غياب"</formula>
    </cfRule>
    <cfRule type="cellIs" dxfId="7410" priority="7369" operator="equal">
      <formula>#N/A</formula>
    </cfRule>
  </conditionalFormatting>
  <conditionalFormatting sqref="E374:F374">
    <cfRule type="cellIs" dxfId="7409" priority="7366" operator="equal">
      <formula>"غياب"</formula>
    </cfRule>
    <cfRule type="cellIs" dxfId="7408" priority="7367" operator="equal">
      <formula>#N/A</formula>
    </cfRule>
  </conditionalFormatting>
  <conditionalFormatting sqref="E374:F374">
    <cfRule type="cellIs" dxfId="7407" priority="7364" operator="equal">
      <formula>"غياب"</formula>
    </cfRule>
    <cfRule type="cellIs" dxfId="7406" priority="7365" operator="equal">
      <formula>#N/A</formula>
    </cfRule>
  </conditionalFormatting>
  <conditionalFormatting sqref="E374:F374">
    <cfRule type="cellIs" dxfId="7405" priority="7362" operator="equal">
      <formula>"غياب"</formula>
    </cfRule>
    <cfRule type="cellIs" dxfId="7404" priority="7363" operator="equal">
      <formula>#N/A</formula>
    </cfRule>
  </conditionalFormatting>
  <conditionalFormatting sqref="E374:F374">
    <cfRule type="cellIs" dxfId="7403" priority="7360" operator="equal">
      <formula>"غياب"</formula>
    </cfRule>
    <cfRule type="cellIs" dxfId="7402" priority="7361" operator="equal">
      <formula>#N/A</formula>
    </cfRule>
  </conditionalFormatting>
  <conditionalFormatting sqref="E374:F374">
    <cfRule type="cellIs" dxfId="7401" priority="7358" operator="equal">
      <formula>"غياب"</formula>
    </cfRule>
    <cfRule type="cellIs" dxfId="7400" priority="7359" operator="equal">
      <formula>#N/A</formula>
    </cfRule>
  </conditionalFormatting>
  <conditionalFormatting sqref="E374:F374">
    <cfRule type="cellIs" dxfId="7399" priority="7356" operator="equal">
      <formula>"غياب"</formula>
    </cfRule>
    <cfRule type="cellIs" dxfId="7398" priority="7357" operator="equal">
      <formula>#N/A</formula>
    </cfRule>
  </conditionalFormatting>
  <conditionalFormatting sqref="E374:F374">
    <cfRule type="cellIs" dxfId="7397" priority="7354" operator="equal">
      <formula>"غياب"</formula>
    </cfRule>
    <cfRule type="cellIs" dxfId="7396" priority="7355" operator="equal">
      <formula>#N/A</formula>
    </cfRule>
  </conditionalFormatting>
  <conditionalFormatting sqref="E374:F374">
    <cfRule type="cellIs" dxfId="7395" priority="7352" operator="equal">
      <formula>"غياب"</formula>
    </cfRule>
    <cfRule type="cellIs" dxfId="7394" priority="7353" operator="equal">
      <formula>#N/A</formula>
    </cfRule>
  </conditionalFormatting>
  <conditionalFormatting sqref="E374:F374">
    <cfRule type="cellIs" dxfId="7393" priority="7350" operator="equal">
      <formula>"غياب"</formula>
    </cfRule>
    <cfRule type="cellIs" dxfId="7392" priority="7351" operator="equal">
      <formula>#N/A</formula>
    </cfRule>
  </conditionalFormatting>
  <conditionalFormatting sqref="E374:F374">
    <cfRule type="cellIs" dxfId="7391" priority="7348" operator="equal">
      <formula>"غياب"</formula>
    </cfRule>
    <cfRule type="cellIs" dxfId="7390" priority="7349" operator="equal">
      <formula>#N/A</formula>
    </cfRule>
  </conditionalFormatting>
  <conditionalFormatting sqref="E374:F374">
    <cfRule type="cellIs" dxfId="7389" priority="7347" operator="equal">
      <formula>"غياب"</formula>
    </cfRule>
  </conditionalFormatting>
  <conditionalFormatting sqref="E374:F374">
    <cfRule type="cellIs" dxfId="7388" priority="7345" operator="equal">
      <formula>"غياب"</formula>
    </cfRule>
    <cfRule type="cellIs" dxfId="7387" priority="7346" operator="equal">
      <formula>#N/A</formula>
    </cfRule>
  </conditionalFormatting>
  <conditionalFormatting sqref="E374:F374">
    <cfRule type="cellIs" dxfId="7386" priority="7343" operator="equal">
      <formula>"غياب"</formula>
    </cfRule>
    <cfRule type="cellIs" dxfId="7385" priority="7344" operator="equal">
      <formula>#N/A</formula>
    </cfRule>
  </conditionalFormatting>
  <conditionalFormatting sqref="E374:F374">
    <cfRule type="cellIs" dxfId="7384" priority="7341" operator="equal">
      <formula>"غياب"</formula>
    </cfRule>
    <cfRule type="cellIs" dxfId="7383" priority="7342" operator="equal">
      <formula>#N/A</formula>
    </cfRule>
  </conditionalFormatting>
  <conditionalFormatting sqref="E374:F374">
    <cfRule type="cellIs" dxfId="7382" priority="7339" operator="equal">
      <formula>"غياب"</formula>
    </cfRule>
    <cfRule type="cellIs" dxfId="7381" priority="7340" operator="equal">
      <formula>#N/A</formula>
    </cfRule>
  </conditionalFormatting>
  <conditionalFormatting sqref="E374:F374">
    <cfRule type="cellIs" dxfId="7380" priority="7337" operator="equal">
      <formula>"غياب"</formula>
    </cfRule>
    <cfRule type="cellIs" dxfId="7379" priority="7338" operator="equal">
      <formula>#N/A</formula>
    </cfRule>
  </conditionalFormatting>
  <conditionalFormatting sqref="E374:F374">
    <cfRule type="cellIs" dxfId="7378" priority="7335" operator="equal">
      <formula>"غياب"</formula>
    </cfRule>
    <cfRule type="cellIs" dxfId="7377" priority="7336" operator="equal">
      <formula>#N/A</formula>
    </cfRule>
  </conditionalFormatting>
  <conditionalFormatting sqref="E374:F374">
    <cfRule type="cellIs" dxfId="7376" priority="7333" operator="equal">
      <formula>"غياب"</formula>
    </cfRule>
    <cfRule type="cellIs" dxfId="7375" priority="7334" operator="equal">
      <formula>#N/A</formula>
    </cfRule>
  </conditionalFormatting>
  <conditionalFormatting sqref="E374:F374">
    <cfRule type="cellIs" dxfId="7374" priority="7331" operator="equal">
      <formula>"غياب"</formula>
    </cfRule>
    <cfRule type="cellIs" dxfId="7373" priority="7332" operator="equal">
      <formula>#N/A</formula>
    </cfRule>
  </conditionalFormatting>
  <conditionalFormatting sqref="E374:F374">
    <cfRule type="cellIs" dxfId="7372" priority="7329" operator="equal">
      <formula>"غياب"</formula>
    </cfRule>
    <cfRule type="cellIs" dxfId="7371" priority="7330" operator="equal">
      <formula>#N/A</formula>
    </cfRule>
  </conditionalFormatting>
  <conditionalFormatting sqref="E374:F374">
    <cfRule type="cellIs" dxfId="7370" priority="7327" operator="equal">
      <formula>"غياب"</formula>
    </cfRule>
    <cfRule type="cellIs" dxfId="7369" priority="7328" operator="equal">
      <formula>#N/A</formula>
    </cfRule>
  </conditionalFormatting>
  <conditionalFormatting sqref="E374:F374">
    <cfRule type="cellIs" dxfId="7368" priority="7325" operator="equal">
      <formula>"غياب"</formula>
    </cfRule>
    <cfRule type="cellIs" dxfId="7367" priority="7326" operator="equal">
      <formula>#N/A</formula>
    </cfRule>
  </conditionalFormatting>
  <conditionalFormatting sqref="E374:F374">
    <cfRule type="cellIs" dxfId="7366" priority="7323" operator="equal">
      <formula>"غياب"</formula>
    </cfRule>
    <cfRule type="cellIs" dxfId="7365" priority="7324" operator="equal">
      <formula>#N/A</formula>
    </cfRule>
  </conditionalFormatting>
  <conditionalFormatting sqref="E374:F374">
    <cfRule type="cellIs" dxfId="7364" priority="7321" operator="equal">
      <formula>"غياب"</formula>
    </cfRule>
    <cfRule type="cellIs" dxfId="7363" priority="7322" operator="equal">
      <formula>#N/A</formula>
    </cfRule>
  </conditionalFormatting>
  <conditionalFormatting sqref="E374:F374">
    <cfRule type="cellIs" dxfId="7362" priority="7319" operator="equal">
      <formula>"غياب"</formula>
    </cfRule>
    <cfRule type="cellIs" dxfId="7361" priority="7320" operator="equal">
      <formula>#N/A</formula>
    </cfRule>
  </conditionalFormatting>
  <conditionalFormatting sqref="E374:F374">
    <cfRule type="cellIs" dxfId="7360" priority="7317" operator="equal">
      <formula>"غياب"</formula>
    </cfRule>
    <cfRule type="cellIs" dxfId="7359" priority="7318" operator="equal">
      <formula>#N/A</formula>
    </cfRule>
  </conditionalFormatting>
  <conditionalFormatting sqref="E374:F374">
    <cfRule type="cellIs" dxfId="7358" priority="7315" operator="equal">
      <formula>"غياب"</formula>
    </cfRule>
    <cfRule type="cellIs" dxfId="7357" priority="7316" operator="equal">
      <formula>#N/A</formula>
    </cfRule>
  </conditionalFormatting>
  <conditionalFormatting sqref="E374:F374">
    <cfRule type="cellIs" dxfId="7356" priority="7313" operator="equal">
      <formula>"غياب"</formula>
    </cfRule>
    <cfRule type="cellIs" dxfId="7355" priority="7314" operator="equal">
      <formula>#N/A</formula>
    </cfRule>
  </conditionalFormatting>
  <conditionalFormatting sqref="E374:F374">
    <cfRule type="cellIs" dxfId="7354" priority="7311" operator="equal">
      <formula>"غياب"</formula>
    </cfRule>
    <cfRule type="cellIs" dxfId="7353" priority="7312" operator="equal">
      <formula>#N/A</formula>
    </cfRule>
  </conditionalFormatting>
  <conditionalFormatting sqref="E374:F374">
    <cfRule type="cellIs" dxfId="7352" priority="7309" operator="equal">
      <formula>"غياب"</formula>
    </cfRule>
    <cfRule type="cellIs" dxfId="7351" priority="7310" operator="equal">
      <formula>#N/A</formula>
    </cfRule>
  </conditionalFormatting>
  <conditionalFormatting sqref="E374:F374">
    <cfRule type="cellIs" dxfId="7350" priority="7307" operator="equal">
      <formula>"غياب"</formula>
    </cfRule>
    <cfRule type="cellIs" dxfId="7349" priority="7308" operator="equal">
      <formula>#N/A</formula>
    </cfRule>
  </conditionalFormatting>
  <conditionalFormatting sqref="E374:F374">
    <cfRule type="cellIs" dxfId="7348" priority="7305" operator="equal">
      <formula>"غياب"</formula>
    </cfRule>
    <cfRule type="cellIs" dxfId="7347" priority="7306" operator="equal">
      <formula>#N/A</formula>
    </cfRule>
  </conditionalFormatting>
  <conditionalFormatting sqref="E374:F374">
    <cfRule type="cellIs" dxfId="7346" priority="7303" operator="equal">
      <formula>"غياب"</formula>
    </cfRule>
    <cfRule type="cellIs" dxfId="7345" priority="7304" operator="equal">
      <formula>#N/A</formula>
    </cfRule>
  </conditionalFormatting>
  <conditionalFormatting sqref="E374:F374">
    <cfRule type="cellIs" dxfId="7344" priority="7301" operator="equal">
      <formula>"غياب"</formula>
    </cfRule>
    <cfRule type="cellIs" dxfId="7343" priority="7302" operator="equal">
      <formula>#N/A</formula>
    </cfRule>
  </conditionalFormatting>
  <conditionalFormatting sqref="E374:F374">
    <cfRule type="cellIs" dxfId="7342" priority="7299" operator="equal">
      <formula>"غياب"</formula>
    </cfRule>
    <cfRule type="cellIs" dxfId="7341" priority="7300" operator="equal">
      <formula>#N/A</formula>
    </cfRule>
  </conditionalFormatting>
  <conditionalFormatting sqref="E374:F374">
    <cfRule type="cellIs" dxfId="7340" priority="7297" operator="equal">
      <formula>"غياب"</formula>
    </cfRule>
    <cfRule type="cellIs" dxfId="7339" priority="7298" operator="equal">
      <formula>#N/A</formula>
    </cfRule>
  </conditionalFormatting>
  <conditionalFormatting sqref="E374:F374">
    <cfRule type="cellIs" dxfId="7338" priority="7295" operator="equal">
      <formula>"غياب"</formula>
    </cfRule>
    <cfRule type="cellIs" dxfId="7337" priority="7296" operator="equal">
      <formula>#N/A</formula>
    </cfRule>
  </conditionalFormatting>
  <conditionalFormatting sqref="E374:F374">
    <cfRule type="cellIs" dxfId="7336" priority="7293" operator="equal">
      <formula>"غياب"</formula>
    </cfRule>
    <cfRule type="cellIs" dxfId="7335" priority="7294" operator="equal">
      <formula>#N/A</formula>
    </cfRule>
  </conditionalFormatting>
  <conditionalFormatting sqref="E374:F374">
    <cfRule type="cellIs" dxfId="7334" priority="7291" operator="equal">
      <formula>"غياب"</formula>
    </cfRule>
    <cfRule type="cellIs" dxfId="7333" priority="7292" operator="equal">
      <formula>#N/A</formula>
    </cfRule>
  </conditionalFormatting>
  <conditionalFormatting sqref="E374:F374">
    <cfRule type="cellIs" dxfId="7332" priority="7289" operator="equal">
      <formula>"غياب"</formula>
    </cfRule>
    <cfRule type="cellIs" dxfId="7331" priority="7290" operator="equal">
      <formula>#N/A</formula>
    </cfRule>
  </conditionalFormatting>
  <conditionalFormatting sqref="E374:F374">
    <cfRule type="cellIs" dxfId="7330" priority="7287" operator="equal">
      <formula>"غياب"</formula>
    </cfRule>
    <cfRule type="cellIs" dxfId="7329" priority="7288" operator="equal">
      <formula>#N/A</formula>
    </cfRule>
  </conditionalFormatting>
  <conditionalFormatting sqref="E374:F374">
    <cfRule type="cellIs" dxfId="7328" priority="7285" operator="equal">
      <formula>"غياب"</formula>
    </cfRule>
    <cfRule type="cellIs" dxfId="7327" priority="7286" operator="equal">
      <formula>#N/A</formula>
    </cfRule>
  </conditionalFormatting>
  <conditionalFormatting sqref="E374:F374">
    <cfRule type="cellIs" dxfId="7326" priority="7283" operator="equal">
      <formula>"غياب"</formula>
    </cfRule>
    <cfRule type="cellIs" dxfId="7325" priority="7284" operator="equal">
      <formula>#N/A</formula>
    </cfRule>
  </conditionalFormatting>
  <conditionalFormatting sqref="E374:F374">
    <cfRule type="cellIs" dxfId="7324" priority="7281" operator="equal">
      <formula>"غياب"</formula>
    </cfRule>
    <cfRule type="cellIs" dxfId="7323" priority="7282" operator="equal">
      <formula>#N/A</formula>
    </cfRule>
  </conditionalFormatting>
  <conditionalFormatting sqref="E374:F374">
    <cfRule type="cellIs" dxfId="7322" priority="7280" operator="equal">
      <formula>"غياب"</formula>
    </cfRule>
  </conditionalFormatting>
  <conditionalFormatting sqref="E374:F374">
    <cfRule type="cellIs" dxfId="7321" priority="7278" operator="equal">
      <formula>"غياب"</formula>
    </cfRule>
    <cfRule type="cellIs" dxfId="7320" priority="7279" operator="equal">
      <formula>#N/A</formula>
    </cfRule>
  </conditionalFormatting>
  <conditionalFormatting sqref="E374:F374">
    <cfRule type="cellIs" dxfId="7319" priority="7276" operator="equal">
      <formula>"غياب"</formula>
    </cfRule>
    <cfRule type="cellIs" dxfId="7318" priority="7277" operator="equal">
      <formula>#N/A</formula>
    </cfRule>
  </conditionalFormatting>
  <conditionalFormatting sqref="E374:F374">
    <cfRule type="cellIs" dxfId="7317" priority="7274" operator="equal">
      <formula>"غياب"</formula>
    </cfRule>
    <cfRule type="cellIs" dxfId="7316" priority="7275" operator="equal">
      <formula>#N/A</formula>
    </cfRule>
  </conditionalFormatting>
  <conditionalFormatting sqref="E374:F374">
    <cfRule type="cellIs" dxfId="7315" priority="7272" operator="equal">
      <formula>"غياب"</formula>
    </cfRule>
    <cfRule type="cellIs" dxfId="7314" priority="7273" operator="equal">
      <formula>#N/A</formula>
    </cfRule>
  </conditionalFormatting>
  <conditionalFormatting sqref="E374:F374">
    <cfRule type="cellIs" dxfId="7313" priority="7270" operator="equal">
      <formula>"غياب"</formula>
    </cfRule>
    <cfRule type="cellIs" dxfId="7312" priority="7271" operator="equal">
      <formula>#N/A</formula>
    </cfRule>
  </conditionalFormatting>
  <conditionalFormatting sqref="E374:F374">
    <cfRule type="cellIs" dxfId="7311" priority="7268" operator="equal">
      <formula>"غياب"</formula>
    </cfRule>
    <cfRule type="cellIs" dxfId="7310" priority="7269" operator="equal">
      <formula>#N/A</formula>
    </cfRule>
  </conditionalFormatting>
  <conditionalFormatting sqref="E374:F374">
    <cfRule type="cellIs" dxfId="7309" priority="7266" operator="equal">
      <formula>"غياب"</formula>
    </cfRule>
    <cfRule type="cellIs" dxfId="7308" priority="7267" operator="equal">
      <formula>#N/A</formula>
    </cfRule>
  </conditionalFormatting>
  <conditionalFormatting sqref="E374:F374">
    <cfRule type="cellIs" dxfId="7307" priority="7264" operator="equal">
      <formula>"غياب"</formula>
    </cfRule>
    <cfRule type="cellIs" dxfId="7306" priority="7265" operator="equal">
      <formula>#N/A</formula>
    </cfRule>
  </conditionalFormatting>
  <conditionalFormatting sqref="E374:F374">
    <cfRule type="cellIs" dxfId="7305" priority="7262" operator="equal">
      <formula>"غياب"</formula>
    </cfRule>
    <cfRule type="cellIs" dxfId="7304" priority="7263" operator="equal">
      <formula>#N/A</formula>
    </cfRule>
  </conditionalFormatting>
  <conditionalFormatting sqref="E374:F374">
    <cfRule type="cellIs" dxfId="7303" priority="7260" operator="equal">
      <formula>"غياب"</formula>
    </cfRule>
    <cfRule type="cellIs" dxfId="7302" priority="7261" operator="equal">
      <formula>#N/A</formula>
    </cfRule>
  </conditionalFormatting>
  <conditionalFormatting sqref="E374:F374">
    <cfRule type="cellIs" dxfId="7301" priority="7258" operator="equal">
      <formula>"غياب"</formula>
    </cfRule>
    <cfRule type="cellIs" dxfId="7300" priority="7259" operator="equal">
      <formula>#N/A</formula>
    </cfRule>
  </conditionalFormatting>
  <conditionalFormatting sqref="E374:F374">
    <cfRule type="cellIs" dxfId="7299" priority="7256" operator="equal">
      <formula>"غياب"</formula>
    </cfRule>
    <cfRule type="cellIs" dxfId="7298" priority="7257" operator="equal">
      <formula>#N/A</formula>
    </cfRule>
  </conditionalFormatting>
  <conditionalFormatting sqref="E374:F374">
    <cfRule type="cellIs" dxfId="7297" priority="7254" operator="equal">
      <formula>"غياب"</formula>
    </cfRule>
    <cfRule type="cellIs" dxfId="7296" priority="7255" operator="equal">
      <formula>#N/A</formula>
    </cfRule>
  </conditionalFormatting>
  <conditionalFormatting sqref="E374:F374">
    <cfRule type="cellIs" dxfId="7295" priority="7252" operator="equal">
      <formula>"غياب"</formula>
    </cfRule>
    <cfRule type="cellIs" dxfId="7294" priority="7253" operator="equal">
      <formula>#N/A</formula>
    </cfRule>
  </conditionalFormatting>
  <conditionalFormatting sqref="E374:F374">
    <cfRule type="cellIs" dxfId="7293" priority="7250" operator="equal">
      <formula>"غياب"</formula>
    </cfRule>
    <cfRule type="cellIs" dxfId="7292" priority="7251" operator="equal">
      <formula>#N/A</formula>
    </cfRule>
  </conditionalFormatting>
  <conditionalFormatting sqref="E374:F374">
    <cfRule type="cellIs" dxfId="7291" priority="7248" operator="equal">
      <formula>"غياب"</formula>
    </cfRule>
    <cfRule type="cellIs" dxfId="7290" priority="7249" operator="equal">
      <formula>#N/A</formula>
    </cfRule>
  </conditionalFormatting>
  <conditionalFormatting sqref="E374:F374">
    <cfRule type="cellIs" dxfId="7289" priority="7246" operator="equal">
      <formula>"غياب"</formula>
    </cfRule>
    <cfRule type="cellIs" dxfId="7288" priority="7247" operator="equal">
      <formula>#N/A</formula>
    </cfRule>
  </conditionalFormatting>
  <conditionalFormatting sqref="E374:F374">
    <cfRule type="cellIs" dxfId="7287" priority="7244" operator="equal">
      <formula>"غياب"</formula>
    </cfRule>
    <cfRule type="cellIs" dxfId="7286" priority="7245" operator="equal">
      <formula>#N/A</formula>
    </cfRule>
  </conditionalFormatting>
  <conditionalFormatting sqref="E374:F374">
    <cfRule type="cellIs" dxfId="7285" priority="7242" operator="equal">
      <formula>"غياب"</formula>
    </cfRule>
    <cfRule type="cellIs" dxfId="7284" priority="7243" operator="equal">
      <formula>#N/A</formula>
    </cfRule>
  </conditionalFormatting>
  <conditionalFormatting sqref="E374:F374">
    <cfRule type="cellIs" dxfId="7283" priority="7240" operator="equal">
      <formula>"غياب"</formula>
    </cfRule>
    <cfRule type="cellIs" dxfId="7282" priority="7241" operator="equal">
      <formula>#N/A</formula>
    </cfRule>
  </conditionalFormatting>
  <conditionalFormatting sqref="E374:F374">
    <cfRule type="cellIs" dxfId="7281" priority="7238" operator="equal">
      <formula>"غياب"</formula>
    </cfRule>
    <cfRule type="cellIs" dxfId="7280" priority="7239" operator="equal">
      <formula>#N/A</formula>
    </cfRule>
  </conditionalFormatting>
  <conditionalFormatting sqref="E374:F374">
    <cfRule type="cellIs" dxfId="7279" priority="7237" operator="equal">
      <formula>"غياب"</formula>
    </cfRule>
  </conditionalFormatting>
  <conditionalFormatting sqref="E374:F374">
    <cfRule type="cellIs" dxfId="7278" priority="7235" operator="equal">
      <formula>"غياب"</formula>
    </cfRule>
    <cfRule type="cellIs" dxfId="7277" priority="7236" operator="equal">
      <formula>#N/A</formula>
    </cfRule>
  </conditionalFormatting>
  <conditionalFormatting sqref="E374:F374">
    <cfRule type="cellIs" dxfId="7276" priority="7233" operator="equal">
      <formula>"غياب"</formula>
    </cfRule>
    <cfRule type="cellIs" dxfId="7275" priority="7234" operator="equal">
      <formula>#N/A</formula>
    </cfRule>
  </conditionalFormatting>
  <conditionalFormatting sqref="E374:F374">
    <cfRule type="cellIs" dxfId="7274" priority="7231" operator="equal">
      <formula>"غياب"</formula>
    </cfRule>
    <cfRule type="cellIs" dxfId="7273" priority="7232" operator="equal">
      <formula>#N/A</formula>
    </cfRule>
  </conditionalFormatting>
  <conditionalFormatting sqref="E374:F374">
    <cfRule type="cellIs" dxfId="7272" priority="7229" operator="equal">
      <formula>"غياب"</formula>
    </cfRule>
    <cfRule type="cellIs" dxfId="7271" priority="7230" operator="equal">
      <formula>#N/A</formula>
    </cfRule>
  </conditionalFormatting>
  <conditionalFormatting sqref="E374:F374">
    <cfRule type="cellIs" dxfId="7270" priority="7227" operator="equal">
      <formula>"غياب"</formula>
    </cfRule>
    <cfRule type="cellIs" dxfId="7269" priority="7228" operator="equal">
      <formula>#N/A</formula>
    </cfRule>
  </conditionalFormatting>
  <conditionalFormatting sqref="E374:F374">
    <cfRule type="cellIs" dxfId="7268" priority="7225" operator="equal">
      <formula>"غياب"</formula>
    </cfRule>
    <cfRule type="cellIs" dxfId="7267" priority="7226" operator="equal">
      <formula>#N/A</formula>
    </cfRule>
  </conditionalFormatting>
  <conditionalFormatting sqref="E374:F374">
    <cfRule type="cellIs" dxfId="7266" priority="7223" operator="equal">
      <formula>"غياب"</formula>
    </cfRule>
    <cfRule type="cellIs" dxfId="7265" priority="7224" operator="equal">
      <formula>#N/A</formula>
    </cfRule>
  </conditionalFormatting>
  <conditionalFormatting sqref="E374:F374">
    <cfRule type="cellIs" dxfId="7264" priority="7221" operator="equal">
      <formula>"غياب"</formula>
    </cfRule>
    <cfRule type="cellIs" dxfId="7263" priority="7222" operator="equal">
      <formula>#N/A</formula>
    </cfRule>
  </conditionalFormatting>
  <conditionalFormatting sqref="E374:F374">
    <cfRule type="cellIs" dxfId="7262" priority="7219" operator="equal">
      <formula>"غياب"</formula>
    </cfRule>
    <cfRule type="cellIs" dxfId="7261" priority="7220" operator="equal">
      <formula>#N/A</formula>
    </cfRule>
  </conditionalFormatting>
  <conditionalFormatting sqref="E374:F374">
    <cfRule type="cellIs" dxfId="7260" priority="7217" operator="equal">
      <formula>"غياب"</formula>
    </cfRule>
    <cfRule type="cellIs" dxfId="7259" priority="7218" operator="equal">
      <formula>#N/A</formula>
    </cfRule>
  </conditionalFormatting>
  <conditionalFormatting sqref="E374:F374">
    <cfRule type="cellIs" dxfId="7258" priority="7215" operator="equal">
      <formula>"غياب"</formula>
    </cfRule>
    <cfRule type="cellIs" dxfId="7257" priority="7216" operator="equal">
      <formula>#N/A</formula>
    </cfRule>
  </conditionalFormatting>
  <conditionalFormatting sqref="E374:F374">
    <cfRule type="cellIs" dxfId="7256" priority="7213" operator="equal">
      <formula>"غياب"</formula>
    </cfRule>
    <cfRule type="cellIs" dxfId="7255" priority="7214" operator="equal">
      <formula>#N/A</formula>
    </cfRule>
  </conditionalFormatting>
  <conditionalFormatting sqref="E374:F374">
    <cfRule type="cellIs" dxfId="7254" priority="7211" operator="equal">
      <formula>"غياب"</formula>
    </cfRule>
    <cfRule type="cellIs" dxfId="7253" priority="7212" operator="equal">
      <formula>#N/A</formula>
    </cfRule>
  </conditionalFormatting>
  <conditionalFormatting sqref="E374:F374">
    <cfRule type="cellIs" dxfId="7252" priority="7209" operator="equal">
      <formula>"غياب"</formula>
    </cfRule>
    <cfRule type="cellIs" dxfId="7251" priority="7210" operator="equal">
      <formula>#N/A</formula>
    </cfRule>
  </conditionalFormatting>
  <conditionalFormatting sqref="E374:F374">
    <cfRule type="cellIs" dxfId="7250" priority="7207" operator="equal">
      <formula>"غياب"</formula>
    </cfRule>
    <cfRule type="cellIs" dxfId="7249" priority="7208" operator="equal">
      <formula>#N/A</formula>
    </cfRule>
  </conditionalFormatting>
  <conditionalFormatting sqref="E374:F374">
    <cfRule type="cellIs" dxfId="7248" priority="7205" operator="equal">
      <formula>"غياب"</formula>
    </cfRule>
    <cfRule type="cellIs" dxfId="7247" priority="7206" operator="equal">
      <formula>#N/A</formula>
    </cfRule>
  </conditionalFormatting>
  <conditionalFormatting sqref="E374:F374">
    <cfRule type="cellIs" dxfId="7246" priority="7203" operator="equal">
      <formula>"غياب"</formula>
    </cfRule>
    <cfRule type="cellIs" dxfId="7245" priority="7204" operator="equal">
      <formula>#N/A</formula>
    </cfRule>
  </conditionalFormatting>
  <conditionalFormatting sqref="E374:F374">
    <cfRule type="cellIs" dxfId="7244" priority="7201" operator="equal">
      <formula>"غياب"</formula>
    </cfRule>
    <cfRule type="cellIs" dxfId="7243" priority="7202" operator="equal">
      <formula>#N/A</formula>
    </cfRule>
  </conditionalFormatting>
  <conditionalFormatting sqref="E374:F374">
    <cfRule type="cellIs" dxfId="7242" priority="7199" operator="equal">
      <formula>"غياب"</formula>
    </cfRule>
    <cfRule type="cellIs" dxfId="7241" priority="7200" operator="equal">
      <formula>#N/A</formula>
    </cfRule>
  </conditionalFormatting>
  <conditionalFormatting sqref="E374:F374">
    <cfRule type="cellIs" dxfId="7240" priority="7197" operator="equal">
      <formula>"غياب"</formula>
    </cfRule>
    <cfRule type="cellIs" dxfId="7239" priority="7198" operator="equal">
      <formula>#N/A</formula>
    </cfRule>
  </conditionalFormatting>
  <conditionalFormatting sqref="E374:F374">
    <cfRule type="cellIs" dxfId="7238" priority="7195" operator="equal">
      <formula>"غياب"</formula>
    </cfRule>
    <cfRule type="cellIs" dxfId="7237" priority="7196" operator="equal">
      <formula>#N/A</formula>
    </cfRule>
  </conditionalFormatting>
  <conditionalFormatting sqref="E374:F374">
    <cfRule type="cellIs" dxfId="7236" priority="7194" operator="equal">
      <formula>"غياب"</formula>
    </cfRule>
  </conditionalFormatting>
  <conditionalFormatting sqref="E374:F374">
    <cfRule type="cellIs" dxfId="7235" priority="7192" operator="equal">
      <formula>"غياب"</formula>
    </cfRule>
    <cfRule type="cellIs" dxfId="7234" priority="7193" operator="equal">
      <formula>#N/A</formula>
    </cfRule>
  </conditionalFormatting>
  <conditionalFormatting sqref="E374:F374">
    <cfRule type="cellIs" dxfId="7233" priority="7190" operator="equal">
      <formula>"غياب"</formula>
    </cfRule>
    <cfRule type="cellIs" dxfId="7232" priority="7191" operator="equal">
      <formula>#N/A</formula>
    </cfRule>
  </conditionalFormatting>
  <conditionalFormatting sqref="E374:F374">
    <cfRule type="cellIs" dxfId="7231" priority="7188" operator="equal">
      <formula>"غياب"</formula>
    </cfRule>
    <cfRule type="cellIs" dxfId="7230" priority="7189" operator="equal">
      <formula>#N/A</formula>
    </cfRule>
  </conditionalFormatting>
  <conditionalFormatting sqref="E374:F374">
    <cfRule type="cellIs" dxfId="7229" priority="7186" operator="equal">
      <formula>"غياب"</formula>
    </cfRule>
    <cfRule type="cellIs" dxfId="7228" priority="7187" operator="equal">
      <formula>#N/A</formula>
    </cfRule>
  </conditionalFormatting>
  <conditionalFormatting sqref="E374:F374">
    <cfRule type="cellIs" dxfId="7227" priority="7184" operator="equal">
      <formula>"غياب"</formula>
    </cfRule>
    <cfRule type="cellIs" dxfId="7226" priority="7185" operator="equal">
      <formula>#N/A</formula>
    </cfRule>
  </conditionalFormatting>
  <conditionalFormatting sqref="E374:F374">
    <cfRule type="cellIs" dxfId="7225" priority="7182" operator="equal">
      <formula>"غياب"</formula>
    </cfRule>
    <cfRule type="cellIs" dxfId="7224" priority="7183" operator="equal">
      <formula>#N/A</formula>
    </cfRule>
  </conditionalFormatting>
  <conditionalFormatting sqref="E374:F374">
    <cfRule type="cellIs" dxfId="7223" priority="7180" operator="equal">
      <formula>"غياب"</formula>
    </cfRule>
    <cfRule type="cellIs" dxfId="7222" priority="7181" operator="equal">
      <formula>#N/A</formula>
    </cfRule>
  </conditionalFormatting>
  <conditionalFormatting sqref="E374:F374">
    <cfRule type="cellIs" dxfId="7221" priority="7178" operator="equal">
      <formula>"غياب"</formula>
    </cfRule>
    <cfRule type="cellIs" dxfId="7220" priority="7179" operator="equal">
      <formula>#N/A</formula>
    </cfRule>
  </conditionalFormatting>
  <conditionalFormatting sqref="E374:F374">
    <cfRule type="cellIs" dxfId="7219" priority="7176" operator="equal">
      <formula>"غياب"</formula>
    </cfRule>
    <cfRule type="cellIs" dxfId="7218" priority="7177" operator="equal">
      <formula>#N/A</formula>
    </cfRule>
  </conditionalFormatting>
  <conditionalFormatting sqref="E374:F374">
    <cfRule type="cellIs" dxfId="7217" priority="7174" operator="equal">
      <formula>"غياب"</formula>
    </cfRule>
    <cfRule type="cellIs" dxfId="7216" priority="7175" operator="equal">
      <formula>#N/A</formula>
    </cfRule>
  </conditionalFormatting>
  <conditionalFormatting sqref="E374:F374">
    <cfRule type="cellIs" dxfId="7215" priority="7172" operator="equal">
      <formula>"غياب"</formula>
    </cfRule>
    <cfRule type="cellIs" dxfId="7214" priority="7173" operator="equal">
      <formula>#N/A</formula>
    </cfRule>
  </conditionalFormatting>
  <conditionalFormatting sqref="E374:F374">
    <cfRule type="cellIs" dxfId="7213" priority="7170" operator="equal">
      <formula>"غياب"</formula>
    </cfRule>
    <cfRule type="cellIs" dxfId="7212" priority="7171" operator="equal">
      <formula>#N/A</formula>
    </cfRule>
  </conditionalFormatting>
  <conditionalFormatting sqref="E374:F374">
    <cfRule type="cellIs" dxfId="7211" priority="7168" operator="equal">
      <formula>"غياب"</formula>
    </cfRule>
    <cfRule type="cellIs" dxfId="7210" priority="7169" operator="equal">
      <formula>#N/A</formula>
    </cfRule>
  </conditionalFormatting>
  <conditionalFormatting sqref="E374:F374">
    <cfRule type="cellIs" dxfId="7209" priority="7166" operator="equal">
      <formula>"غياب"</formula>
    </cfRule>
    <cfRule type="cellIs" dxfId="7208" priority="7167" operator="equal">
      <formula>#N/A</formula>
    </cfRule>
  </conditionalFormatting>
  <conditionalFormatting sqref="E374:F374">
    <cfRule type="cellIs" dxfId="7207" priority="7164" operator="equal">
      <formula>"غياب"</formula>
    </cfRule>
    <cfRule type="cellIs" dxfId="7206" priority="7165" operator="equal">
      <formula>#N/A</formula>
    </cfRule>
  </conditionalFormatting>
  <conditionalFormatting sqref="E374:F374">
    <cfRule type="cellIs" dxfId="7205" priority="7162" operator="equal">
      <formula>"غياب"</formula>
    </cfRule>
    <cfRule type="cellIs" dxfId="7204" priority="7163" operator="equal">
      <formula>#N/A</formula>
    </cfRule>
  </conditionalFormatting>
  <conditionalFormatting sqref="E374:F374">
    <cfRule type="cellIs" dxfId="7203" priority="7160" operator="equal">
      <formula>"غياب"</formula>
    </cfRule>
    <cfRule type="cellIs" dxfId="7202" priority="7161" operator="equal">
      <formula>#N/A</formula>
    </cfRule>
  </conditionalFormatting>
  <conditionalFormatting sqref="E374:F374">
    <cfRule type="cellIs" dxfId="7201" priority="7158" operator="equal">
      <formula>"غياب"</formula>
    </cfRule>
    <cfRule type="cellIs" dxfId="7200" priority="7159" operator="equal">
      <formula>#N/A</formula>
    </cfRule>
  </conditionalFormatting>
  <conditionalFormatting sqref="E374:F374">
    <cfRule type="cellIs" dxfId="7199" priority="7156" operator="equal">
      <formula>"غياب"</formula>
    </cfRule>
    <cfRule type="cellIs" dxfId="7198" priority="7157" operator="equal">
      <formula>#N/A</formula>
    </cfRule>
  </conditionalFormatting>
  <conditionalFormatting sqref="E374:F374">
    <cfRule type="cellIs" dxfId="7197" priority="7154" operator="equal">
      <formula>"غياب"</formula>
    </cfRule>
    <cfRule type="cellIs" dxfId="7196" priority="7155" operator="equal">
      <formula>#N/A</formula>
    </cfRule>
  </conditionalFormatting>
  <conditionalFormatting sqref="E374:F374">
    <cfRule type="cellIs" dxfId="7195" priority="7152" operator="equal">
      <formula>"غياب"</formula>
    </cfRule>
    <cfRule type="cellIs" dxfId="7194" priority="7153" operator="equal">
      <formula>#N/A</formula>
    </cfRule>
  </conditionalFormatting>
  <conditionalFormatting sqref="E374:F374">
    <cfRule type="cellIs" dxfId="7193" priority="7151" operator="equal">
      <formula>"غياب"</formula>
    </cfRule>
  </conditionalFormatting>
  <conditionalFormatting sqref="E374:F374">
    <cfRule type="cellIs" dxfId="7192" priority="7149" operator="equal">
      <formula>"غياب"</formula>
    </cfRule>
    <cfRule type="cellIs" dxfId="7191" priority="7150" operator="equal">
      <formula>#N/A</formula>
    </cfRule>
  </conditionalFormatting>
  <conditionalFormatting sqref="E374:F374">
    <cfRule type="cellIs" dxfId="7190" priority="7147" operator="equal">
      <formula>"غياب"</formula>
    </cfRule>
    <cfRule type="cellIs" dxfId="7189" priority="7148" operator="equal">
      <formula>#N/A</formula>
    </cfRule>
  </conditionalFormatting>
  <conditionalFormatting sqref="E374:F374">
    <cfRule type="cellIs" dxfId="7188" priority="7145" operator="equal">
      <formula>"غياب"</formula>
    </cfRule>
    <cfRule type="cellIs" dxfId="7187" priority="7146" operator="equal">
      <formula>#N/A</formula>
    </cfRule>
  </conditionalFormatting>
  <conditionalFormatting sqref="E374:F374">
    <cfRule type="cellIs" dxfId="7186" priority="7143" operator="equal">
      <formula>"غياب"</formula>
    </cfRule>
    <cfRule type="cellIs" dxfId="7185" priority="7144" operator="equal">
      <formula>#N/A</formula>
    </cfRule>
  </conditionalFormatting>
  <conditionalFormatting sqref="E374:F374">
    <cfRule type="cellIs" dxfId="7184" priority="7141" operator="equal">
      <formula>"غياب"</formula>
    </cfRule>
    <cfRule type="cellIs" dxfId="7183" priority="7142" operator="equal">
      <formula>#N/A</formula>
    </cfRule>
  </conditionalFormatting>
  <conditionalFormatting sqref="E374:F374">
    <cfRule type="cellIs" dxfId="7182" priority="7139" operator="equal">
      <formula>"غياب"</formula>
    </cfRule>
    <cfRule type="cellIs" dxfId="7181" priority="7140" operator="equal">
      <formula>#N/A</formula>
    </cfRule>
  </conditionalFormatting>
  <conditionalFormatting sqref="E374:F374">
    <cfRule type="cellIs" dxfId="7180" priority="7137" operator="equal">
      <formula>"غياب"</formula>
    </cfRule>
    <cfRule type="cellIs" dxfId="7179" priority="7138" operator="equal">
      <formula>#N/A</formula>
    </cfRule>
  </conditionalFormatting>
  <conditionalFormatting sqref="E374:F374">
    <cfRule type="cellIs" dxfId="7178" priority="7135" operator="equal">
      <formula>"غياب"</formula>
    </cfRule>
    <cfRule type="cellIs" dxfId="7177" priority="7136" operator="equal">
      <formula>#N/A</formula>
    </cfRule>
  </conditionalFormatting>
  <conditionalFormatting sqref="E374:F374">
    <cfRule type="cellIs" dxfId="7176" priority="7133" operator="equal">
      <formula>"غياب"</formula>
    </cfRule>
    <cfRule type="cellIs" dxfId="7175" priority="7134" operator="equal">
      <formula>#N/A</formula>
    </cfRule>
  </conditionalFormatting>
  <conditionalFormatting sqref="E374:F374">
    <cfRule type="cellIs" dxfId="7174" priority="7131" operator="equal">
      <formula>"غياب"</formula>
    </cfRule>
    <cfRule type="cellIs" dxfId="7173" priority="7132" operator="equal">
      <formula>#N/A</formula>
    </cfRule>
  </conditionalFormatting>
  <conditionalFormatting sqref="E374:F374">
    <cfRule type="cellIs" dxfId="7172" priority="7129" operator="equal">
      <formula>"غياب"</formula>
    </cfRule>
    <cfRule type="cellIs" dxfId="7171" priority="7130" operator="equal">
      <formula>#N/A</formula>
    </cfRule>
  </conditionalFormatting>
  <conditionalFormatting sqref="E374:F374">
    <cfRule type="cellIs" dxfId="7170" priority="7127" operator="equal">
      <formula>"غياب"</formula>
    </cfRule>
    <cfRule type="cellIs" dxfId="7169" priority="7128" operator="equal">
      <formula>#N/A</formula>
    </cfRule>
  </conditionalFormatting>
  <conditionalFormatting sqref="E374:F374">
    <cfRule type="cellIs" dxfId="7168" priority="7125" operator="equal">
      <formula>"غياب"</formula>
    </cfRule>
    <cfRule type="cellIs" dxfId="7167" priority="7126" operator="equal">
      <formula>#N/A</formula>
    </cfRule>
  </conditionalFormatting>
  <conditionalFormatting sqref="E374:F374">
    <cfRule type="cellIs" dxfId="7166" priority="7123" operator="equal">
      <formula>"غياب"</formula>
    </cfRule>
    <cfRule type="cellIs" dxfId="7165" priority="7124" operator="equal">
      <formula>#N/A</formula>
    </cfRule>
  </conditionalFormatting>
  <conditionalFormatting sqref="E374:F374">
    <cfRule type="cellIs" dxfId="7164" priority="7121" operator="equal">
      <formula>"غياب"</formula>
    </cfRule>
    <cfRule type="cellIs" dxfId="7163" priority="7122" operator="equal">
      <formula>#N/A</formula>
    </cfRule>
  </conditionalFormatting>
  <conditionalFormatting sqref="E374:F374">
    <cfRule type="cellIs" dxfId="7162" priority="7119" operator="equal">
      <formula>"غياب"</formula>
    </cfRule>
    <cfRule type="cellIs" dxfId="7161" priority="7120" operator="equal">
      <formula>#N/A</formula>
    </cfRule>
  </conditionalFormatting>
  <conditionalFormatting sqref="E374:F374">
    <cfRule type="cellIs" dxfId="7160" priority="7117" operator="equal">
      <formula>"غياب"</formula>
    </cfRule>
    <cfRule type="cellIs" dxfId="7159" priority="7118" operator="equal">
      <formula>#N/A</formula>
    </cfRule>
  </conditionalFormatting>
  <conditionalFormatting sqref="E374:F374">
    <cfRule type="cellIs" dxfId="7158" priority="7115" operator="equal">
      <formula>"غياب"</formula>
    </cfRule>
    <cfRule type="cellIs" dxfId="7157" priority="7116" operator="equal">
      <formula>#N/A</formula>
    </cfRule>
  </conditionalFormatting>
  <conditionalFormatting sqref="E374:F374">
    <cfRule type="cellIs" dxfId="7156" priority="7113" operator="equal">
      <formula>"غياب"</formula>
    </cfRule>
    <cfRule type="cellIs" dxfId="7155" priority="7114" operator="equal">
      <formula>#N/A</formula>
    </cfRule>
  </conditionalFormatting>
  <conditionalFormatting sqref="E374:F374">
    <cfRule type="cellIs" dxfId="7154" priority="7111" operator="equal">
      <formula>"غياب"</formula>
    </cfRule>
    <cfRule type="cellIs" dxfId="7153" priority="7112" operator="equal">
      <formula>#N/A</formula>
    </cfRule>
  </conditionalFormatting>
  <conditionalFormatting sqref="E374:F374">
    <cfRule type="cellIs" dxfId="7152" priority="7109" operator="equal">
      <formula>"غياب"</formula>
    </cfRule>
    <cfRule type="cellIs" dxfId="7151" priority="7110" operator="equal">
      <formula>#N/A</formula>
    </cfRule>
  </conditionalFormatting>
  <conditionalFormatting sqref="E374:F374">
    <cfRule type="cellIs" dxfId="7150" priority="7107" operator="equal">
      <formula>"غياب"</formula>
    </cfRule>
    <cfRule type="cellIs" dxfId="7149" priority="7108" operator="equal">
      <formula>#N/A</formula>
    </cfRule>
  </conditionalFormatting>
  <conditionalFormatting sqref="E374:F374">
    <cfRule type="cellIs" dxfId="7148" priority="7105" operator="equal">
      <formula>"غياب"</formula>
    </cfRule>
    <cfRule type="cellIs" dxfId="7147" priority="7106" operator="equal">
      <formula>#N/A</formula>
    </cfRule>
  </conditionalFormatting>
  <conditionalFormatting sqref="E374:F374">
    <cfRule type="cellIs" dxfId="7146" priority="7103" operator="equal">
      <formula>"غياب"</formula>
    </cfRule>
    <cfRule type="cellIs" dxfId="7145" priority="7104" operator="equal">
      <formula>#N/A</formula>
    </cfRule>
  </conditionalFormatting>
  <conditionalFormatting sqref="E374:F374">
    <cfRule type="cellIs" dxfId="7144" priority="7101" operator="equal">
      <formula>"غياب"</formula>
    </cfRule>
    <cfRule type="cellIs" dxfId="7143" priority="7102" operator="equal">
      <formula>#N/A</formula>
    </cfRule>
  </conditionalFormatting>
  <conditionalFormatting sqref="E374:F374">
    <cfRule type="cellIs" dxfId="7142" priority="7099" operator="equal">
      <formula>"غياب"</formula>
    </cfRule>
    <cfRule type="cellIs" dxfId="7141" priority="7100" operator="equal">
      <formula>#N/A</formula>
    </cfRule>
  </conditionalFormatting>
  <conditionalFormatting sqref="E374:F374">
    <cfRule type="cellIs" dxfId="7140" priority="7097" operator="equal">
      <formula>"غياب"</formula>
    </cfRule>
    <cfRule type="cellIs" dxfId="7139" priority="7098" operator="equal">
      <formula>#N/A</formula>
    </cfRule>
  </conditionalFormatting>
  <conditionalFormatting sqref="E374:F374">
    <cfRule type="cellIs" dxfId="7138" priority="7095" operator="equal">
      <formula>"غياب"</formula>
    </cfRule>
    <cfRule type="cellIs" dxfId="7137" priority="7096" operator="equal">
      <formula>#N/A</formula>
    </cfRule>
  </conditionalFormatting>
  <conditionalFormatting sqref="E374:F374">
    <cfRule type="cellIs" dxfId="7136" priority="7093" operator="equal">
      <formula>"غياب"</formula>
    </cfRule>
    <cfRule type="cellIs" dxfId="7135" priority="7094" operator="equal">
      <formula>#N/A</formula>
    </cfRule>
  </conditionalFormatting>
  <conditionalFormatting sqref="E374:F374">
    <cfRule type="cellIs" dxfId="7134" priority="7091" operator="equal">
      <formula>"غياب"</formula>
    </cfRule>
    <cfRule type="cellIs" dxfId="7133" priority="7092" operator="equal">
      <formula>#N/A</formula>
    </cfRule>
  </conditionalFormatting>
  <conditionalFormatting sqref="E374:F374">
    <cfRule type="cellIs" dxfId="7132" priority="7089" operator="equal">
      <formula>"غياب"</formula>
    </cfRule>
    <cfRule type="cellIs" dxfId="7131" priority="7090" operator="equal">
      <formula>#N/A</formula>
    </cfRule>
  </conditionalFormatting>
  <conditionalFormatting sqref="E374:F374">
    <cfRule type="cellIs" dxfId="7130" priority="7087" operator="equal">
      <formula>"غياب"</formula>
    </cfRule>
    <cfRule type="cellIs" dxfId="7129" priority="7088" operator="equal">
      <formula>#N/A</formula>
    </cfRule>
  </conditionalFormatting>
  <conditionalFormatting sqref="E374:F374">
    <cfRule type="cellIs" dxfId="7128" priority="7085" operator="equal">
      <formula>"غياب"</formula>
    </cfRule>
    <cfRule type="cellIs" dxfId="7127" priority="7086" operator="equal">
      <formula>#N/A</formula>
    </cfRule>
  </conditionalFormatting>
  <conditionalFormatting sqref="E374:F374">
    <cfRule type="cellIs" dxfId="7126" priority="7083" operator="equal">
      <formula>"غياب"</formula>
    </cfRule>
    <cfRule type="cellIs" dxfId="7125" priority="7084" operator="equal">
      <formula>#N/A</formula>
    </cfRule>
  </conditionalFormatting>
  <conditionalFormatting sqref="E374:F374">
    <cfRule type="cellIs" dxfId="7124" priority="7081" operator="equal">
      <formula>"غياب"</formula>
    </cfRule>
    <cfRule type="cellIs" dxfId="7123" priority="7082" operator="equal">
      <formula>#N/A</formula>
    </cfRule>
  </conditionalFormatting>
  <conditionalFormatting sqref="E374:F374">
    <cfRule type="cellIs" dxfId="7122" priority="7079" operator="equal">
      <formula>"غياب"</formula>
    </cfRule>
    <cfRule type="cellIs" dxfId="7121" priority="7080" operator="equal">
      <formula>#N/A</formula>
    </cfRule>
  </conditionalFormatting>
  <conditionalFormatting sqref="E374:F374">
    <cfRule type="cellIs" dxfId="7120" priority="7078" operator="equal">
      <formula>"غياب"</formula>
    </cfRule>
  </conditionalFormatting>
  <conditionalFormatting sqref="E374:F374">
    <cfRule type="cellIs" dxfId="7119" priority="7076" operator="equal">
      <formula>"غياب"</formula>
    </cfRule>
    <cfRule type="cellIs" dxfId="7118" priority="7077" operator="equal">
      <formula>#N/A</formula>
    </cfRule>
  </conditionalFormatting>
  <conditionalFormatting sqref="E374:F374">
    <cfRule type="cellIs" dxfId="7117" priority="7074" operator="equal">
      <formula>"غياب"</formula>
    </cfRule>
    <cfRule type="cellIs" dxfId="7116" priority="7075" operator="equal">
      <formula>#N/A</formula>
    </cfRule>
  </conditionalFormatting>
  <conditionalFormatting sqref="E374:F374">
    <cfRule type="cellIs" dxfId="7115" priority="7072" operator="equal">
      <formula>"غياب"</formula>
    </cfRule>
    <cfRule type="cellIs" dxfId="7114" priority="7073" operator="equal">
      <formula>#N/A</formula>
    </cfRule>
  </conditionalFormatting>
  <conditionalFormatting sqref="E374:F374">
    <cfRule type="cellIs" dxfId="7113" priority="7070" operator="equal">
      <formula>"غياب"</formula>
    </cfRule>
    <cfRule type="cellIs" dxfId="7112" priority="7071" operator="equal">
      <formula>#N/A</formula>
    </cfRule>
  </conditionalFormatting>
  <conditionalFormatting sqref="E374:F374">
    <cfRule type="cellIs" dxfId="7111" priority="7068" operator="equal">
      <formula>"غياب"</formula>
    </cfRule>
    <cfRule type="cellIs" dxfId="7110" priority="7069" operator="equal">
      <formula>#N/A</formula>
    </cfRule>
  </conditionalFormatting>
  <conditionalFormatting sqref="E374:F374">
    <cfRule type="cellIs" dxfId="7109" priority="7066" operator="equal">
      <formula>"غياب"</formula>
    </cfRule>
    <cfRule type="cellIs" dxfId="7108" priority="7067" operator="equal">
      <formula>#N/A</formula>
    </cfRule>
  </conditionalFormatting>
  <conditionalFormatting sqref="E374:F374">
    <cfRule type="cellIs" dxfId="7107" priority="7064" operator="equal">
      <formula>"غياب"</formula>
    </cfRule>
    <cfRule type="cellIs" dxfId="7106" priority="7065" operator="equal">
      <formula>#N/A</formula>
    </cfRule>
  </conditionalFormatting>
  <conditionalFormatting sqref="E374:F374">
    <cfRule type="cellIs" dxfId="7105" priority="7062" operator="equal">
      <formula>"غياب"</formula>
    </cfRule>
    <cfRule type="cellIs" dxfId="7104" priority="7063" operator="equal">
      <formula>#N/A</formula>
    </cfRule>
  </conditionalFormatting>
  <conditionalFormatting sqref="E374:F374">
    <cfRule type="cellIs" dxfId="7103" priority="7060" operator="equal">
      <formula>"غياب"</formula>
    </cfRule>
    <cfRule type="cellIs" dxfId="7102" priority="7061" operator="equal">
      <formula>#N/A</formula>
    </cfRule>
  </conditionalFormatting>
  <conditionalFormatting sqref="E374:F374">
    <cfRule type="cellIs" dxfId="7101" priority="7058" operator="equal">
      <formula>"غياب"</formula>
    </cfRule>
    <cfRule type="cellIs" dxfId="7100" priority="7059" operator="equal">
      <formula>#N/A</formula>
    </cfRule>
  </conditionalFormatting>
  <conditionalFormatting sqref="E374:F374">
    <cfRule type="cellIs" dxfId="7099" priority="7056" operator="equal">
      <formula>"غياب"</formula>
    </cfRule>
    <cfRule type="cellIs" dxfId="7098" priority="7057" operator="equal">
      <formula>#N/A</formula>
    </cfRule>
  </conditionalFormatting>
  <conditionalFormatting sqref="E374:F374">
    <cfRule type="cellIs" dxfId="7097" priority="7054" operator="equal">
      <formula>"غياب"</formula>
    </cfRule>
    <cfRule type="cellIs" dxfId="7096" priority="7055" operator="equal">
      <formula>#N/A</formula>
    </cfRule>
  </conditionalFormatting>
  <conditionalFormatting sqref="E374:F374">
    <cfRule type="cellIs" dxfId="7095" priority="7052" operator="equal">
      <formula>"غياب"</formula>
    </cfRule>
    <cfRule type="cellIs" dxfId="7094" priority="7053" operator="equal">
      <formula>#N/A</formula>
    </cfRule>
  </conditionalFormatting>
  <conditionalFormatting sqref="E374:F374">
    <cfRule type="cellIs" dxfId="7093" priority="7050" operator="equal">
      <formula>"غياب"</formula>
    </cfRule>
    <cfRule type="cellIs" dxfId="7092" priority="7051" operator="equal">
      <formula>#N/A</formula>
    </cfRule>
  </conditionalFormatting>
  <conditionalFormatting sqref="E374:F374">
    <cfRule type="cellIs" dxfId="7091" priority="7048" operator="equal">
      <formula>"غياب"</formula>
    </cfRule>
    <cfRule type="cellIs" dxfId="7090" priority="7049" operator="equal">
      <formula>#N/A</formula>
    </cfRule>
  </conditionalFormatting>
  <conditionalFormatting sqref="E374:F374">
    <cfRule type="cellIs" dxfId="7089" priority="7046" operator="equal">
      <formula>"غياب"</formula>
    </cfRule>
    <cfRule type="cellIs" dxfId="7088" priority="7047" operator="equal">
      <formula>#N/A</formula>
    </cfRule>
  </conditionalFormatting>
  <conditionalFormatting sqref="E374:F374">
    <cfRule type="cellIs" dxfId="7087" priority="7044" operator="equal">
      <formula>"غياب"</formula>
    </cfRule>
    <cfRule type="cellIs" dxfId="7086" priority="7045" operator="equal">
      <formula>#N/A</formula>
    </cfRule>
  </conditionalFormatting>
  <conditionalFormatting sqref="E374:F374">
    <cfRule type="cellIs" dxfId="7085" priority="7042" operator="equal">
      <formula>"غياب"</formula>
    </cfRule>
    <cfRule type="cellIs" dxfId="7084" priority="7043" operator="equal">
      <formula>#N/A</formula>
    </cfRule>
  </conditionalFormatting>
  <conditionalFormatting sqref="E374:F374">
    <cfRule type="cellIs" dxfId="7083" priority="7040" operator="equal">
      <formula>"غياب"</formula>
    </cfRule>
    <cfRule type="cellIs" dxfId="7082" priority="7041" operator="equal">
      <formula>#N/A</formula>
    </cfRule>
  </conditionalFormatting>
  <conditionalFormatting sqref="E374:F374">
    <cfRule type="cellIs" dxfId="7081" priority="7038" operator="equal">
      <formula>"غياب"</formula>
    </cfRule>
    <cfRule type="cellIs" dxfId="7080" priority="7039" operator="equal">
      <formula>#N/A</formula>
    </cfRule>
  </conditionalFormatting>
  <conditionalFormatting sqref="E374:F374">
    <cfRule type="cellIs" dxfId="7079" priority="7036" operator="equal">
      <formula>"غياب"</formula>
    </cfRule>
    <cfRule type="cellIs" dxfId="7078" priority="7037" operator="equal">
      <formula>#N/A</formula>
    </cfRule>
  </conditionalFormatting>
  <conditionalFormatting sqref="E374:F374">
    <cfRule type="cellIs" dxfId="7077" priority="7035" operator="equal">
      <formula>"غياب"</formula>
    </cfRule>
  </conditionalFormatting>
  <conditionalFormatting sqref="E374:F374">
    <cfRule type="cellIs" dxfId="7076" priority="7033" operator="equal">
      <formula>"غياب"</formula>
    </cfRule>
    <cfRule type="cellIs" dxfId="7075" priority="7034" operator="equal">
      <formula>#N/A</formula>
    </cfRule>
  </conditionalFormatting>
  <conditionalFormatting sqref="E374:F374">
    <cfRule type="cellIs" dxfId="7074" priority="7031" operator="equal">
      <formula>"غياب"</formula>
    </cfRule>
    <cfRule type="cellIs" dxfId="7073" priority="7032" operator="equal">
      <formula>#N/A</formula>
    </cfRule>
  </conditionalFormatting>
  <conditionalFormatting sqref="E374:F374">
    <cfRule type="cellIs" dxfId="7072" priority="7029" operator="equal">
      <formula>"غياب"</formula>
    </cfRule>
    <cfRule type="cellIs" dxfId="7071" priority="7030" operator="equal">
      <formula>#N/A</formula>
    </cfRule>
  </conditionalFormatting>
  <conditionalFormatting sqref="E374:F374">
    <cfRule type="cellIs" dxfId="7070" priority="7027" operator="equal">
      <formula>"غياب"</formula>
    </cfRule>
    <cfRule type="cellIs" dxfId="7069" priority="7028" operator="equal">
      <formula>#N/A</formula>
    </cfRule>
  </conditionalFormatting>
  <conditionalFormatting sqref="E374:F374">
    <cfRule type="cellIs" dxfId="7068" priority="7025" operator="equal">
      <formula>"غياب"</formula>
    </cfRule>
    <cfRule type="cellIs" dxfId="7067" priority="7026" operator="equal">
      <formula>#N/A</formula>
    </cfRule>
  </conditionalFormatting>
  <conditionalFormatting sqref="E374:F374">
    <cfRule type="cellIs" dxfId="7066" priority="7023" operator="equal">
      <formula>"غياب"</formula>
    </cfRule>
    <cfRule type="cellIs" dxfId="7065" priority="7024" operator="equal">
      <formula>#N/A</formula>
    </cfRule>
  </conditionalFormatting>
  <conditionalFormatting sqref="E374:F374">
    <cfRule type="cellIs" dxfId="7064" priority="7021" operator="equal">
      <formula>"غياب"</formula>
    </cfRule>
    <cfRule type="cellIs" dxfId="7063" priority="7022" operator="equal">
      <formula>#N/A</formula>
    </cfRule>
  </conditionalFormatting>
  <conditionalFormatting sqref="E374:F374">
    <cfRule type="cellIs" dxfId="7062" priority="7019" operator="equal">
      <formula>"غياب"</formula>
    </cfRule>
    <cfRule type="cellIs" dxfId="7061" priority="7020" operator="equal">
      <formula>#N/A</formula>
    </cfRule>
  </conditionalFormatting>
  <conditionalFormatting sqref="E374:F374">
    <cfRule type="cellIs" dxfId="7060" priority="7017" operator="equal">
      <formula>"غياب"</formula>
    </cfRule>
    <cfRule type="cellIs" dxfId="7059" priority="7018" operator="equal">
      <formula>#N/A</formula>
    </cfRule>
  </conditionalFormatting>
  <conditionalFormatting sqref="E374:F374">
    <cfRule type="cellIs" dxfId="7058" priority="7015" operator="equal">
      <formula>"غياب"</formula>
    </cfRule>
    <cfRule type="cellIs" dxfId="7057" priority="7016" operator="equal">
      <formula>#N/A</formula>
    </cfRule>
  </conditionalFormatting>
  <conditionalFormatting sqref="E374:F374">
    <cfRule type="cellIs" dxfId="7056" priority="7013" operator="equal">
      <formula>"غياب"</formula>
    </cfRule>
    <cfRule type="cellIs" dxfId="7055" priority="7014" operator="equal">
      <formula>#N/A</formula>
    </cfRule>
  </conditionalFormatting>
  <conditionalFormatting sqref="E374:F374">
    <cfRule type="cellIs" dxfId="7054" priority="7011" operator="equal">
      <formula>"غياب"</formula>
    </cfRule>
    <cfRule type="cellIs" dxfId="7053" priority="7012" operator="equal">
      <formula>#N/A</formula>
    </cfRule>
  </conditionalFormatting>
  <conditionalFormatting sqref="E374:F374">
    <cfRule type="cellIs" dxfId="7052" priority="7009" operator="equal">
      <formula>"غياب"</formula>
    </cfRule>
    <cfRule type="cellIs" dxfId="7051" priority="7010" operator="equal">
      <formula>#N/A</formula>
    </cfRule>
  </conditionalFormatting>
  <conditionalFormatting sqref="E374:F374">
    <cfRule type="cellIs" dxfId="7050" priority="7007" operator="equal">
      <formula>"غياب"</formula>
    </cfRule>
    <cfRule type="cellIs" dxfId="7049" priority="7008" operator="equal">
      <formula>#N/A</formula>
    </cfRule>
  </conditionalFormatting>
  <conditionalFormatting sqref="E374:F374">
    <cfRule type="cellIs" dxfId="7048" priority="7005" operator="equal">
      <formula>"غياب"</formula>
    </cfRule>
    <cfRule type="cellIs" dxfId="7047" priority="7006" operator="equal">
      <formula>#N/A</formula>
    </cfRule>
  </conditionalFormatting>
  <conditionalFormatting sqref="E374:F374">
    <cfRule type="cellIs" dxfId="7046" priority="7003" operator="equal">
      <formula>"غياب"</formula>
    </cfRule>
    <cfRule type="cellIs" dxfId="7045" priority="7004" operator="equal">
      <formula>#N/A</formula>
    </cfRule>
  </conditionalFormatting>
  <conditionalFormatting sqref="E374:F374">
    <cfRule type="cellIs" dxfId="7044" priority="7001" operator="equal">
      <formula>"غياب"</formula>
    </cfRule>
    <cfRule type="cellIs" dxfId="7043" priority="7002" operator="equal">
      <formula>#N/A</formula>
    </cfRule>
  </conditionalFormatting>
  <conditionalFormatting sqref="E374:F374">
    <cfRule type="cellIs" dxfId="7042" priority="6999" operator="equal">
      <formula>"غياب"</formula>
    </cfRule>
    <cfRule type="cellIs" dxfId="7041" priority="7000" operator="equal">
      <formula>#N/A</formula>
    </cfRule>
  </conditionalFormatting>
  <conditionalFormatting sqref="E374:F374">
    <cfRule type="cellIs" dxfId="7040" priority="6997" operator="equal">
      <formula>"غياب"</formula>
    </cfRule>
    <cfRule type="cellIs" dxfId="7039" priority="6998" operator="equal">
      <formula>#N/A</formula>
    </cfRule>
  </conditionalFormatting>
  <conditionalFormatting sqref="E374:F374">
    <cfRule type="cellIs" dxfId="7038" priority="6995" operator="equal">
      <formula>"غياب"</formula>
    </cfRule>
    <cfRule type="cellIs" dxfId="7037" priority="6996" operator="equal">
      <formula>#N/A</formula>
    </cfRule>
  </conditionalFormatting>
  <conditionalFormatting sqref="E374:F374">
    <cfRule type="cellIs" dxfId="7036" priority="6993" operator="equal">
      <formula>"غياب"</formula>
    </cfRule>
    <cfRule type="cellIs" dxfId="7035" priority="6994" operator="equal">
      <formula>#N/A</formula>
    </cfRule>
  </conditionalFormatting>
  <conditionalFormatting sqref="E374:F374">
    <cfRule type="cellIs" dxfId="7034" priority="6992" operator="equal">
      <formula>"غياب"</formula>
    </cfRule>
  </conditionalFormatting>
  <conditionalFormatting sqref="E374:F374">
    <cfRule type="cellIs" dxfId="7033" priority="6990" operator="equal">
      <formula>"غياب"</formula>
    </cfRule>
    <cfRule type="cellIs" dxfId="7032" priority="6991" operator="equal">
      <formula>#N/A</formula>
    </cfRule>
  </conditionalFormatting>
  <conditionalFormatting sqref="E374:F374">
    <cfRule type="cellIs" dxfId="7031" priority="6988" operator="equal">
      <formula>"غياب"</formula>
    </cfRule>
    <cfRule type="cellIs" dxfId="7030" priority="6989" operator="equal">
      <formula>#N/A</formula>
    </cfRule>
  </conditionalFormatting>
  <conditionalFormatting sqref="E374:F374">
    <cfRule type="cellIs" dxfId="7029" priority="6986" operator="equal">
      <formula>"غياب"</formula>
    </cfRule>
    <cfRule type="cellIs" dxfId="7028" priority="6987" operator="equal">
      <formula>#N/A</formula>
    </cfRule>
  </conditionalFormatting>
  <conditionalFormatting sqref="E374:F374">
    <cfRule type="cellIs" dxfId="7027" priority="6984" operator="equal">
      <formula>"غياب"</formula>
    </cfRule>
    <cfRule type="cellIs" dxfId="7026" priority="6985" operator="equal">
      <formula>#N/A</formula>
    </cfRule>
  </conditionalFormatting>
  <conditionalFormatting sqref="E374:F374">
    <cfRule type="cellIs" dxfId="7025" priority="6982" operator="equal">
      <formula>"غياب"</formula>
    </cfRule>
    <cfRule type="cellIs" dxfId="7024" priority="6983" operator="equal">
      <formula>#N/A</formula>
    </cfRule>
  </conditionalFormatting>
  <conditionalFormatting sqref="E374:F374">
    <cfRule type="cellIs" dxfId="7023" priority="6980" operator="equal">
      <formula>"غياب"</formula>
    </cfRule>
    <cfRule type="cellIs" dxfId="7022" priority="6981" operator="equal">
      <formula>#N/A</formula>
    </cfRule>
  </conditionalFormatting>
  <conditionalFormatting sqref="E374:F374">
    <cfRule type="cellIs" dxfId="7021" priority="6978" operator="equal">
      <formula>"غياب"</formula>
    </cfRule>
    <cfRule type="cellIs" dxfId="7020" priority="6979" operator="equal">
      <formula>#N/A</formula>
    </cfRule>
  </conditionalFormatting>
  <conditionalFormatting sqref="E374:F374">
    <cfRule type="cellIs" dxfId="7019" priority="6976" operator="equal">
      <formula>"غياب"</formula>
    </cfRule>
    <cfRule type="cellIs" dxfId="7018" priority="6977" operator="equal">
      <formula>#N/A</formula>
    </cfRule>
  </conditionalFormatting>
  <conditionalFormatting sqref="E374:F374">
    <cfRule type="cellIs" dxfId="7017" priority="6974" operator="equal">
      <formula>"غياب"</formula>
    </cfRule>
    <cfRule type="cellIs" dxfId="7016" priority="6975" operator="equal">
      <formula>#N/A</formula>
    </cfRule>
  </conditionalFormatting>
  <conditionalFormatting sqref="E374:F374">
    <cfRule type="cellIs" dxfId="7015" priority="6972" operator="equal">
      <formula>"غياب"</formula>
    </cfRule>
    <cfRule type="cellIs" dxfId="7014" priority="6973" operator="equal">
      <formula>#N/A</formula>
    </cfRule>
  </conditionalFormatting>
  <conditionalFormatting sqref="E374:F374">
    <cfRule type="cellIs" dxfId="7013" priority="6970" operator="equal">
      <formula>"غياب"</formula>
    </cfRule>
    <cfRule type="cellIs" dxfId="7012" priority="6971" operator="equal">
      <formula>#N/A</formula>
    </cfRule>
  </conditionalFormatting>
  <conditionalFormatting sqref="E374:F374">
    <cfRule type="cellIs" dxfId="7011" priority="6968" operator="equal">
      <formula>"غياب"</formula>
    </cfRule>
    <cfRule type="cellIs" dxfId="7010" priority="6969" operator="equal">
      <formula>#N/A</formula>
    </cfRule>
  </conditionalFormatting>
  <conditionalFormatting sqref="E374:F374">
    <cfRule type="cellIs" dxfId="7009" priority="6966" operator="equal">
      <formula>"غياب"</formula>
    </cfRule>
    <cfRule type="cellIs" dxfId="7008" priority="6967" operator="equal">
      <formula>#N/A</formula>
    </cfRule>
  </conditionalFormatting>
  <conditionalFormatting sqref="E374:F374">
    <cfRule type="cellIs" dxfId="7007" priority="6964" operator="equal">
      <formula>"غياب"</formula>
    </cfRule>
    <cfRule type="cellIs" dxfId="7006" priority="6965" operator="equal">
      <formula>#N/A</formula>
    </cfRule>
  </conditionalFormatting>
  <conditionalFormatting sqref="E374:F374">
    <cfRule type="cellIs" dxfId="7005" priority="6962" operator="equal">
      <formula>"غياب"</formula>
    </cfRule>
    <cfRule type="cellIs" dxfId="7004" priority="6963" operator="equal">
      <formula>#N/A</formula>
    </cfRule>
  </conditionalFormatting>
  <conditionalFormatting sqref="E374:F374">
    <cfRule type="cellIs" dxfId="7003" priority="6960" operator="equal">
      <formula>"غياب"</formula>
    </cfRule>
    <cfRule type="cellIs" dxfId="7002" priority="6961" operator="equal">
      <formula>#N/A</formula>
    </cfRule>
  </conditionalFormatting>
  <conditionalFormatting sqref="E374:F374">
    <cfRule type="cellIs" dxfId="7001" priority="6958" operator="equal">
      <formula>"غياب"</formula>
    </cfRule>
    <cfRule type="cellIs" dxfId="7000" priority="6959" operator="equal">
      <formula>#N/A</formula>
    </cfRule>
  </conditionalFormatting>
  <conditionalFormatting sqref="E374:F374">
    <cfRule type="cellIs" dxfId="6999" priority="6956" operator="equal">
      <formula>"غياب"</formula>
    </cfRule>
    <cfRule type="cellIs" dxfId="6998" priority="6957" operator="equal">
      <formula>#N/A</formula>
    </cfRule>
  </conditionalFormatting>
  <conditionalFormatting sqref="E374:F374">
    <cfRule type="cellIs" dxfId="6997" priority="6954" operator="equal">
      <formula>"غياب"</formula>
    </cfRule>
    <cfRule type="cellIs" dxfId="6996" priority="6955" operator="equal">
      <formula>#N/A</formula>
    </cfRule>
  </conditionalFormatting>
  <conditionalFormatting sqref="E374:F374">
    <cfRule type="cellIs" dxfId="6995" priority="6952" operator="equal">
      <formula>"غياب"</formula>
    </cfRule>
    <cfRule type="cellIs" dxfId="6994" priority="6953" operator="equal">
      <formula>#N/A</formula>
    </cfRule>
  </conditionalFormatting>
  <conditionalFormatting sqref="E374:F374">
    <cfRule type="cellIs" dxfId="6993" priority="6950" operator="equal">
      <formula>"غياب"</formula>
    </cfRule>
    <cfRule type="cellIs" dxfId="6992" priority="6951" operator="equal">
      <formula>#N/A</formula>
    </cfRule>
  </conditionalFormatting>
  <conditionalFormatting sqref="E374:F374">
    <cfRule type="cellIs" dxfId="6991" priority="6949" operator="equal">
      <formula>"غياب"</formula>
    </cfRule>
  </conditionalFormatting>
  <conditionalFormatting sqref="E374:F374">
    <cfRule type="cellIs" dxfId="6990" priority="6947" operator="equal">
      <formula>"غياب"</formula>
    </cfRule>
    <cfRule type="cellIs" dxfId="6989" priority="6948" operator="equal">
      <formula>#N/A</formula>
    </cfRule>
  </conditionalFormatting>
  <conditionalFormatting sqref="E374:F374">
    <cfRule type="cellIs" dxfId="6988" priority="6945" operator="equal">
      <formula>"غياب"</formula>
    </cfRule>
    <cfRule type="cellIs" dxfId="6987" priority="6946" operator="equal">
      <formula>#N/A</formula>
    </cfRule>
  </conditionalFormatting>
  <conditionalFormatting sqref="E374:F374">
    <cfRule type="cellIs" dxfId="6986" priority="6943" operator="equal">
      <formula>"غياب"</formula>
    </cfRule>
    <cfRule type="cellIs" dxfId="6985" priority="6944" operator="equal">
      <formula>#N/A</formula>
    </cfRule>
  </conditionalFormatting>
  <conditionalFormatting sqref="E374:F374">
    <cfRule type="cellIs" dxfId="6984" priority="6941" operator="equal">
      <formula>"غياب"</formula>
    </cfRule>
    <cfRule type="cellIs" dxfId="6983" priority="6942" operator="equal">
      <formula>#N/A</formula>
    </cfRule>
  </conditionalFormatting>
  <conditionalFormatting sqref="E374:F374">
    <cfRule type="cellIs" dxfId="6982" priority="6939" operator="equal">
      <formula>"غياب"</formula>
    </cfRule>
    <cfRule type="cellIs" dxfId="6981" priority="6940" operator="equal">
      <formula>#N/A</formula>
    </cfRule>
  </conditionalFormatting>
  <conditionalFormatting sqref="E374:F374">
    <cfRule type="cellIs" dxfId="6980" priority="6937" operator="equal">
      <formula>"غياب"</formula>
    </cfRule>
    <cfRule type="cellIs" dxfId="6979" priority="6938" operator="equal">
      <formula>#N/A</formula>
    </cfRule>
  </conditionalFormatting>
  <conditionalFormatting sqref="E374:F374">
    <cfRule type="cellIs" dxfId="6978" priority="6935" operator="equal">
      <formula>"غياب"</formula>
    </cfRule>
    <cfRule type="cellIs" dxfId="6977" priority="6936" operator="equal">
      <formula>#N/A</formula>
    </cfRule>
  </conditionalFormatting>
  <conditionalFormatting sqref="E374:F374">
    <cfRule type="cellIs" dxfId="6976" priority="6933" operator="equal">
      <formula>"غياب"</formula>
    </cfRule>
    <cfRule type="cellIs" dxfId="6975" priority="6934" operator="equal">
      <formula>#N/A</formula>
    </cfRule>
  </conditionalFormatting>
  <conditionalFormatting sqref="E374:F374">
    <cfRule type="cellIs" dxfId="6974" priority="6931" operator="equal">
      <formula>"غياب"</formula>
    </cfRule>
    <cfRule type="cellIs" dxfId="6973" priority="6932" operator="equal">
      <formula>#N/A</formula>
    </cfRule>
  </conditionalFormatting>
  <conditionalFormatting sqref="E374:F374">
    <cfRule type="cellIs" dxfId="6972" priority="6929" operator="equal">
      <formula>"غياب"</formula>
    </cfRule>
    <cfRule type="cellIs" dxfId="6971" priority="6930" operator="equal">
      <formula>#N/A</formula>
    </cfRule>
  </conditionalFormatting>
  <conditionalFormatting sqref="E374:F374">
    <cfRule type="cellIs" dxfId="6970" priority="6927" operator="equal">
      <formula>"غياب"</formula>
    </cfRule>
    <cfRule type="cellIs" dxfId="6969" priority="6928" operator="equal">
      <formula>#N/A</formula>
    </cfRule>
  </conditionalFormatting>
  <conditionalFormatting sqref="E374:F374">
    <cfRule type="cellIs" dxfId="6968" priority="6925" operator="equal">
      <formula>"غياب"</formula>
    </cfRule>
    <cfRule type="cellIs" dxfId="6967" priority="6926" operator="equal">
      <formula>#N/A</formula>
    </cfRule>
  </conditionalFormatting>
  <conditionalFormatting sqref="E374:F374">
    <cfRule type="cellIs" dxfId="6966" priority="6923" operator="equal">
      <formula>"غياب"</formula>
    </cfRule>
    <cfRule type="cellIs" dxfId="6965" priority="6924" operator="equal">
      <formula>#N/A</formula>
    </cfRule>
  </conditionalFormatting>
  <conditionalFormatting sqref="E374:F374">
    <cfRule type="cellIs" dxfId="6964" priority="6921" operator="equal">
      <formula>"غياب"</formula>
    </cfRule>
    <cfRule type="cellIs" dxfId="6963" priority="6922" operator="equal">
      <formula>#N/A</formula>
    </cfRule>
  </conditionalFormatting>
  <conditionalFormatting sqref="E374:F374">
    <cfRule type="cellIs" dxfId="6962" priority="6919" operator="equal">
      <formula>"غياب"</formula>
    </cfRule>
    <cfRule type="cellIs" dxfId="6961" priority="6920" operator="equal">
      <formula>#N/A</formula>
    </cfRule>
  </conditionalFormatting>
  <conditionalFormatting sqref="E374:F374">
    <cfRule type="cellIs" dxfId="6960" priority="6917" operator="equal">
      <formula>"غياب"</formula>
    </cfRule>
    <cfRule type="cellIs" dxfId="6959" priority="6918" operator="equal">
      <formula>#N/A</formula>
    </cfRule>
  </conditionalFormatting>
  <conditionalFormatting sqref="E374:F374">
    <cfRule type="cellIs" dxfId="6958" priority="6915" operator="equal">
      <formula>"غياب"</formula>
    </cfRule>
    <cfRule type="cellIs" dxfId="6957" priority="6916" operator="equal">
      <formula>#N/A</formula>
    </cfRule>
  </conditionalFormatting>
  <conditionalFormatting sqref="E374:F374">
    <cfRule type="cellIs" dxfId="6956" priority="6913" operator="equal">
      <formula>"غياب"</formula>
    </cfRule>
    <cfRule type="cellIs" dxfId="6955" priority="6914" operator="equal">
      <formula>#N/A</formula>
    </cfRule>
  </conditionalFormatting>
  <conditionalFormatting sqref="E374:F374">
    <cfRule type="cellIs" dxfId="6954" priority="6911" operator="equal">
      <formula>"غياب"</formula>
    </cfRule>
    <cfRule type="cellIs" dxfId="6953" priority="6912" operator="equal">
      <formula>#N/A</formula>
    </cfRule>
  </conditionalFormatting>
  <conditionalFormatting sqref="E374:F374">
    <cfRule type="cellIs" dxfId="6952" priority="6909" operator="equal">
      <formula>"غياب"</formula>
    </cfRule>
    <cfRule type="cellIs" dxfId="6951" priority="6910" operator="equal">
      <formula>#N/A</formula>
    </cfRule>
  </conditionalFormatting>
  <conditionalFormatting sqref="E374:F374">
    <cfRule type="cellIs" dxfId="6950" priority="6907" operator="equal">
      <formula>"غياب"</formula>
    </cfRule>
    <cfRule type="cellIs" dxfId="6949" priority="6908" operator="equal">
      <formula>#N/A</formula>
    </cfRule>
  </conditionalFormatting>
  <conditionalFormatting sqref="E374:F374">
    <cfRule type="cellIs" dxfId="6948" priority="6905" operator="equal">
      <formula>"غياب"</formula>
    </cfRule>
    <cfRule type="cellIs" dxfId="6947" priority="6906" operator="equal">
      <formula>#N/A</formula>
    </cfRule>
  </conditionalFormatting>
  <conditionalFormatting sqref="E374:F374">
    <cfRule type="cellIs" dxfId="6946" priority="6903" operator="equal">
      <formula>"غياب"</formula>
    </cfRule>
    <cfRule type="cellIs" dxfId="6945" priority="6904" operator="equal">
      <formula>#N/A</formula>
    </cfRule>
  </conditionalFormatting>
  <conditionalFormatting sqref="E374:F374">
    <cfRule type="cellIs" dxfId="6944" priority="6901" operator="equal">
      <formula>"غياب"</formula>
    </cfRule>
    <cfRule type="cellIs" dxfId="6943" priority="6902" operator="equal">
      <formula>#N/A</formula>
    </cfRule>
  </conditionalFormatting>
  <conditionalFormatting sqref="E374:F374">
    <cfRule type="cellIs" dxfId="6942" priority="6899" operator="equal">
      <formula>"غياب"</formula>
    </cfRule>
    <cfRule type="cellIs" dxfId="6941" priority="6900" operator="equal">
      <formula>#N/A</formula>
    </cfRule>
  </conditionalFormatting>
  <conditionalFormatting sqref="E374:F374">
    <cfRule type="cellIs" dxfId="6940" priority="6897" operator="equal">
      <formula>"غياب"</formula>
    </cfRule>
    <cfRule type="cellIs" dxfId="6939" priority="6898" operator="equal">
      <formula>#N/A</formula>
    </cfRule>
  </conditionalFormatting>
  <conditionalFormatting sqref="E374:F374">
    <cfRule type="cellIs" dxfId="6938" priority="6895" operator="equal">
      <formula>"غياب"</formula>
    </cfRule>
    <cfRule type="cellIs" dxfId="6937" priority="6896" operator="equal">
      <formula>#N/A</formula>
    </cfRule>
  </conditionalFormatting>
  <conditionalFormatting sqref="E374:F374">
    <cfRule type="cellIs" dxfId="6936" priority="6893" operator="equal">
      <formula>"غياب"</formula>
    </cfRule>
    <cfRule type="cellIs" dxfId="6935" priority="6894" operator="equal">
      <formula>#N/A</formula>
    </cfRule>
  </conditionalFormatting>
  <conditionalFormatting sqref="E374:F374">
    <cfRule type="cellIs" dxfId="6934" priority="6891" operator="equal">
      <formula>"غياب"</formula>
    </cfRule>
    <cfRule type="cellIs" dxfId="6933" priority="6892" operator="equal">
      <formula>#N/A</formula>
    </cfRule>
  </conditionalFormatting>
  <conditionalFormatting sqref="F354">
    <cfRule type="cellIs" dxfId="6932" priority="6889" operator="equal">
      <formula>"غياب"</formula>
    </cfRule>
    <cfRule type="cellIs" dxfId="6931" priority="6890" operator="equal">
      <formula>#N/A</formula>
    </cfRule>
  </conditionalFormatting>
  <conditionalFormatting sqref="F354">
    <cfRule type="cellIs" dxfId="6930" priority="6888" operator="equal">
      <formula>"غياب"</formula>
    </cfRule>
  </conditionalFormatting>
  <conditionalFormatting sqref="F354">
    <cfRule type="cellIs" dxfId="6929" priority="6886" operator="equal">
      <formula>"غياب"</formula>
    </cfRule>
    <cfRule type="cellIs" dxfId="6928" priority="6887" operator="equal">
      <formula>#N/A</formula>
    </cfRule>
  </conditionalFormatting>
  <conditionalFormatting sqref="F354">
    <cfRule type="cellIs" dxfId="6927" priority="6884" operator="equal">
      <formula>"غياب"</formula>
    </cfRule>
    <cfRule type="cellIs" dxfId="6926" priority="6885" operator="equal">
      <formula>#N/A</formula>
    </cfRule>
  </conditionalFormatting>
  <conditionalFormatting sqref="F354">
    <cfRule type="cellIs" dxfId="6925" priority="6882" operator="equal">
      <formula>"غياب"</formula>
    </cfRule>
    <cfRule type="cellIs" dxfId="6924" priority="6883" operator="equal">
      <formula>#N/A</formula>
    </cfRule>
  </conditionalFormatting>
  <conditionalFormatting sqref="F354">
    <cfRule type="cellIs" dxfId="6923" priority="6880" operator="equal">
      <formula>"غياب"</formula>
    </cfRule>
    <cfRule type="cellIs" dxfId="6922" priority="6881" operator="equal">
      <formula>#N/A</formula>
    </cfRule>
  </conditionalFormatting>
  <conditionalFormatting sqref="F354">
    <cfRule type="cellIs" dxfId="6921" priority="6878" operator="equal">
      <formula>"غياب"</formula>
    </cfRule>
    <cfRule type="cellIs" dxfId="6920" priority="6879" operator="equal">
      <formula>#N/A</formula>
    </cfRule>
  </conditionalFormatting>
  <conditionalFormatting sqref="F354">
    <cfRule type="cellIs" dxfId="6919" priority="6876" operator="equal">
      <formula>"غياب"</formula>
    </cfRule>
    <cfRule type="cellIs" dxfId="6918" priority="6877" operator="equal">
      <formula>#N/A</formula>
    </cfRule>
  </conditionalFormatting>
  <conditionalFormatting sqref="F354">
    <cfRule type="cellIs" dxfId="6917" priority="6874" operator="equal">
      <formula>"غياب"</formula>
    </cfRule>
    <cfRule type="cellIs" dxfId="6916" priority="6875" operator="equal">
      <formula>#N/A</formula>
    </cfRule>
  </conditionalFormatting>
  <conditionalFormatting sqref="F354">
    <cfRule type="cellIs" dxfId="6915" priority="6872" operator="equal">
      <formula>"غياب"</formula>
    </cfRule>
    <cfRule type="cellIs" dxfId="6914" priority="6873" operator="equal">
      <formula>#N/A</formula>
    </cfRule>
  </conditionalFormatting>
  <conditionalFormatting sqref="F354">
    <cfRule type="cellIs" dxfId="6913" priority="6870" operator="equal">
      <formula>"غياب"</formula>
    </cfRule>
    <cfRule type="cellIs" dxfId="6912" priority="6871" operator="equal">
      <formula>#N/A</formula>
    </cfRule>
  </conditionalFormatting>
  <conditionalFormatting sqref="F354">
    <cfRule type="cellIs" dxfId="6911" priority="6868" operator="equal">
      <formula>"غياب"</formula>
    </cfRule>
    <cfRule type="cellIs" dxfId="6910" priority="6869" operator="equal">
      <formula>#N/A</formula>
    </cfRule>
  </conditionalFormatting>
  <conditionalFormatting sqref="F354">
    <cfRule type="cellIs" dxfId="6909" priority="6866" operator="equal">
      <formula>"غياب"</formula>
    </cfRule>
    <cfRule type="cellIs" dxfId="6908" priority="6867" operator="equal">
      <formula>#N/A</formula>
    </cfRule>
  </conditionalFormatting>
  <conditionalFormatting sqref="F354">
    <cfRule type="cellIs" dxfId="6907" priority="6864" operator="equal">
      <formula>"غياب"</formula>
    </cfRule>
    <cfRule type="cellIs" dxfId="6906" priority="6865" operator="equal">
      <formula>#N/A</formula>
    </cfRule>
  </conditionalFormatting>
  <conditionalFormatting sqref="F354">
    <cfRule type="cellIs" dxfId="6905" priority="6862" operator="equal">
      <formula>"غياب"</formula>
    </cfRule>
    <cfRule type="cellIs" dxfId="6904" priority="6863" operator="equal">
      <formula>#N/A</formula>
    </cfRule>
  </conditionalFormatting>
  <conditionalFormatting sqref="F354">
    <cfRule type="cellIs" dxfId="6903" priority="6860" operator="equal">
      <formula>"غياب"</formula>
    </cfRule>
    <cfRule type="cellIs" dxfId="6902" priority="6861" operator="equal">
      <formula>#N/A</formula>
    </cfRule>
  </conditionalFormatting>
  <conditionalFormatting sqref="F354">
    <cfRule type="cellIs" dxfId="6901" priority="6858" operator="equal">
      <formula>"غياب"</formula>
    </cfRule>
    <cfRule type="cellIs" dxfId="6900" priority="6859" operator="equal">
      <formula>#N/A</formula>
    </cfRule>
  </conditionalFormatting>
  <conditionalFormatting sqref="F354">
    <cfRule type="cellIs" dxfId="6899" priority="6856" operator="equal">
      <formula>"غياب"</formula>
    </cfRule>
    <cfRule type="cellIs" dxfId="6898" priority="6857" operator="equal">
      <formula>#N/A</formula>
    </cfRule>
  </conditionalFormatting>
  <conditionalFormatting sqref="F354">
    <cfRule type="cellIs" dxfId="6897" priority="6854" operator="equal">
      <formula>"غياب"</formula>
    </cfRule>
    <cfRule type="cellIs" dxfId="6896" priority="6855" operator="equal">
      <formula>#N/A</formula>
    </cfRule>
  </conditionalFormatting>
  <conditionalFormatting sqref="F354">
    <cfRule type="cellIs" dxfId="6895" priority="6852" operator="equal">
      <formula>"غياب"</formula>
    </cfRule>
    <cfRule type="cellIs" dxfId="6894" priority="6853" operator="equal">
      <formula>#N/A</formula>
    </cfRule>
  </conditionalFormatting>
  <conditionalFormatting sqref="F354">
    <cfRule type="cellIs" dxfId="6893" priority="6850" operator="equal">
      <formula>"غياب"</formula>
    </cfRule>
    <cfRule type="cellIs" dxfId="6892" priority="6851" operator="equal">
      <formula>#N/A</formula>
    </cfRule>
  </conditionalFormatting>
  <conditionalFormatting sqref="F354">
    <cfRule type="cellIs" dxfId="6891" priority="6848" operator="equal">
      <formula>"غياب"</formula>
    </cfRule>
    <cfRule type="cellIs" dxfId="6890" priority="6849" operator="equal">
      <formula>#N/A</formula>
    </cfRule>
  </conditionalFormatting>
  <conditionalFormatting sqref="F354">
    <cfRule type="cellIs" dxfId="6889" priority="6846" operator="equal">
      <formula>"غياب"</formula>
    </cfRule>
    <cfRule type="cellIs" dxfId="6888" priority="6847" operator="equal">
      <formula>#N/A</formula>
    </cfRule>
  </conditionalFormatting>
  <conditionalFormatting sqref="F354">
    <cfRule type="cellIs" dxfId="6887" priority="6844" operator="equal">
      <formula>"غياب"</formula>
    </cfRule>
    <cfRule type="cellIs" dxfId="6886" priority="6845" operator="equal">
      <formula>#N/A</formula>
    </cfRule>
  </conditionalFormatting>
  <conditionalFormatting sqref="F354">
    <cfRule type="cellIs" dxfId="6885" priority="6842" operator="equal">
      <formula>"غياب"</formula>
    </cfRule>
    <cfRule type="cellIs" dxfId="6884" priority="6843" operator="equal">
      <formula>#N/A</formula>
    </cfRule>
  </conditionalFormatting>
  <conditionalFormatting sqref="F354">
    <cfRule type="cellIs" dxfId="6883" priority="6840" operator="equal">
      <formula>"غياب"</formula>
    </cfRule>
    <cfRule type="cellIs" dxfId="6882" priority="6841" operator="equal">
      <formula>#N/A</formula>
    </cfRule>
  </conditionalFormatting>
  <conditionalFormatting sqref="F354">
    <cfRule type="cellIs" dxfId="6881" priority="6838" operator="equal">
      <formula>"غياب"</formula>
    </cfRule>
    <cfRule type="cellIs" dxfId="6880" priority="6839" operator="equal">
      <formula>#N/A</formula>
    </cfRule>
  </conditionalFormatting>
  <conditionalFormatting sqref="F354">
    <cfRule type="cellIs" dxfId="6879" priority="6836" operator="equal">
      <formula>"غياب"</formula>
    </cfRule>
    <cfRule type="cellIs" dxfId="6878" priority="6837" operator="equal">
      <formula>#N/A</formula>
    </cfRule>
  </conditionalFormatting>
  <conditionalFormatting sqref="F354">
    <cfRule type="cellIs" dxfId="6877" priority="6834" operator="equal">
      <formula>"غياب"</formula>
    </cfRule>
    <cfRule type="cellIs" dxfId="6876" priority="6835" operator="equal">
      <formula>#N/A</formula>
    </cfRule>
  </conditionalFormatting>
  <conditionalFormatting sqref="F354">
    <cfRule type="cellIs" dxfId="6875" priority="6832" operator="equal">
      <formula>"غياب"</formula>
    </cfRule>
    <cfRule type="cellIs" dxfId="6874" priority="6833" operator="equal">
      <formula>#N/A</formula>
    </cfRule>
  </conditionalFormatting>
  <conditionalFormatting sqref="F354">
    <cfRule type="cellIs" dxfId="6873" priority="6830" operator="equal">
      <formula>"غياب"</formula>
    </cfRule>
    <cfRule type="cellIs" dxfId="6872" priority="6831" operator="equal">
      <formula>#N/A</formula>
    </cfRule>
  </conditionalFormatting>
  <conditionalFormatting sqref="F354">
    <cfRule type="cellIs" dxfId="6871" priority="6828" operator="equal">
      <formula>"غياب"</formula>
    </cfRule>
    <cfRule type="cellIs" dxfId="6870" priority="6829" operator="equal">
      <formula>#N/A</formula>
    </cfRule>
  </conditionalFormatting>
  <conditionalFormatting sqref="F354">
    <cfRule type="cellIs" dxfId="6869" priority="6826" operator="equal">
      <formula>"غياب"</formula>
    </cfRule>
    <cfRule type="cellIs" dxfId="6868" priority="6827" operator="equal">
      <formula>#N/A</formula>
    </cfRule>
  </conditionalFormatting>
  <conditionalFormatting sqref="F354">
    <cfRule type="cellIs" dxfId="6867" priority="6824" operator="equal">
      <formula>"غياب"</formula>
    </cfRule>
    <cfRule type="cellIs" dxfId="6866" priority="6825" operator="equal">
      <formula>#N/A</formula>
    </cfRule>
  </conditionalFormatting>
  <conditionalFormatting sqref="F354">
    <cfRule type="cellIs" dxfId="6865" priority="6823" operator="equal">
      <formula>"غياب"</formula>
    </cfRule>
  </conditionalFormatting>
  <conditionalFormatting sqref="F354">
    <cfRule type="cellIs" dxfId="6864" priority="6821" operator="equal">
      <formula>"غياب"</formula>
    </cfRule>
    <cfRule type="cellIs" dxfId="6863" priority="6822" operator="equal">
      <formula>#N/A</formula>
    </cfRule>
  </conditionalFormatting>
  <conditionalFormatting sqref="F354">
    <cfRule type="cellIs" dxfId="6862" priority="6819" operator="equal">
      <formula>"غياب"</formula>
    </cfRule>
    <cfRule type="cellIs" dxfId="6861" priority="6820" operator="equal">
      <formula>#N/A</formula>
    </cfRule>
  </conditionalFormatting>
  <conditionalFormatting sqref="F354">
    <cfRule type="cellIs" dxfId="6860" priority="6817" operator="equal">
      <formula>"غياب"</formula>
    </cfRule>
    <cfRule type="cellIs" dxfId="6859" priority="6818" operator="equal">
      <formula>#N/A</formula>
    </cfRule>
  </conditionalFormatting>
  <conditionalFormatting sqref="F354">
    <cfRule type="cellIs" dxfId="6858" priority="6815" operator="equal">
      <formula>"غياب"</formula>
    </cfRule>
    <cfRule type="cellIs" dxfId="6857" priority="6816" operator="equal">
      <formula>#N/A</formula>
    </cfRule>
  </conditionalFormatting>
  <conditionalFormatting sqref="F354">
    <cfRule type="cellIs" dxfId="6856" priority="6813" operator="equal">
      <formula>"غياب"</formula>
    </cfRule>
    <cfRule type="cellIs" dxfId="6855" priority="6814" operator="equal">
      <formula>#N/A</formula>
    </cfRule>
  </conditionalFormatting>
  <conditionalFormatting sqref="F354">
    <cfRule type="cellIs" dxfId="6854" priority="6811" operator="equal">
      <formula>"غياب"</formula>
    </cfRule>
    <cfRule type="cellIs" dxfId="6853" priority="6812" operator="equal">
      <formula>#N/A</formula>
    </cfRule>
  </conditionalFormatting>
  <conditionalFormatting sqref="F354">
    <cfRule type="cellIs" dxfId="6852" priority="6809" operator="equal">
      <formula>"غياب"</formula>
    </cfRule>
    <cfRule type="cellIs" dxfId="6851" priority="6810" operator="equal">
      <formula>#N/A</formula>
    </cfRule>
  </conditionalFormatting>
  <conditionalFormatting sqref="F354">
    <cfRule type="cellIs" dxfId="6850" priority="6807" operator="equal">
      <formula>"غياب"</formula>
    </cfRule>
    <cfRule type="cellIs" dxfId="6849" priority="6808" operator="equal">
      <formula>#N/A</formula>
    </cfRule>
  </conditionalFormatting>
  <conditionalFormatting sqref="F354">
    <cfRule type="cellIs" dxfId="6848" priority="6805" operator="equal">
      <formula>"غياب"</formula>
    </cfRule>
    <cfRule type="cellIs" dxfId="6847" priority="6806" operator="equal">
      <formula>#N/A</formula>
    </cfRule>
  </conditionalFormatting>
  <conditionalFormatting sqref="F354">
    <cfRule type="cellIs" dxfId="6846" priority="6803" operator="equal">
      <formula>"غياب"</formula>
    </cfRule>
    <cfRule type="cellIs" dxfId="6845" priority="6804" operator="equal">
      <formula>#N/A</formula>
    </cfRule>
  </conditionalFormatting>
  <conditionalFormatting sqref="F354">
    <cfRule type="cellIs" dxfId="6844" priority="6801" operator="equal">
      <formula>"غياب"</formula>
    </cfRule>
    <cfRule type="cellIs" dxfId="6843" priority="6802" operator="equal">
      <formula>#N/A</formula>
    </cfRule>
  </conditionalFormatting>
  <conditionalFormatting sqref="F354">
    <cfRule type="cellIs" dxfId="6842" priority="6799" operator="equal">
      <formula>"غياب"</formula>
    </cfRule>
    <cfRule type="cellIs" dxfId="6841" priority="6800" operator="equal">
      <formula>#N/A</formula>
    </cfRule>
  </conditionalFormatting>
  <conditionalFormatting sqref="F354">
    <cfRule type="cellIs" dxfId="6840" priority="6797" operator="equal">
      <formula>"غياب"</formula>
    </cfRule>
    <cfRule type="cellIs" dxfId="6839" priority="6798" operator="equal">
      <formula>#N/A</formula>
    </cfRule>
  </conditionalFormatting>
  <conditionalFormatting sqref="F354">
    <cfRule type="cellIs" dxfId="6838" priority="6795" operator="equal">
      <formula>"غياب"</formula>
    </cfRule>
    <cfRule type="cellIs" dxfId="6837" priority="6796" operator="equal">
      <formula>#N/A</formula>
    </cfRule>
  </conditionalFormatting>
  <conditionalFormatting sqref="F354">
    <cfRule type="cellIs" dxfId="6836" priority="6793" operator="equal">
      <formula>"غياب"</formula>
    </cfRule>
    <cfRule type="cellIs" dxfId="6835" priority="6794" operator="equal">
      <formula>#N/A</formula>
    </cfRule>
  </conditionalFormatting>
  <conditionalFormatting sqref="F354">
    <cfRule type="cellIs" dxfId="6834" priority="6791" operator="equal">
      <formula>"غياب"</formula>
    </cfRule>
    <cfRule type="cellIs" dxfId="6833" priority="6792" operator="equal">
      <formula>#N/A</formula>
    </cfRule>
  </conditionalFormatting>
  <conditionalFormatting sqref="F354">
    <cfRule type="cellIs" dxfId="6832" priority="6789" operator="equal">
      <formula>"غياب"</formula>
    </cfRule>
    <cfRule type="cellIs" dxfId="6831" priority="6790" operator="equal">
      <formula>#N/A</formula>
    </cfRule>
  </conditionalFormatting>
  <conditionalFormatting sqref="F354">
    <cfRule type="cellIs" dxfId="6830" priority="6787" operator="equal">
      <formula>"غياب"</formula>
    </cfRule>
    <cfRule type="cellIs" dxfId="6829" priority="6788" operator="equal">
      <formula>#N/A</formula>
    </cfRule>
  </conditionalFormatting>
  <conditionalFormatting sqref="F354">
    <cfRule type="cellIs" dxfId="6828" priority="6785" operator="equal">
      <formula>"غياب"</formula>
    </cfRule>
    <cfRule type="cellIs" dxfId="6827" priority="6786" operator="equal">
      <formula>#N/A</formula>
    </cfRule>
  </conditionalFormatting>
  <conditionalFormatting sqref="F354">
    <cfRule type="cellIs" dxfId="6826" priority="6783" operator="equal">
      <formula>"غياب"</formula>
    </cfRule>
    <cfRule type="cellIs" dxfId="6825" priority="6784" operator="equal">
      <formula>#N/A</formula>
    </cfRule>
  </conditionalFormatting>
  <conditionalFormatting sqref="F354">
    <cfRule type="cellIs" dxfId="6824" priority="6781" operator="equal">
      <formula>"غياب"</formula>
    </cfRule>
    <cfRule type="cellIs" dxfId="6823" priority="6782" operator="equal">
      <formula>#N/A</formula>
    </cfRule>
  </conditionalFormatting>
  <conditionalFormatting sqref="F354">
    <cfRule type="cellIs" dxfId="6822" priority="6779" operator="equal">
      <formula>"غياب"</formula>
    </cfRule>
    <cfRule type="cellIs" dxfId="6821" priority="6780" operator="equal">
      <formula>#N/A</formula>
    </cfRule>
  </conditionalFormatting>
  <conditionalFormatting sqref="F354">
    <cfRule type="cellIs" dxfId="6820" priority="6777" operator="equal">
      <formula>"غياب"</formula>
    </cfRule>
    <cfRule type="cellIs" dxfId="6819" priority="6778" operator="equal">
      <formula>#N/A</formula>
    </cfRule>
  </conditionalFormatting>
  <conditionalFormatting sqref="F354">
    <cfRule type="cellIs" dxfId="6818" priority="6775" operator="equal">
      <formula>"غياب"</formula>
    </cfRule>
    <cfRule type="cellIs" dxfId="6817" priority="6776" operator="equal">
      <formula>#N/A</formula>
    </cfRule>
  </conditionalFormatting>
  <conditionalFormatting sqref="F354">
    <cfRule type="cellIs" dxfId="6816" priority="6773" operator="equal">
      <formula>"غياب"</formula>
    </cfRule>
    <cfRule type="cellIs" dxfId="6815" priority="6774" operator="equal">
      <formula>#N/A</formula>
    </cfRule>
  </conditionalFormatting>
  <conditionalFormatting sqref="F354">
    <cfRule type="cellIs" dxfId="6814" priority="6771" operator="equal">
      <formula>"غياب"</formula>
    </cfRule>
    <cfRule type="cellIs" dxfId="6813" priority="6772" operator="equal">
      <formula>#N/A</formula>
    </cfRule>
  </conditionalFormatting>
  <conditionalFormatting sqref="F354">
    <cfRule type="cellIs" dxfId="6812" priority="6769" operator="equal">
      <formula>"غياب"</formula>
    </cfRule>
    <cfRule type="cellIs" dxfId="6811" priority="6770" operator="equal">
      <formula>#N/A</formula>
    </cfRule>
  </conditionalFormatting>
  <conditionalFormatting sqref="F354">
    <cfRule type="cellIs" dxfId="6810" priority="6767" operator="equal">
      <formula>"غياب"</formula>
    </cfRule>
    <cfRule type="cellIs" dxfId="6809" priority="6768" operator="equal">
      <formula>#N/A</formula>
    </cfRule>
  </conditionalFormatting>
  <conditionalFormatting sqref="F354">
    <cfRule type="cellIs" dxfId="6808" priority="6765" operator="equal">
      <formula>"غياب"</formula>
    </cfRule>
    <cfRule type="cellIs" dxfId="6807" priority="6766" operator="equal">
      <formula>#N/A</formula>
    </cfRule>
  </conditionalFormatting>
  <conditionalFormatting sqref="F354">
    <cfRule type="cellIs" dxfId="6806" priority="6763" operator="equal">
      <formula>"غياب"</formula>
    </cfRule>
    <cfRule type="cellIs" dxfId="6805" priority="6764" operator="equal">
      <formula>#N/A</formula>
    </cfRule>
  </conditionalFormatting>
  <conditionalFormatting sqref="F354">
    <cfRule type="cellIs" dxfId="6804" priority="6761" operator="equal">
      <formula>"غياب"</formula>
    </cfRule>
    <cfRule type="cellIs" dxfId="6803" priority="6762" operator="equal">
      <formula>#N/A</formula>
    </cfRule>
  </conditionalFormatting>
  <conditionalFormatting sqref="F354">
    <cfRule type="cellIs" dxfId="6802" priority="6759" operator="equal">
      <formula>"غياب"</formula>
    </cfRule>
    <cfRule type="cellIs" dxfId="6801" priority="6760" operator="equal">
      <formula>#N/A</formula>
    </cfRule>
  </conditionalFormatting>
  <conditionalFormatting sqref="F354">
    <cfRule type="cellIs" dxfId="6800" priority="6757" operator="equal">
      <formula>"غياب"</formula>
    </cfRule>
    <cfRule type="cellIs" dxfId="6799" priority="6758" operator="equal">
      <formula>#N/A</formula>
    </cfRule>
  </conditionalFormatting>
  <conditionalFormatting sqref="F354">
    <cfRule type="cellIs" dxfId="6798" priority="6755" operator="equal">
      <formula>"غياب"</formula>
    </cfRule>
    <cfRule type="cellIs" dxfId="6797" priority="6756" operator="equal">
      <formula>#N/A</formula>
    </cfRule>
  </conditionalFormatting>
  <conditionalFormatting sqref="F354">
    <cfRule type="cellIs" dxfId="6796" priority="6753" operator="equal">
      <formula>"غياب"</formula>
    </cfRule>
    <cfRule type="cellIs" dxfId="6795" priority="6754" operator="equal">
      <formula>#N/A</formula>
    </cfRule>
  </conditionalFormatting>
  <conditionalFormatting sqref="F354">
    <cfRule type="cellIs" dxfId="6794" priority="6751" operator="equal">
      <formula>"غياب"</formula>
    </cfRule>
    <cfRule type="cellIs" dxfId="6793" priority="6752" operator="equal">
      <formula>#N/A</formula>
    </cfRule>
  </conditionalFormatting>
  <conditionalFormatting sqref="F354">
    <cfRule type="cellIs" dxfId="6792" priority="6749" operator="equal">
      <formula>"غياب"</formula>
    </cfRule>
    <cfRule type="cellIs" dxfId="6791" priority="6750" operator="equal">
      <formula>#N/A</formula>
    </cfRule>
  </conditionalFormatting>
  <conditionalFormatting sqref="F354">
    <cfRule type="cellIs" dxfId="6790" priority="6747" operator="equal">
      <formula>"غياب"</formula>
    </cfRule>
    <cfRule type="cellIs" dxfId="6789" priority="6748" operator="equal">
      <formula>#N/A</formula>
    </cfRule>
  </conditionalFormatting>
  <conditionalFormatting sqref="F354">
    <cfRule type="cellIs" dxfId="6788" priority="6745" operator="equal">
      <formula>"غياب"</formula>
    </cfRule>
    <cfRule type="cellIs" dxfId="6787" priority="6746" operator="equal">
      <formula>#N/A</formula>
    </cfRule>
  </conditionalFormatting>
  <conditionalFormatting sqref="F354">
    <cfRule type="cellIs" dxfId="6786" priority="6743" operator="equal">
      <formula>"غياب"</formula>
    </cfRule>
    <cfRule type="cellIs" dxfId="6785" priority="6744" operator="equal">
      <formula>#N/A</formula>
    </cfRule>
  </conditionalFormatting>
  <conditionalFormatting sqref="F354">
    <cfRule type="cellIs" dxfId="6784" priority="6741" operator="equal">
      <formula>"غياب"</formula>
    </cfRule>
    <cfRule type="cellIs" dxfId="6783" priority="6742" operator="equal">
      <formula>#N/A</formula>
    </cfRule>
  </conditionalFormatting>
  <conditionalFormatting sqref="F354">
    <cfRule type="cellIs" dxfId="6782" priority="6739" operator="equal">
      <formula>"غياب"</formula>
    </cfRule>
    <cfRule type="cellIs" dxfId="6781" priority="6740" operator="equal">
      <formula>#N/A</formula>
    </cfRule>
  </conditionalFormatting>
  <conditionalFormatting sqref="F354">
    <cfRule type="cellIs" dxfId="6780" priority="6737" operator="equal">
      <formula>"غياب"</formula>
    </cfRule>
    <cfRule type="cellIs" dxfId="6779" priority="6738" operator="equal">
      <formula>#N/A</formula>
    </cfRule>
  </conditionalFormatting>
  <conditionalFormatting sqref="F354">
    <cfRule type="cellIs" dxfId="6778" priority="6735" operator="equal">
      <formula>"غياب"</formula>
    </cfRule>
    <cfRule type="cellIs" dxfId="6777" priority="6736" operator="equal">
      <formula>#N/A</formula>
    </cfRule>
  </conditionalFormatting>
  <conditionalFormatting sqref="F354">
    <cfRule type="cellIs" dxfId="6776" priority="6733" operator="equal">
      <formula>"غياب"</formula>
    </cfRule>
    <cfRule type="cellIs" dxfId="6775" priority="6734" operator="equal">
      <formula>#N/A</formula>
    </cfRule>
  </conditionalFormatting>
  <conditionalFormatting sqref="F354">
    <cfRule type="cellIs" dxfId="6774" priority="6731" operator="equal">
      <formula>"غياب"</formula>
    </cfRule>
    <cfRule type="cellIs" dxfId="6773" priority="6732" operator="equal">
      <formula>#N/A</formula>
    </cfRule>
  </conditionalFormatting>
  <conditionalFormatting sqref="F354">
    <cfRule type="cellIs" dxfId="6772" priority="6729" operator="equal">
      <formula>"غياب"</formula>
    </cfRule>
    <cfRule type="cellIs" dxfId="6771" priority="6730" operator="equal">
      <formula>#N/A</formula>
    </cfRule>
  </conditionalFormatting>
  <conditionalFormatting sqref="F354">
    <cfRule type="cellIs" dxfId="6770" priority="6727" operator="equal">
      <formula>"غياب"</formula>
    </cfRule>
    <cfRule type="cellIs" dxfId="6769" priority="6728" operator="equal">
      <formula>#N/A</formula>
    </cfRule>
  </conditionalFormatting>
  <conditionalFormatting sqref="F354">
    <cfRule type="cellIs" dxfId="6768" priority="6725" operator="equal">
      <formula>"غياب"</formula>
    </cfRule>
    <cfRule type="cellIs" dxfId="6767" priority="6726" operator="equal">
      <formula>#N/A</formula>
    </cfRule>
  </conditionalFormatting>
  <conditionalFormatting sqref="F354">
    <cfRule type="cellIs" dxfId="6766" priority="6723" operator="equal">
      <formula>"غياب"</formula>
    </cfRule>
    <cfRule type="cellIs" dxfId="6765" priority="6724" operator="equal">
      <formula>#N/A</formula>
    </cfRule>
  </conditionalFormatting>
  <conditionalFormatting sqref="F354">
    <cfRule type="cellIs" dxfId="6764" priority="6721" operator="equal">
      <formula>"غياب"</formula>
    </cfRule>
    <cfRule type="cellIs" dxfId="6763" priority="6722" operator="equal">
      <formula>#N/A</formula>
    </cfRule>
  </conditionalFormatting>
  <conditionalFormatting sqref="F354">
    <cfRule type="cellIs" dxfId="6762" priority="6719" operator="equal">
      <formula>"غياب"</formula>
    </cfRule>
    <cfRule type="cellIs" dxfId="6761" priority="6720" operator="equal">
      <formula>#N/A</formula>
    </cfRule>
  </conditionalFormatting>
  <conditionalFormatting sqref="F354">
    <cfRule type="cellIs" dxfId="6760" priority="6717" operator="equal">
      <formula>"غياب"</formula>
    </cfRule>
    <cfRule type="cellIs" dxfId="6759" priority="6718" operator="equal">
      <formula>#N/A</formula>
    </cfRule>
  </conditionalFormatting>
  <conditionalFormatting sqref="F354">
    <cfRule type="cellIs" dxfId="6758" priority="6715" operator="equal">
      <formula>"غياب"</formula>
    </cfRule>
    <cfRule type="cellIs" dxfId="6757" priority="6716" operator="equal">
      <formula>#N/A</formula>
    </cfRule>
  </conditionalFormatting>
  <conditionalFormatting sqref="F354">
    <cfRule type="cellIs" dxfId="6756" priority="6713" operator="equal">
      <formula>"غياب"</formula>
    </cfRule>
    <cfRule type="cellIs" dxfId="6755" priority="6714" operator="equal">
      <formula>#N/A</formula>
    </cfRule>
  </conditionalFormatting>
  <conditionalFormatting sqref="F354">
    <cfRule type="cellIs" dxfId="6754" priority="6711" operator="equal">
      <formula>"غياب"</formula>
    </cfRule>
    <cfRule type="cellIs" dxfId="6753" priority="6712" operator="equal">
      <formula>#N/A</formula>
    </cfRule>
  </conditionalFormatting>
  <conditionalFormatting sqref="F354">
    <cfRule type="cellIs" dxfId="6752" priority="6709" operator="equal">
      <formula>"غياب"</formula>
    </cfRule>
    <cfRule type="cellIs" dxfId="6751" priority="6710" operator="equal">
      <formula>#N/A</formula>
    </cfRule>
  </conditionalFormatting>
  <conditionalFormatting sqref="F354">
    <cfRule type="cellIs" dxfId="6750" priority="6707" operator="equal">
      <formula>"غياب"</formula>
    </cfRule>
    <cfRule type="cellIs" dxfId="6749" priority="6708" operator="equal">
      <formula>#N/A</formula>
    </cfRule>
  </conditionalFormatting>
  <conditionalFormatting sqref="F354">
    <cfRule type="cellIs" dxfId="6748" priority="6705" operator="equal">
      <formula>"غياب"</formula>
    </cfRule>
    <cfRule type="cellIs" dxfId="6747" priority="6706" operator="equal">
      <formula>#N/A</formula>
    </cfRule>
  </conditionalFormatting>
  <conditionalFormatting sqref="F354">
    <cfRule type="cellIs" dxfId="6746" priority="6703" operator="equal">
      <formula>"غياب"</formula>
    </cfRule>
    <cfRule type="cellIs" dxfId="6745" priority="6704" operator="equal">
      <formula>#N/A</formula>
    </cfRule>
  </conditionalFormatting>
  <conditionalFormatting sqref="F354">
    <cfRule type="cellIs" dxfId="6744" priority="6701" operator="equal">
      <formula>"غياب"</formula>
    </cfRule>
    <cfRule type="cellIs" dxfId="6743" priority="6702" operator="equal">
      <formula>#N/A</formula>
    </cfRule>
  </conditionalFormatting>
  <conditionalFormatting sqref="F354">
    <cfRule type="cellIs" dxfId="6742" priority="6699" operator="equal">
      <formula>"غياب"</formula>
    </cfRule>
    <cfRule type="cellIs" dxfId="6741" priority="6700" operator="equal">
      <formula>#N/A</formula>
    </cfRule>
  </conditionalFormatting>
  <conditionalFormatting sqref="F354">
    <cfRule type="cellIs" dxfId="6740" priority="6697" operator="equal">
      <formula>"غياب"</formula>
    </cfRule>
    <cfRule type="cellIs" dxfId="6739" priority="6698" operator="equal">
      <formula>#N/A</formula>
    </cfRule>
  </conditionalFormatting>
  <conditionalFormatting sqref="F354">
    <cfRule type="cellIs" dxfId="6738" priority="6695" operator="equal">
      <formula>"غياب"</formula>
    </cfRule>
    <cfRule type="cellIs" dxfId="6737" priority="6696" operator="equal">
      <formula>#N/A</formula>
    </cfRule>
  </conditionalFormatting>
  <conditionalFormatting sqref="F354">
    <cfRule type="cellIs" dxfId="6736" priority="6693" operator="equal">
      <formula>"غياب"</formula>
    </cfRule>
    <cfRule type="cellIs" dxfId="6735" priority="6694" operator="equal">
      <formula>#N/A</formula>
    </cfRule>
  </conditionalFormatting>
  <conditionalFormatting sqref="F354">
    <cfRule type="cellIs" dxfId="6734" priority="6691" operator="equal">
      <formula>"غياب"</formula>
    </cfRule>
    <cfRule type="cellIs" dxfId="6733" priority="6692" operator="equal">
      <formula>#N/A</formula>
    </cfRule>
  </conditionalFormatting>
  <conditionalFormatting sqref="F354">
    <cfRule type="cellIs" dxfId="6732" priority="6689" operator="equal">
      <formula>"غياب"</formula>
    </cfRule>
    <cfRule type="cellIs" dxfId="6731" priority="6690" operator="equal">
      <formula>#N/A</formula>
    </cfRule>
  </conditionalFormatting>
  <conditionalFormatting sqref="F354">
    <cfRule type="cellIs" dxfId="6730" priority="6687" operator="equal">
      <formula>"غياب"</formula>
    </cfRule>
    <cfRule type="cellIs" dxfId="6729" priority="6688" operator="equal">
      <formula>#N/A</formula>
    </cfRule>
  </conditionalFormatting>
  <conditionalFormatting sqref="F354">
    <cfRule type="cellIs" dxfId="6728" priority="6685" operator="equal">
      <formula>"غياب"</formula>
    </cfRule>
    <cfRule type="cellIs" dxfId="6727" priority="6686" operator="equal">
      <formula>#N/A</formula>
    </cfRule>
  </conditionalFormatting>
  <conditionalFormatting sqref="F354">
    <cfRule type="cellIs" dxfId="6726" priority="6683" operator="equal">
      <formula>"غياب"</formula>
    </cfRule>
    <cfRule type="cellIs" dxfId="6725" priority="6684" operator="equal">
      <formula>#N/A</formula>
    </cfRule>
  </conditionalFormatting>
  <conditionalFormatting sqref="F354">
    <cfRule type="cellIs" dxfId="6724" priority="6681" operator="equal">
      <formula>"غياب"</formula>
    </cfRule>
    <cfRule type="cellIs" dxfId="6723" priority="6682" operator="equal">
      <formula>#N/A</formula>
    </cfRule>
  </conditionalFormatting>
  <conditionalFormatting sqref="F354">
    <cfRule type="cellIs" dxfId="6722" priority="6679" operator="equal">
      <formula>"غياب"</formula>
    </cfRule>
    <cfRule type="cellIs" dxfId="6721" priority="6680" operator="equal">
      <formula>#N/A</formula>
    </cfRule>
  </conditionalFormatting>
  <conditionalFormatting sqref="F354">
    <cfRule type="cellIs" dxfId="6720" priority="6677" operator="equal">
      <formula>"غياب"</formula>
    </cfRule>
    <cfRule type="cellIs" dxfId="6719" priority="6678" operator="equal">
      <formula>#N/A</formula>
    </cfRule>
  </conditionalFormatting>
  <conditionalFormatting sqref="F354">
    <cfRule type="cellIs" dxfId="6718" priority="6675" operator="equal">
      <formula>"غياب"</formula>
    </cfRule>
    <cfRule type="cellIs" dxfId="6717" priority="6676" operator="equal">
      <formula>#N/A</formula>
    </cfRule>
  </conditionalFormatting>
  <conditionalFormatting sqref="F354">
    <cfRule type="cellIs" dxfId="6716" priority="6673" operator="equal">
      <formula>"غياب"</formula>
    </cfRule>
    <cfRule type="cellIs" dxfId="6715" priority="6674" operator="equal">
      <formula>#N/A</formula>
    </cfRule>
  </conditionalFormatting>
  <conditionalFormatting sqref="F354">
    <cfRule type="cellIs" dxfId="6714" priority="6671" operator="equal">
      <formula>"غياب"</formula>
    </cfRule>
    <cfRule type="cellIs" dxfId="6713" priority="6672" operator="equal">
      <formula>#N/A</formula>
    </cfRule>
  </conditionalFormatting>
  <conditionalFormatting sqref="F354">
    <cfRule type="cellIs" dxfId="6712" priority="6669" operator="equal">
      <formula>"غياب"</formula>
    </cfRule>
    <cfRule type="cellIs" dxfId="6711" priority="6670" operator="equal">
      <formula>#N/A</formula>
    </cfRule>
  </conditionalFormatting>
  <conditionalFormatting sqref="F354">
    <cfRule type="cellIs" dxfId="6710" priority="6667" operator="equal">
      <formula>"غياب"</formula>
    </cfRule>
    <cfRule type="cellIs" dxfId="6709" priority="6668" operator="equal">
      <formula>#N/A</formula>
    </cfRule>
  </conditionalFormatting>
  <conditionalFormatting sqref="F354">
    <cfRule type="cellIs" dxfId="6708" priority="6665" operator="equal">
      <formula>"غياب"</formula>
    </cfRule>
    <cfRule type="cellIs" dxfId="6707" priority="6666" operator="equal">
      <formula>#N/A</formula>
    </cfRule>
  </conditionalFormatting>
  <conditionalFormatting sqref="F354">
    <cfRule type="cellIs" dxfId="6706" priority="6663" operator="equal">
      <formula>"غياب"</formula>
    </cfRule>
    <cfRule type="cellIs" dxfId="6705" priority="6664" operator="equal">
      <formula>#N/A</formula>
    </cfRule>
  </conditionalFormatting>
  <conditionalFormatting sqref="F354">
    <cfRule type="cellIs" dxfId="6704" priority="6661" operator="equal">
      <formula>"غياب"</formula>
    </cfRule>
    <cfRule type="cellIs" dxfId="6703" priority="6662" operator="equal">
      <formula>#N/A</formula>
    </cfRule>
  </conditionalFormatting>
  <conditionalFormatting sqref="F354">
    <cfRule type="cellIs" dxfId="6702" priority="6659" operator="equal">
      <formula>"غياب"</formula>
    </cfRule>
    <cfRule type="cellIs" dxfId="6701" priority="6660" operator="equal">
      <formula>#N/A</formula>
    </cfRule>
  </conditionalFormatting>
  <conditionalFormatting sqref="F354">
    <cfRule type="cellIs" dxfId="6700" priority="6658" operator="equal">
      <formula>"غياب"</formula>
    </cfRule>
  </conditionalFormatting>
  <conditionalFormatting sqref="F354">
    <cfRule type="cellIs" dxfId="6699" priority="6656" operator="equal">
      <formula>"غياب"</formula>
    </cfRule>
    <cfRule type="cellIs" dxfId="6698" priority="6657" operator="equal">
      <formula>#N/A</formula>
    </cfRule>
  </conditionalFormatting>
  <conditionalFormatting sqref="F354">
    <cfRule type="cellIs" dxfId="6697" priority="6654" operator="equal">
      <formula>"غياب"</formula>
    </cfRule>
    <cfRule type="cellIs" dxfId="6696" priority="6655" operator="equal">
      <formula>#N/A</formula>
    </cfRule>
  </conditionalFormatting>
  <conditionalFormatting sqref="F354">
    <cfRule type="cellIs" dxfId="6695" priority="6652" operator="equal">
      <formula>"غياب"</formula>
    </cfRule>
    <cfRule type="cellIs" dxfId="6694" priority="6653" operator="equal">
      <formula>#N/A</formula>
    </cfRule>
  </conditionalFormatting>
  <conditionalFormatting sqref="F354">
    <cfRule type="cellIs" dxfId="6693" priority="6650" operator="equal">
      <formula>"غياب"</formula>
    </cfRule>
    <cfRule type="cellIs" dxfId="6692" priority="6651" operator="equal">
      <formula>#N/A</formula>
    </cfRule>
  </conditionalFormatting>
  <conditionalFormatting sqref="F354">
    <cfRule type="cellIs" dxfId="6691" priority="6648" operator="equal">
      <formula>"غياب"</formula>
    </cfRule>
    <cfRule type="cellIs" dxfId="6690" priority="6649" operator="equal">
      <formula>#N/A</formula>
    </cfRule>
  </conditionalFormatting>
  <conditionalFormatting sqref="F354">
    <cfRule type="cellIs" dxfId="6689" priority="6646" operator="equal">
      <formula>"غياب"</formula>
    </cfRule>
    <cfRule type="cellIs" dxfId="6688" priority="6647" operator="equal">
      <formula>#N/A</formula>
    </cfRule>
  </conditionalFormatting>
  <conditionalFormatting sqref="F354">
    <cfRule type="cellIs" dxfId="6687" priority="6644" operator="equal">
      <formula>"غياب"</formula>
    </cfRule>
    <cfRule type="cellIs" dxfId="6686" priority="6645" operator="equal">
      <formula>#N/A</formula>
    </cfRule>
  </conditionalFormatting>
  <conditionalFormatting sqref="F354">
    <cfRule type="cellIs" dxfId="6685" priority="6642" operator="equal">
      <formula>"غياب"</formula>
    </cfRule>
    <cfRule type="cellIs" dxfId="6684" priority="6643" operator="equal">
      <formula>#N/A</formula>
    </cfRule>
  </conditionalFormatting>
  <conditionalFormatting sqref="F354">
    <cfRule type="cellIs" dxfId="6683" priority="6640" operator="equal">
      <formula>"غياب"</formula>
    </cfRule>
    <cfRule type="cellIs" dxfId="6682" priority="6641" operator="equal">
      <formula>#N/A</formula>
    </cfRule>
  </conditionalFormatting>
  <conditionalFormatting sqref="F354">
    <cfRule type="cellIs" dxfId="6681" priority="6638" operator="equal">
      <formula>"غياب"</formula>
    </cfRule>
    <cfRule type="cellIs" dxfId="6680" priority="6639" operator="equal">
      <formula>#N/A</formula>
    </cfRule>
  </conditionalFormatting>
  <conditionalFormatting sqref="F354">
    <cfRule type="cellIs" dxfId="6679" priority="6636" operator="equal">
      <formula>"غياب"</formula>
    </cfRule>
    <cfRule type="cellIs" dxfId="6678" priority="6637" operator="equal">
      <formula>#N/A</formula>
    </cfRule>
  </conditionalFormatting>
  <conditionalFormatting sqref="F354">
    <cfRule type="cellIs" dxfId="6677" priority="6634" operator="equal">
      <formula>"غياب"</formula>
    </cfRule>
    <cfRule type="cellIs" dxfId="6676" priority="6635" operator="equal">
      <formula>#N/A</formula>
    </cfRule>
  </conditionalFormatting>
  <conditionalFormatting sqref="F354">
    <cfRule type="cellIs" dxfId="6675" priority="6632" operator="equal">
      <formula>"غياب"</formula>
    </cfRule>
    <cfRule type="cellIs" dxfId="6674" priority="6633" operator="equal">
      <formula>#N/A</formula>
    </cfRule>
  </conditionalFormatting>
  <conditionalFormatting sqref="F354">
    <cfRule type="cellIs" dxfId="6673" priority="6630" operator="equal">
      <formula>"غياب"</formula>
    </cfRule>
    <cfRule type="cellIs" dxfId="6672" priority="6631" operator="equal">
      <formula>#N/A</formula>
    </cfRule>
  </conditionalFormatting>
  <conditionalFormatting sqref="F354">
    <cfRule type="cellIs" dxfId="6671" priority="6628" operator="equal">
      <formula>"غياب"</formula>
    </cfRule>
    <cfRule type="cellIs" dxfId="6670" priority="6629" operator="equal">
      <formula>#N/A</formula>
    </cfRule>
  </conditionalFormatting>
  <conditionalFormatting sqref="F354">
    <cfRule type="cellIs" dxfId="6669" priority="6626" operator="equal">
      <formula>"غياب"</formula>
    </cfRule>
    <cfRule type="cellIs" dxfId="6668" priority="6627" operator="equal">
      <formula>#N/A</formula>
    </cfRule>
  </conditionalFormatting>
  <conditionalFormatting sqref="F354">
    <cfRule type="cellIs" dxfId="6667" priority="6624" operator="equal">
      <formula>"غياب"</formula>
    </cfRule>
    <cfRule type="cellIs" dxfId="6666" priority="6625" operator="equal">
      <formula>#N/A</formula>
    </cfRule>
  </conditionalFormatting>
  <conditionalFormatting sqref="F354">
    <cfRule type="cellIs" dxfId="6665" priority="6622" operator="equal">
      <formula>"غياب"</formula>
    </cfRule>
    <cfRule type="cellIs" dxfId="6664" priority="6623" operator="equal">
      <formula>#N/A</formula>
    </cfRule>
  </conditionalFormatting>
  <conditionalFormatting sqref="F354">
    <cfRule type="cellIs" dxfId="6663" priority="6620" operator="equal">
      <formula>"غياب"</formula>
    </cfRule>
    <cfRule type="cellIs" dxfId="6662" priority="6621" operator="equal">
      <formula>#N/A</formula>
    </cfRule>
  </conditionalFormatting>
  <conditionalFormatting sqref="F354">
    <cfRule type="cellIs" dxfId="6661" priority="6618" operator="equal">
      <formula>"غياب"</formula>
    </cfRule>
    <cfRule type="cellIs" dxfId="6660" priority="6619" operator="equal">
      <formula>#N/A</formula>
    </cfRule>
  </conditionalFormatting>
  <conditionalFormatting sqref="F354">
    <cfRule type="cellIs" dxfId="6659" priority="6616" operator="equal">
      <formula>"غياب"</formula>
    </cfRule>
    <cfRule type="cellIs" dxfId="6658" priority="6617" operator="equal">
      <formula>#N/A</formula>
    </cfRule>
  </conditionalFormatting>
  <conditionalFormatting sqref="F354">
    <cfRule type="cellIs" dxfId="6657" priority="6614" operator="equal">
      <formula>"غياب"</formula>
    </cfRule>
    <cfRule type="cellIs" dxfId="6656" priority="6615" operator="equal">
      <formula>#N/A</formula>
    </cfRule>
  </conditionalFormatting>
  <conditionalFormatting sqref="F354">
    <cfRule type="cellIs" dxfId="6655" priority="6612" operator="equal">
      <formula>"غياب"</formula>
    </cfRule>
    <cfRule type="cellIs" dxfId="6654" priority="6613" operator="equal">
      <formula>#N/A</formula>
    </cfRule>
  </conditionalFormatting>
  <conditionalFormatting sqref="F354">
    <cfRule type="cellIs" dxfId="6653" priority="6610" operator="equal">
      <formula>"غياب"</formula>
    </cfRule>
    <cfRule type="cellIs" dxfId="6652" priority="6611" operator="equal">
      <formula>#N/A</formula>
    </cfRule>
  </conditionalFormatting>
  <conditionalFormatting sqref="F354">
    <cfRule type="cellIs" dxfId="6651" priority="6608" operator="equal">
      <formula>"غياب"</formula>
    </cfRule>
    <cfRule type="cellIs" dxfId="6650" priority="6609" operator="equal">
      <formula>#N/A</formula>
    </cfRule>
  </conditionalFormatting>
  <conditionalFormatting sqref="F354">
    <cfRule type="cellIs" dxfId="6649" priority="6606" operator="equal">
      <formula>"غياب"</formula>
    </cfRule>
    <cfRule type="cellIs" dxfId="6648" priority="6607" operator="equal">
      <formula>#N/A</formula>
    </cfRule>
  </conditionalFormatting>
  <conditionalFormatting sqref="F354">
    <cfRule type="cellIs" dxfId="6647" priority="6604" operator="equal">
      <formula>"غياب"</formula>
    </cfRule>
    <cfRule type="cellIs" dxfId="6646" priority="6605" operator="equal">
      <formula>#N/A</formula>
    </cfRule>
  </conditionalFormatting>
  <conditionalFormatting sqref="F354">
    <cfRule type="cellIs" dxfId="6645" priority="6602" operator="equal">
      <formula>"غياب"</formula>
    </cfRule>
    <cfRule type="cellIs" dxfId="6644" priority="6603" operator="equal">
      <formula>#N/A</formula>
    </cfRule>
  </conditionalFormatting>
  <conditionalFormatting sqref="F354">
    <cfRule type="cellIs" dxfId="6643" priority="6600" operator="equal">
      <formula>"غياب"</formula>
    </cfRule>
    <cfRule type="cellIs" dxfId="6642" priority="6601" operator="equal">
      <formula>#N/A</formula>
    </cfRule>
  </conditionalFormatting>
  <conditionalFormatting sqref="F354">
    <cfRule type="cellIs" dxfId="6641" priority="6598" operator="equal">
      <formula>"غياب"</formula>
    </cfRule>
    <cfRule type="cellIs" dxfId="6640" priority="6599" operator="equal">
      <formula>#N/A</formula>
    </cfRule>
  </conditionalFormatting>
  <conditionalFormatting sqref="F354">
    <cfRule type="cellIs" dxfId="6639" priority="6596" operator="equal">
      <formula>"غياب"</formula>
    </cfRule>
    <cfRule type="cellIs" dxfId="6638" priority="6597" operator="equal">
      <formula>#N/A</formula>
    </cfRule>
  </conditionalFormatting>
  <conditionalFormatting sqref="F354">
    <cfRule type="cellIs" dxfId="6637" priority="6594" operator="equal">
      <formula>"غياب"</formula>
    </cfRule>
    <cfRule type="cellIs" dxfId="6636" priority="6595" operator="equal">
      <formula>#N/A</formula>
    </cfRule>
  </conditionalFormatting>
  <conditionalFormatting sqref="F354">
    <cfRule type="cellIs" dxfId="6635" priority="6592" operator="equal">
      <formula>"غياب"</formula>
    </cfRule>
    <cfRule type="cellIs" dxfId="6634" priority="6593" operator="equal">
      <formula>#N/A</formula>
    </cfRule>
  </conditionalFormatting>
  <conditionalFormatting sqref="F354">
    <cfRule type="cellIs" dxfId="6633" priority="6591" operator="equal">
      <formula>"غياب"</formula>
    </cfRule>
  </conditionalFormatting>
  <conditionalFormatting sqref="F354">
    <cfRule type="cellIs" dxfId="6632" priority="6589" operator="equal">
      <formula>"غياب"</formula>
    </cfRule>
    <cfRule type="cellIs" dxfId="6631" priority="6590" operator="equal">
      <formula>#N/A</formula>
    </cfRule>
  </conditionalFormatting>
  <conditionalFormatting sqref="F354">
    <cfRule type="cellIs" dxfId="6630" priority="6587" operator="equal">
      <formula>"غياب"</formula>
    </cfRule>
    <cfRule type="cellIs" dxfId="6629" priority="6588" operator="equal">
      <formula>#N/A</formula>
    </cfRule>
  </conditionalFormatting>
  <conditionalFormatting sqref="F354">
    <cfRule type="cellIs" dxfId="6628" priority="6585" operator="equal">
      <formula>"غياب"</formula>
    </cfRule>
    <cfRule type="cellIs" dxfId="6627" priority="6586" operator="equal">
      <formula>#N/A</formula>
    </cfRule>
  </conditionalFormatting>
  <conditionalFormatting sqref="F354">
    <cfRule type="cellIs" dxfId="6626" priority="6583" operator="equal">
      <formula>"غياب"</formula>
    </cfRule>
    <cfRule type="cellIs" dxfId="6625" priority="6584" operator="equal">
      <formula>#N/A</formula>
    </cfRule>
  </conditionalFormatting>
  <conditionalFormatting sqref="F354">
    <cfRule type="cellIs" dxfId="6624" priority="6581" operator="equal">
      <formula>"غياب"</formula>
    </cfRule>
    <cfRule type="cellIs" dxfId="6623" priority="6582" operator="equal">
      <formula>#N/A</formula>
    </cfRule>
  </conditionalFormatting>
  <conditionalFormatting sqref="F354">
    <cfRule type="cellIs" dxfId="6622" priority="6579" operator="equal">
      <formula>"غياب"</formula>
    </cfRule>
    <cfRule type="cellIs" dxfId="6621" priority="6580" operator="equal">
      <formula>#N/A</formula>
    </cfRule>
  </conditionalFormatting>
  <conditionalFormatting sqref="F354">
    <cfRule type="cellIs" dxfId="6620" priority="6577" operator="equal">
      <formula>"غياب"</formula>
    </cfRule>
    <cfRule type="cellIs" dxfId="6619" priority="6578" operator="equal">
      <formula>#N/A</formula>
    </cfRule>
  </conditionalFormatting>
  <conditionalFormatting sqref="F354">
    <cfRule type="cellIs" dxfId="6618" priority="6575" operator="equal">
      <formula>"غياب"</formula>
    </cfRule>
    <cfRule type="cellIs" dxfId="6617" priority="6576" operator="equal">
      <formula>#N/A</formula>
    </cfRule>
  </conditionalFormatting>
  <conditionalFormatting sqref="F354">
    <cfRule type="cellIs" dxfId="6616" priority="6573" operator="equal">
      <formula>"غياب"</formula>
    </cfRule>
    <cfRule type="cellIs" dxfId="6615" priority="6574" operator="equal">
      <formula>#N/A</formula>
    </cfRule>
  </conditionalFormatting>
  <conditionalFormatting sqref="F354">
    <cfRule type="cellIs" dxfId="6614" priority="6571" operator="equal">
      <formula>"غياب"</formula>
    </cfRule>
    <cfRule type="cellIs" dxfId="6613" priority="6572" operator="equal">
      <formula>#N/A</formula>
    </cfRule>
  </conditionalFormatting>
  <conditionalFormatting sqref="F354">
    <cfRule type="cellIs" dxfId="6612" priority="6569" operator="equal">
      <formula>"غياب"</formula>
    </cfRule>
    <cfRule type="cellIs" dxfId="6611" priority="6570" operator="equal">
      <formula>#N/A</formula>
    </cfRule>
  </conditionalFormatting>
  <conditionalFormatting sqref="F354">
    <cfRule type="cellIs" dxfId="6610" priority="6567" operator="equal">
      <formula>"غياب"</formula>
    </cfRule>
    <cfRule type="cellIs" dxfId="6609" priority="6568" operator="equal">
      <formula>#N/A</formula>
    </cfRule>
  </conditionalFormatting>
  <conditionalFormatting sqref="F354">
    <cfRule type="cellIs" dxfId="6608" priority="6565" operator="equal">
      <formula>"غياب"</formula>
    </cfRule>
    <cfRule type="cellIs" dxfId="6607" priority="6566" operator="equal">
      <formula>#N/A</formula>
    </cfRule>
  </conditionalFormatting>
  <conditionalFormatting sqref="F354">
    <cfRule type="cellIs" dxfId="6606" priority="6563" operator="equal">
      <formula>"غياب"</formula>
    </cfRule>
    <cfRule type="cellIs" dxfId="6605" priority="6564" operator="equal">
      <formula>#N/A</formula>
    </cfRule>
  </conditionalFormatting>
  <conditionalFormatting sqref="F354">
    <cfRule type="cellIs" dxfId="6604" priority="6561" operator="equal">
      <formula>"غياب"</formula>
    </cfRule>
    <cfRule type="cellIs" dxfId="6603" priority="6562" operator="equal">
      <formula>#N/A</formula>
    </cfRule>
  </conditionalFormatting>
  <conditionalFormatting sqref="F354">
    <cfRule type="cellIs" dxfId="6602" priority="6559" operator="equal">
      <formula>"غياب"</formula>
    </cfRule>
    <cfRule type="cellIs" dxfId="6601" priority="6560" operator="equal">
      <formula>#N/A</formula>
    </cfRule>
  </conditionalFormatting>
  <conditionalFormatting sqref="F354">
    <cfRule type="cellIs" dxfId="6600" priority="6557" operator="equal">
      <formula>"غياب"</formula>
    </cfRule>
    <cfRule type="cellIs" dxfId="6599" priority="6558" operator="equal">
      <formula>#N/A</formula>
    </cfRule>
  </conditionalFormatting>
  <conditionalFormatting sqref="F354">
    <cfRule type="cellIs" dxfId="6598" priority="6555" operator="equal">
      <formula>"غياب"</formula>
    </cfRule>
    <cfRule type="cellIs" dxfId="6597" priority="6556" operator="equal">
      <formula>#N/A</formula>
    </cfRule>
  </conditionalFormatting>
  <conditionalFormatting sqref="F354">
    <cfRule type="cellIs" dxfId="6596" priority="6553" operator="equal">
      <formula>"غياب"</formula>
    </cfRule>
    <cfRule type="cellIs" dxfId="6595" priority="6554" operator="equal">
      <formula>#N/A</formula>
    </cfRule>
  </conditionalFormatting>
  <conditionalFormatting sqref="F354">
    <cfRule type="cellIs" dxfId="6594" priority="6551" operator="equal">
      <formula>"غياب"</formula>
    </cfRule>
    <cfRule type="cellIs" dxfId="6593" priority="6552" operator="equal">
      <formula>#N/A</formula>
    </cfRule>
  </conditionalFormatting>
  <conditionalFormatting sqref="F354">
    <cfRule type="cellIs" dxfId="6592" priority="6549" operator="equal">
      <formula>"غياب"</formula>
    </cfRule>
    <cfRule type="cellIs" dxfId="6591" priority="6550" operator="equal">
      <formula>#N/A</formula>
    </cfRule>
  </conditionalFormatting>
  <conditionalFormatting sqref="F354">
    <cfRule type="cellIs" dxfId="6590" priority="6548" operator="equal">
      <formula>"غياب"</formula>
    </cfRule>
  </conditionalFormatting>
  <conditionalFormatting sqref="F354">
    <cfRule type="cellIs" dxfId="6589" priority="6546" operator="equal">
      <formula>"غياب"</formula>
    </cfRule>
    <cfRule type="cellIs" dxfId="6588" priority="6547" operator="equal">
      <formula>#N/A</formula>
    </cfRule>
  </conditionalFormatting>
  <conditionalFormatting sqref="F354">
    <cfRule type="cellIs" dxfId="6587" priority="6544" operator="equal">
      <formula>"غياب"</formula>
    </cfRule>
    <cfRule type="cellIs" dxfId="6586" priority="6545" operator="equal">
      <formula>#N/A</formula>
    </cfRule>
  </conditionalFormatting>
  <conditionalFormatting sqref="F354">
    <cfRule type="cellIs" dxfId="6585" priority="6542" operator="equal">
      <formula>"غياب"</formula>
    </cfRule>
    <cfRule type="cellIs" dxfId="6584" priority="6543" operator="equal">
      <formula>#N/A</formula>
    </cfRule>
  </conditionalFormatting>
  <conditionalFormatting sqref="F354">
    <cfRule type="cellIs" dxfId="6583" priority="6540" operator="equal">
      <formula>"غياب"</formula>
    </cfRule>
    <cfRule type="cellIs" dxfId="6582" priority="6541" operator="equal">
      <formula>#N/A</formula>
    </cfRule>
  </conditionalFormatting>
  <conditionalFormatting sqref="F354">
    <cfRule type="cellIs" dxfId="6581" priority="6538" operator="equal">
      <formula>"غياب"</formula>
    </cfRule>
    <cfRule type="cellIs" dxfId="6580" priority="6539" operator="equal">
      <formula>#N/A</formula>
    </cfRule>
  </conditionalFormatting>
  <conditionalFormatting sqref="F354">
    <cfRule type="cellIs" dxfId="6579" priority="6536" operator="equal">
      <formula>"غياب"</formula>
    </cfRule>
    <cfRule type="cellIs" dxfId="6578" priority="6537" operator="equal">
      <formula>#N/A</formula>
    </cfRule>
  </conditionalFormatting>
  <conditionalFormatting sqref="F354">
    <cfRule type="cellIs" dxfId="6577" priority="6534" operator="equal">
      <formula>"غياب"</formula>
    </cfRule>
    <cfRule type="cellIs" dxfId="6576" priority="6535" operator="equal">
      <formula>#N/A</formula>
    </cfRule>
  </conditionalFormatting>
  <conditionalFormatting sqref="F354">
    <cfRule type="cellIs" dxfId="6575" priority="6532" operator="equal">
      <formula>"غياب"</formula>
    </cfRule>
    <cfRule type="cellIs" dxfId="6574" priority="6533" operator="equal">
      <formula>#N/A</formula>
    </cfRule>
  </conditionalFormatting>
  <conditionalFormatting sqref="F354">
    <cfRule type="cellIs" dxfId="6573" priority="6530" operator="equal">
      <formula>"غياب"</formula>
    </cfRule>
    <cfRule type="cellIs" dxfId="6572" priority="6531" operator="equal">
      <formula>#N/A</formula>
    </cfRule>
  </conditionalFormatting>
  <conditionalFormatting sqref="F354">
    <cfRule type="cellIs" dxfId="6571" priority="6528" operator="equal">
      <formula>"غياب"</formula>
    </cfRule>
    <cfRule type="cellIs" dxfId="6570" priority="6529" operator="equal">
      <formula>#N/A</formula>
    </cfRule>
  </conditionalFormatting>
  <conditionalFormatting sqref="F354">
    <cfRule type="cellIs" dxfId="6569" priority="6526" operator="equal">
      <formula>"غياب"</formula>
    </cfRule>
    <cfRule type="cellIs" dxfId="6568" priority="6527" operator="equal">
      <formula>#N/A</formula>
    </cfRule>
  </conditionalFormatting>
  <conditionalFormatting sqref="F354">
    <cfRule type="cellIs" dxfId="6567" priority="6524" operator="equal">
      <formula>"غياب"</formula>
    </cfRule>
    <cfRule type="cellIs" dxfId="6566" priority="6525" operator="equal">
      <formula>#N/A</formula>
    </cfRule>
  </conditionalFormatting>
  <conditionalFormatting sqref="F354">
    <cfRule type="cellIs" dxfId="6565" priority="6522" operator="equal">
      <formula>"غياب"</formula>
    </cfRule>
    <cfRule type="cellIs" dxfId="6564" priority="6523" operator="equal">
      <formula>#N/A</formula>
    </cfRule>
  </conditionalFormatting>
  <conditionalFormatting sqref="F354">
    <cfRule type="cellIs" dxfId="6563" priority="6520" operator="equal">
      <formula>"غياب"</formula>
    </cfRule>
    <cfRule type="cellIs" dxfId="6562" priority="6521" operator="equal">
      <formula>#N/A</formula>
    </cfRule>
  </conditionalFormatting>
  <conditionalFormatting sqref="F354">
    <cfRule type="cellIs" dxfId="6561" priority="6518" operator="equal">
      <formula>"غياب"</formula>
    </cfRule>
    <cfRule type="cellIs" dxfId="6560" priority="6519" operator="equal">
      <formula>#N/A</formula>
    </cfRule>
  </conditionalFormatting>
  <conditionalFormatting sqref="F354">
    <cfRule type="cellIs" dxfId="6559" priority="6516" operator="equal">
      <formula>"غياب"</formula>
    </cfRule>
    <cfRule type="cellIs" dxfId="6558" priority="6517" operator="equal">
      <formula>#N/A</formula>
    </cfRule>
  </conditionalFormatting>
  <conditionalFormatting sqref="F354">
    <cfRule type="cellIs" dxfId="6557" priority="6514" operator="equal">
      <formula>"غياب"</formula>
    </cfRule>
    <cfRule type="cellIs" dxfId="6556" priority="6515" operator="equal">
      <formula>#N/A</formula>
    </cfRule>
  </conditionalFormatting>
  <conditionalFormatting sqref="F354">
    <cfRule type="cellIs" dxfId="6555" priority="6512" operator="equal">
      <formula>"غياب"</formula>
    </cfRule>
    <cfRule type="cellIs" dxfId="6554" priority="6513" operator="equal">
      <formula>#N/A</formula>
    </cfRule>
  </conditionalFormatting>
  <conditionalFormatting sqref="F354">
    <cfRule type="cellIs" dxfId="6553" priority="6510" operator="equal">
      <formula>"غياب"</formula>
    </cfRule>
    <cfRule type="cellIs" dxfId="6552" priority="6511" operator="equal">
      <formula>#N/A</formula>
    </cfRule>
  </conditionalFormatting>
  <conditionalFormatting sqref="F354">
    <cfRule type="cellIs" dxfId="6551" priority="6508" operator="equal">
      <formula>"غياب"</formula>
    </cfRule>
    <cfRule type="cellIs" dxfId="6550" priority="6509" operator="equal">
      <formula>#N/A</formula>
    </cfRule>
  </conditionalFormatting>
  <conditionalFormatting sqref="F354">
    <cfRule type="cellIs" dxfId="6549" priority="6506" operator="equal">
      <formula>"غياب"</formula>
    </cfRule>
    <cfRule type="cellIs" dxfId="6548" priority="6507" operator="equal">
      <formula>#N/A</formula>
    </cfRule>
  </conditionalFormatting>
  <conditionalFormatting sqref="F354">
    <cfRule type="cellIs" dxfId="6547" priority="6505" operator="equal">
      <formula>"غياب"</formula>
    </cfRule>
  </conditionalFormatting>
  <conditionalFormatting sqref="F354">
    <cfRule type="cellIs" dxfId="6546" priority="6503" operator="equal">
      <formula>"غياب"</formula>
    </cfRule>
    <cfRule type="cellIs" dxfId="6545" priority="6504" operator="equal">
      <formula>#N/A</formula>
    </cfRule>
  </conditionalFormatting>
  <conditionalFormatting sqref="F354">
    <cfRule type="cellIs" dxfId="6544" priority="6501" operator="equal">
      <formula>"غياب"</formula>
    </cfRule>
    <cfRule type="cellIs" dxfId="6543" priority="6502" operator="equal">
      <formula>#N/A</formula>
    </cfRule>
  </conditionalFormatting>
  <conditionalFormatting sqref="F354">
    <cfRule type="cellIs" dxfId="6542" priority="6499" operator="equal">
      <formula>"غياب"</formula>
    </cfRule>
    <cfRule type="cellIs" dxfId="6541" priority="6500" operator="equal">
      <formula>#N/A</formula>
    </cfRule>
  </conditionalFormatting>
  <conditionalFormatting sqref="F354">
    <cfRule type="cellIs" dxfId="6540" priority="6497" operator="equal">
      <formula>"غياب"</formula>
    </cfRule>
    <cfRule type="cellIs" dxfId="6539" priority="6498" operator="equal">
      <formula>#N/A</formula>
    </cfRule>
  </conditionalFormatting>
  <conditionalFormatting sqref="F354">
    <cfRule type="cellIs" dxfId="6538" priority="6495" operator="equal">
      <formula>"غياب"</formula>
    </cfRule>
    <cfRule type="cellIs" dxfId="6537" priority="6496" operator="equal">
      <formula>#N/A</formula>
    </cfRule>
  </conditionalFormatting>
  <conditionalFormatting sqref="F354">
    <cfRule type="cellIs" dxfId="6536" priority="6493" operator="equal">
      <formula>"غياب"</formula>
    </cfRule>
    <cfRule type="cellIs" dxfId="6535" priority="6494" operator="equal">
      <formula>#N/A</formula>
    </cfRule>
  </conditionalFormatting>
  <conditionalFormatting sqref="F354">
    <cfRule type="cellIs" dxfId="6534" priority="6491" operator="equal">
      <formula>"غياب"</formula>
    </cfRule>
    <cfRule type="cellIs" dxfId="6533" priority="6492" operator="equal">
      <formula>#N/A</formula>
    </cfRule>
  </conditionalFormatting>
  <conditionalFormatting sqref="F354">
    <cfRule type="cellIs" dxfId="6532" priority="6489" operator="equal">
      <formula>"غياب"</formula>
    </cfRule>
    <cfRule type="cellIs" dxfId="6531" priority="6490" operator="equal">
      <formula>#N/A</formula>
    </cfRule>
  </conditionalFormatting>
  <conditionalFormatting sqref="F354">
    <cfRule type="cellIs" dxfId="6530" priority="6487" operator="equal">
      <formula>"غياب"</formula>
    </cfRule>
    <cfRule type="cellIs" dxfId="6529" priority="6488" operator="equal">
      <formula>#N/A</formula>
    </cfRule>
  </conditionalFormatting>
  <conditionalFormatting sqref="F354">
    <cfRule type="cellIs" dxfId="6528" priority="6485" operator="equal">
      <formula>"غياب"</formula>
    </cfRule>
    <cfRule type="cellIs" dxfId="6527" priority="6486" operator="equal">
      <formula>#N/A</formula>
    </cfRule>
  </conditionalFormatting>
  <conditionalFormatting sqref="F354">
    <cfRule type="cellIs" dxfId="6526" priority="6483" operator="equal">
      <formula>"غياب"</formula>
    </cfRule>
    <cfRule type="cellIs" dxfId="6525" priority="6484" operator="equal">
      <formula>#N/A</formula>
    </cfRule>
  </conditionalFormatting>
  <conditionalFormatting sqref="F354">
    <cfRule type="cellIs" dxfId="6524" priority="6481" operator="equal">
      <formula>"غياب"</formula>
    </cfRule>
    <cfRule type="cellIs" dxfId="6523" priority="6482" operator="equal">
      <formula>#N/A</formula>
    </cfRule>
  </conditionalFormatting>
  <conditionalFormatting sqref="F354">
    <cfRule type="cellIs" dxfId="6522" priority="6479" operator="equal">
      <formula>"غياب"</formula>
    </cfRule>
    <cfRule type="cellIs" dxfId="6521" priority="6480" operator="equal">
      <formula>#N/A</formula>
    </cfRule>
  </conditionalFormatting>
  <conditionalFormatting sqref="F354">
    <cfRule type="cellIs" dxfId="6520" priority="6477" operator="equal">
      <formula>"غياب"</formula>
    </cfRule>
    <cfRule type="cellIs" dxfId="6519" priority="6478" operator="equal">
      <formula>#N/A</formula>
    </cfRule>
  </conditionalFormatting>
  <conditionalFormatting sqref="F354">
    <cfRule type="cellIs" dxfId="6518" priority="6475" operator="equal">
      <formula>"غياب"</formula>
    </cfRule>
    <cfRule type="cellIs" dxfId="6517" priority="6476" operator="equal">
      <formula>#N/A</formula>
    </cfRule>
  </conditionalFormatting>
  <conditionalFormatting sqref="F354">
    <cfRule type="cellIs" dxfId="6516" priority="6473" operator="equal">
      <formula>"غياب"</formula>
    </cfRule>
    <cfRule type="cellIs" dxfId="6515" priority="6474" operator="equal">
      <formula>#N/A</formula>
    </cfRule>
  </conditionalFormatting>
  <conditionalFormatting sqref="F354">
    <cfRule type="cellIs" dxfId="6514" priority="6471" operator="equal">
      <formula>"غياب"</formula>
    </cfRule>
    <cfRule type="cellIs" dxfId="6513" priority="6472" operator="equal">
      <formula>#N/A</formula>
    </cfRule>
  </conditionalFormatting>
  <conditionalFormatting sqref="F354">
    <cfRule type="cellIs" dxfId="6512" priority="6469" operator="equal">
      <formula>"غياب"</formula>
    </cfRule>
    <cfRule type="cellIs" dxfId="6511" priority="6470" operator="equal">
      <formula>#N/A</formula>
    </cfRule>
  </conditionalFormatting>
  <conditionalFormatting sqref="F354">
    <cfRule type="cellIs" dxfId="6510" priority="6467" operator="equal">
      <formula>"غياب"</formula>
    </cfRule>
    <cfRule type="cellIs" dxfId="6509" priority="6468" operator="equal">
      <formula>#N/A</formula>
    </cfRule>
  </conditionalFormatting>
  <conditionalFormatting sqref="F354">
    <cfRule type="cellIs" dxfId="6508" priority="6465" operator="equal">
      <formula>"غياب"</formula>
    </cfRule>
    <cfRule type="cellIs" dxfId="6507" priority="6466" operator="equal">
      <formula>#N/A</formula>
    </cfRule>
  </conditionalFormatting>
  <conditionalFormatting sqref="F354">
    <cfRule type="cellIs" dxfId="6506" priority="6463" operator="equal">
      <formula>"غياب"</formula>
    </cfRule>
    <cfRule type="cellIs" dxfId="6505" priority="6464" operator="equal">
      <formula>#N/A</formula>
    </cfRule>
  </conditionalFormatting>
  <conditionalFormatting sqref="F354">
    <cfRule type="cellIs" dxfId="6504" priority="6462" operator="equal">
      <formula>"غياب"</formula>
    </cfRule>
  </conditionalFormatting>
  <conditionalFormatting sqref="F354">
    <cfRule type="cellIs" dxfId="6503" priority="6460" operator="equal">
      <formula>"غياب"</formula>
    </cfRule>
    <cfRule type="cellIs" dxfId="6502" priority="6461" operator="equal">
      <formula>#N/A</formula>
    </cfRule>
  </conditionalFormatting>
  <conditionalFormatting sqref="F354">
    <cfRule type="cellIs" dxfId="6501" priority="6458" operator="equal">
      <formula>"غياب"</formula>
    </cfRule>
    <cfRule type="cellIs" dxfId="6500" priority="6459" operator="equal">
      <formula>#N/A</formula>
    </cfRule>
  </conditionalFormatting>
  <conditionalFormatting sqref="F354">
    <cfRule type="cellIs" dxfId="6499" priority="6456" operator="equal">
      <formula>"غياب"</formula>
    </cfRule>
    <cfRule type="cellIs" dxfId="6498" priority="6457" operator="equal">
      <formula>#N/A</formula>
    </cfRule>
  </conditionalFormatting>
  <conditionalFormatting sqref="F354">
    <cfRule type="cellIs" dxfId="6497" priority="6454" operator="equal">
      <formula>"غياب"</formula>
    </cfRule>
    <cfRule type="cellIs" dxfId="6496" priority="6455" operator="equal">
      <formula>#N/A</formula>
    </cfRule>
  </conditionalFormatting>
  <conditionalFormatting sqref="F354">
    <cfRule type="cellIs" dxfId="6495" priority="6452" operator="equal">
      <formula>"غياب"</formula>
    </cfRule>
    <cfRule type="cellIs" dxfId="6494" priority="6453" operator="equal">
      <formula>#N/A</formula>
    </cfRule>
  </conditionalFormatting>
  <conditionalFormatting sqref="F354">
    <cfRule type="cellIs" dxfId="6493" priority="6450" operator="equal">
      <formula>"غياب"</formula>
    </cfRule>
    <cfRule type="cellIs" dxfId="6492" priority="6451" operator="equal">
      <formula>#N/A</formula>
    </cfRule>
  </conditionalFormatting>
  <conditionalFormatting sqref="F354">
    <cfRule type="cellIs" dxfId="6491" priority="6448" operator="equal">
      <formula>"غياب"</formula>
    </cfRule>
    <cfRule type="cellIs" dxfId="6490" priority="6449" operator="equal">
      <formula>#N/A</formula>
    </cfRule>
  </conditionalFormatting>
  <conditionalFormatting sqref="F354">
    <cfRule type="cellIs" dxfId="6489" priority="6446" operator="equal">
      <formula>"غياب"</formula>
    </cfRule>
    <cfRule type="cellIs" dxfId="6488" priority="6447" operator="equal">
      <formula>#N/A</formula>
    </cfRule>
  </conditionalFormatting>
  <conditionalFormatting sqref="F354">
    <cfRule type="cellIs" dxfId="6487" priority="6444" operator="equal">
      <formula>"غياب"</formula>
    </cfRule>
    <cfRule type="cellIs" dxfId="6486" priority="6445" operator="equal">
      <formula>#N/A</formula>
    </cfRule>
  </conditionalFormatting>
  <conditionalFormatting sqref="F354">
    <cfRule type="cellIs" dxfId="6485" priority="6442" operator="equal">
      <formula>"غياب"</formula>
    </cfRule>
    <cfRule type="cellIs" dxfId="6484" priority="6443" operator="equal">
      <formula>#N/A</formula>
    </cfRule>
  </conditionalFormatting>
  <conditionalFormatting sqref="F354">
    <cfRule type="cellIs" dxfId="6483" priority="6440" operator="equal">
      <formula>"غياب"</formula>
    </cfRule>
    <cfRule type="cellIs" dxfId="6482" priority="6441" operator="equal">
      <formula>#N/A</formula>
    </cfRule>
  </conditionalFormatting>
  <conditionalFormatting sqref="F354">
    <cfRule type="cellIs" dxfId="6481" priority="6438" operator="equal">
      <formula>"غياب"</formula>
    </cfRule>
    <cfRule type="cellIs" dxfId="6480" priority="6439" operator="equal">
      <formula>#N/A</formula>
    </cfRule>
  </conditionalFormatting>
  <conditionalFormatting sqref="F354">
    <cfRule type="cellIs" dxfId="6479" priority="6436" operator="equal">
      <formula>"غياب"</formula>
    </cfRule>
    <cfRule type="cellIs" dxfId="6478" priority="6437" operator="equal">
      <formula>#N/A</formula>
    </cfRule>
  </conditionalFormatting>
  <conditionalFormatting sqref="F354">
    <cfRule type="cellIs" dxfId="6477" priority="6434" operator="equal">
      <formula>"غياب"</formula>
    </cfRule>
    <cfRule type="cellIs" dxfId="6476" priority="6435" operator="equal">
      <formula>#N/A</formula>
    </cfRule>
  </conditionalFormatting>
  <conditionalFormatting sqref="F354">
    <cfRule type="cellIs" dxfId="6475" priority="6432" operator="equal">
      <formula>"غياب"</formula>
    </cfRule>
    <cfRule type="cellIs" dxfId="6474" priority="6433" operator="equal">
      <formula>#N/A</formula>
    </cfRule>
  </conditionalFormatting>
  <conditionalFormatting sqref="F354">
    <cfRule type="cellIs" dxfId="6473" priority="6430" operator="equal">
      <formula>"غياب"</formula>
    </cfRule>
    <cfRule type="cellIs" dxfId="6472" priority="6431" operator="equal">
      <formula>#N/A</formula>
    </cfRule>
  </conditionalFormatting>
  <conditionalFormatting sqref="F354">
    <cfRule type="cellIs" dxfId="6471" priority="6428" operator="equal">
      <formula>"غياب"</formula>
    </cfRule>
    <cfRule type="cellIs" dxfId="6470" priority="6429" operator="equal">
      <formula>#N/A</formula>
    </cfRule>
  </conditionalFormatting>
  <conditionalFormatting sqref="F354">
    <cfRule type="cellIs" dxfId="6469" priority="6426" operator="equal">
      <formula>"غياب"</formula>
    </cfRule>
    <cfRule type="cellIs" dxfId="6468" priority="6427" operator="equal">
      <formula>#N/A</formula>
    </cfRule>
  </conditionalFormatting>
  <conditionalFormatting sqref="F354">
    <cfRule type="cellIs" dxfId="6467" priority="6424" operator="equal">
      <formula>"غياب"</formula>
    </cfRule>
    <cfRule type="cellIs" dxfId="6466" priority="6425" operator="equal">
      <formula>#N/A</formula>
    </cfRule>
  </conditionalFormatting>
  <conditionalFormatting sqref="F354">
    <cfRule type="cellIs" dxfId="6465" priority="6422" operator="equal">
      <formula>"غياب"</formula>
    </cfRule>
    <cfRule type="cellIs" dxfId="6464" priority="6423" operator="equal">
      <formula>#N/A</formula>
    </cfRule>
  </conditionalFormatting>
  <conditionalFormatting sqref="F354">
    <cfRule type="cellIs" dxfId="6463" priority="6420" operator="equal">
      <formula>"غياب"</formula>
    </cfRule>
    <cfRule type="cellIs" dxfId="6462" priority="6421" operator="equal">
      <formula>#N/A</formula>
    </cfRule>
  </conditionalFormatting>
  <conditionalFormatting sqref="F354">
    <cfRule type="cellIs" dxfId="6461" priority="6418" operator="equal">
      <formula>"غياب"</formula>
    </cfRule>
    <cfRule type="cellIs" dxfId="6460" priority="6419" operator="equal">
      <formula>#N/A</formula>
    </cfRule>
  </conditionalFormatting>
  <conditionalFormatting sqref="F354">
    <cfRule type="cellIs" dxfId="6459" priority="6416" operator="equal">
      <formula>"غياب"</formula>
    </cfRule>
    <cfRule type="cellIs" dxfId="6458" priority="6417" operator="equal">
      <formula>#N/A</formula>
    </cfRule>
  </conditionalFormatting>
  <conditionalFormatting sqref="F354">
    <cfRule type="cellIs" dxfId="6457" priority="6414" operator="equal">
      <formula>"غياب"</formula>
    </cfRule>
    <cfRule type="cellIs" dxfId="6456" priority="6415" operator="equal">
      <formula>#N/A</formula>
    </cfRule>
  </conditionalFormatting>
  <conditionalFormatting sqref="F354">
    <cfRule type="cellIs" dxfId="6455" priority="6412" operator="equal">
      <formula>"غياب"</formula>
    </cfRule>
    <cfRule type="cellIs" dxfId="6454" priority="6413" operator="equal">
      <formula>#N/A</formula>
    </cfRule>
  </conditionalFormatting>
  <conditionalFormatting sqref="F354">
    <cfRule type="cellIs" dxfId="6453" priority="6410" operator="equal">
      <formula>"غياب"</formula>
    </cfRule>
    <cfRule type="cellIs" dxfId="6452" priority="6411" operator="equal">
      <formula>#N/A</formula>
    </cfRule>
  </conditionalFormatting>
  <conditionalFormatting sqref="F354">
    <cfRule type="cellIs" dxfId="6451" priority="6408" operator="equal">
      <formula>"غياب"</formula>
    </cfRule>
    <cfRule type="cellIs" dxfId="6450" priority="6409" operator="equal">
      <formula>#N/A</formula>
    </cfRule>
  </conditionalFormatting>
  <conditionalFormatting sqref="F354">
    <cfRule type="cellIs" dxfId="6449" priority="6406" operator="equal">
      <formula>"غياب"</formula>
    </cfRule>
    <cfRule type="cellIs" dxfId="6448" priority="6407" operator="equal">
      <formula>#N/A</formula>
    </cfRule>
  </conditionalFormatting>
  <conditionalFormatting sqref="F354">
    <cfRule type="cellIs" dxfId="6447" priority="6404" operator="equal">
      <formula>"غياب"</formula>
    </cfRule>
    <cfRule type="cellIs" dxfId="6446" priority="6405" operator="equal">
      <formula>#N/A</formula>
    </cfRule>
  </conditionalFormatting>
  <conditionalFormatting sqref="F354">
    <cfRule type="cellIs" dxfId="6445" priority="6402" operator="equal">
      <formula>"غياب"</formula>
    </cfRule>
    <cfRule type="cellIs" dxfId="6444" priority="6403" operator="equal">
      <formula>#N/A</formula>
    </cfRule>
  </conditionalFormatting>
  <conditionalFormatting sqref="F354">
    <cfRule type="cellIs" dxfId="6443" priority="6400" operator="equal">
      <formula>"غياب"</formula>
    </cfRule>
    <cfRule type="cellIs" dxfId="6442" priority="6401" operator="equal">
      <formula>#N/A</formula>
    </cfRule>
  </conditionalFormatting>
  <conditionalFormatting sqref="F354">
    <cfRule type="cellIs" dxfId="6441" priority="6398" operator="equal">
      <formula>"غياب"</formula>
    </cfRule>
    <cfRule type="cellIs" dxfId="6440" priority="6399" operator="equal">
      <formula>#N/A</formula>
    </cfRule>
  </conditionalFormatting>
  <conditionalFormatting sqref="F354">
    <cfRule type="cellIs" dxfId="6439" priority="6396" operator="equal">
      <formula>"غياب"</formula>
    </cfRule>
    <cfRule type="cellIs" dxfId="6438" priority="6397" operator="equal">
      <formula>#N/A</formula>
    </cfRule>
  </conditionalFormatting>
  <conditionalFormatting sqref="F354">
    <cfRule type="cellIs" dxfId="6437" priority="6394" operator="equal">
      <formula>"غياب"</formula>
    </cfRule>
    <cfRule type="cellIs" dxfId="6436" priority="6395" operator="equal">
      <formula>#N/A</formula>
    </cfRule>
  </conditionalFormatting>
  <conditionalFormatting sqref="F354">
    <cfRule type="cellIs" dxfId="6435" priority="6392" operator="equal">
      <formula>"غياب"</formula>
    </cfRule>
    <cfRule type="cellIs" dxfId="6434" priority="6393" operator="equal">
      <formula>#N/A</formula>
    </cfRule>
  </conditionalFormatting>
  <conditionalFormatting sqref="F354">
    <cfRule type="cellIs" dxfId="6433" priority="6390" operator="equal">
      <formula>"غياب"</formula>
    </cfRule>
    <cfRule type="cellIs" dxfId="6432" priority="6391" operator="equal">
      <formula>#N/A</formula>
    </cfRule>
  </conditionalFormatting>
  <conditionalFormatting sqref="F354">
    <cfRule type="cellIs" dxfId="6431" priority="6389" operator="equal">
      <formula>"غياب"</formula>
    </cfRule>
  </conditionalFormatting>
  <conditionalFormatting sqref="F354">
    <cfRule type="cellIs" dxfId="6430" priority="6387" operator="equal">
      <formula>"غياب"</formula>
    </cfRule>
    <cfRule type="cellIs" dxfId="6429" priority="6388" operator="equal">
      <formula>#N/A</formula>
    </cfRule>
  </conditionalFormatting>
  <conditionalFormatting sqref="F354">
    <cfRule type="cellIs" dxfId="6428" priority="6385" operator="equal">
      <formula>"غياب"</formula>
    </cfRule>
    <cfRule type="cellIs" dxfId="6427" priority="6386" operator="equal">
      <formula>#N/A</formula>
    </cfRule>
  </conditionalFormatting>
  <conditionalFormatting sqref="F354">
    <cfRule type="cellIs" dxfId="6426" priority="6383" operator="equal">
      <formula>"غياب"</formula>
    </cfRule>
    <cfRule type="cellIs" dxfId="6425" priority="6384" operator="equal">
      <formula>#N/A</formula>
    </cfRule>
  </conditionalFormatting>
  <conditionalFormatting sqref="F354">
    <cfRule type="cellIs" dxfId="6424" priority="6381" operator="equal">
      <formula>"غياب"</formula>
    </cfRule>
    <cfRule type="cellIs" dxfId="6423" priority="6382" operator="equal">
      <formula>#N/A</formula>
    </cfRule>
  </conditionalFormatting>
  <conditionalFormatting sqref="F354">
    <cfRule type="cellIs" dxfId="6422" priority="6379" operator="equal">
      <formula>"غياب"</formula>
    </cfRule>
    <cfRule type="cellIs" dxfId="6421" priority="6380" operator="equal">
      <formula>#N/A</formula>
    </cfRule>
  </conditionalFormatting>
  <conditionalFormatting sqref="F354">
    <cfRule type="cellIs" dxfId="6420" priority="6377" operator="equal">
      <formula>"غياب"</formula>
    </cfRule>
    <cfRule type="cellIs" dxfId="6419" priority="6378" operator="equal">
      <formula>#N/A</formula>
    </cfRule>
  </conditionalFormatting>
  <conditionalFormatting sqref="F354">
    <cfRule type="cellIs" dxfId="6418" priority="6375" operator="equal">
      <formula>"غياب"</formula>
    </cfRule>
    <cfRule type="cellIs" dxfId="6417" priority="6376" operator="equal">
      <formula>#N/A</formula>
    </cfRule>
  </conditionalFormatting>
  <conditionalFormatting sqref="F354">
    <cfRule type="cellIs" dxfId="6416" priority="6373" operator="equal">
      <formula>"غياب"</formula>
    </cfRule>
    <cfRule type="cellIs" dxfId="6415" priority="6374" operator="equal">
      <formula>#N/A</formula>
    </cfRule>
  </conditionalFormatting>
  <conditionalFormatting sqref="F354">
    <cfRule type="cellIs" dxfId="6414" priority="6371" operator="equal">
      <formula>"غياب"</formula>
    </cfRule>
    <cfRule type="cellIs" dxfId="6413" priority="6372" operator="equal">
      <formula>#N/A</formula>
    </cfRule>
  </conditionalFormatting>
  <conditionalFormatting sqref="F354">
    <cfRule type="cellIs" dxfId="6412" priority="6369" operator="equal">
      <formula>"غياب"</formula>
    </cfRule>
    <cfRule type="cellIs" dxfId="6411" priority="6370" operator="equal">
      <formula>#N/A</formula>
    </cfRule>
  </conditionalFormatting>
  <conditionalFormatting sqref="F354">
    <cfRule type="cellIs" dxfId="6410" priority="6367" operator="equal">
      <formula>"غياب"</formula>
    </cfRule>
    <cfRule type="cellIs" dxfId="6409" priority="6368" operator="equal">
      <formula>#N/A</formula>
    </cfRule>
  </conditionalFormatting>
  <conditionalFormatting sqref="F354">
    <cfRule type="cellIs" dxfId="6408" priority="6365" operator="equal">
      <formula>"غياب"</formula>
    </cfRule>
    <cfRule type="cellIs" dxfId="6407" priority="6366" operator="equal">
      <formula>#N/A</formula>
    </cfRule>
  </conditionalFormatting>
  <conditionalFormatting sqref="F354">
    <cfRule type="cellIs" dxfId="6406" priority="6363" operator="equal">
      <formula>"غياب"</formula>
    </cfRule>
    <cfRule type="cellIs" dxfId="6405" priority="6364" operator="equal">
      <formula>#N/A</formula>
    </cfRule>
  </conditionalFormatting>
  <conditionalFormatting sqref="F354">
    <cfRule type="cellIs" dxfId="6404" priority="6361" operator="equal">
      <formula>"غياب"</formula>
    </cfRule>
    <cfRule type="cellIs" dxfId="6403" priority="6362" operator="equal">
      <formula>#N/A</formula>
    </cfRule>
  </conditionalFormatting>
  <conditionalFormatting sqref="F354">
    <cfRule type="cellIs" dxfId="6402" priority="6359" operator="equal">
      <formula>"غياب"</formula>
    </cfRule>
    <cfRule type="cellIs" dxfId="6401" priority="6360" operator="equal">
      <formula>#N/A</formula>
    </cfRule>
  </conditionalFormatting>
  <conditionalFormatting sqref="F354">
    <cfRule type="cellIs" dxfId="6400" priority="6357" operator="equal">
      <formula>"غياب"</formula>
    </cfRule>
    <cfRule type="cellIs" dxfId="6399" priority="6358" operator="equal">
      <formula>#N/A</formula>
    </cfRule>
  </conditionalFormatting>
  <conditionalFormatting sqref="F354">
    <cfRule type="cellIs" dxfId="6398" priority="6355" operator="equal">
      <formula>"غياب"</formula>
    </cfRule>
    <cfRule type="cellIs" dxfId="6397" priority="6356" operator="equal">
      <formula>#N/A</formula>
    </cfRule>
  </conditionalFormatting>
  <conditionalFormatting sqref="F354">
    <cfRule type="cellIs" dxfId="6396" priority="6353" operator="equal">
      <formula>"غياب"</formula>
    </cfRule>
    <cfRule type="cellIs" dxfId="6395" priority="6354" operator="equal">
      <formula>#N/A</formula>
    </cfRule>
  </conditionalFormatting>
  <conditionalFormatting sqref="F354">
    <cfRule type="cellIs" dxfId="6394" priority="6351" operator="equal">
      <formula>"غياب"</formula>
    </cfRule>
    <cfRule type="cellIs" dxfId="6393" priority="6352" operator="equal">
      <formula>#N/A</formula>
    </cfRule>
  </conditionalFormatting>
  <conditionalFormatting sqref="F354">
    <cfRule type="cellIs" dxfId="6392" priority="6349" operator="equal">
      <formula>"غياب"</formula>
    </cfRule>
    <cfRule type="cellIs" dxfId="6391" priority="6350" operator="equal">
      <formula>#N/A</formula>
    </cfRule>
  </conditionalFormatting>
  <conditionalFormatting sqref="F354">
    <cfRule type="cellIs" dxfId="6390" priority="6347" operator="equal">
      <formula>"غياب"</formula>
    </cfRule>
    <cfRule type="cellIs" dxfId="6389" priority="6348" operator="equal">
      <formula>#N/A</formula>
    </cfRule>
  </conditionalFormatting>
  <conditionalFormatting sqref="F354">
    <cfRule type="cellIs" dxfId="6388" priority="6346" operator="equal">
      <formula>"غياب"</formula>
    </cfRule>
  </conditionalFormatting>
  <conditionalFormatting sqref="F354">
    <cfRule type="cellIs" dxfId="6387" priority="6344" operator="equal">
      <formula>"غياب"</formula>
    </cfRule>
    <cfRule type="cellIs" dxfId="6386" priority="6345" operator="equal">
      <formula>#N/A</formula>
    </cfRule>
  </conditionalFormatting>
  <conditionalFormatting sqref="F354">
    <cfRule type="cellIs" dxfId="6385" priority="6342" operator="equal">
      <formula>"غياب"</formula>
    </cfRule>
    <cfRule type="cellIs" dxfId="6384" priority="6343" operator="equal">
      <formula>#N/A</formula>
    </cfRule>
  </conditionalFormatting>
  <conditionalFormatting sqref="F354">
    <cfRule type="cellIs" dxfId="6383" priority="6340" operator="equal">
      <formula>"غياب"</formula>
    </cfRule>
    <cfRule type="cellIs" dxfId="6382" priority="6341" operator="equal">
      <formula>#N/A</formula>
    </cfRule>
  </conditionalFormatting>
  <conditionalFormatting sqref="F354">
    <cfRule type="cellIs" dxfId="6381" priority="6338" operator="equal">
      <formula>"غياب"</formula>
    </cfRule>
    <cfRule type="cellIs" dxfId="6380" priority="6339" operator="equal">
      <formula>#N/A</formula>
    </cfRule>
  </conditionalFormatting>
  <conditionalFormatting sqref="F354">
    <cfRule type="cellIs" dxfId="6379" priority="6336" operator="equal">
      <formula>"غياب"</formula>
    </cfRule>
    <cfRule type="cellIs" dxfId="6378" priority="6337" operator="equal">
      <formula>#N/A</formula>
    </cfRule>
  </conditionalFormatting>
  <conditionalFormatting sqref="F354">
    <cfRule type="cellIs" dxfId="6377" priority="6334" operator="equal">
      <formula>"غياب"</formula>
    </cfRule>
    <cfRule type="cellIs" dxfId="6376" priority="6335" operator="equal">
      <formula>#N/A</formula>
    </cfRule>
  </conditionalFormatting>
  <conditionalFormatting sqref="F354">
    <cfRule type="cellIs" dxfId="6375" priority="6332" operator="equal">
      <formula>"غياب"</formula>
    </cfRule>
    <cfRule type="cellIs" dxfId="6374" priority="6333" operator="equal">
      <formula>#N/A</formula>
    </cfRule>
  </conditionalFormatting>
  <conditionalFormatting sqref="F354">
    <cfRule type="cellIs" dxfId="6373" priority="6330" operator="equal">
      <formula>"غياب"</formula>
    </cfRule>
    <cfRule type="cellIs" dxfId="6372" priority="6331" operator="equal">
      <formula>#N/A</formula>
    </cfRule>
  </conditionalFormatting>
  <conditionalFormatting sqref="F354">
    <cfRule type="cellIs" dxfId="6371" priority="6328" operator="equal">
      <formula>"غياب"</formula>
    </cfRule>
    <cfRule type="cellIs" dxfId="6370" priority="6329" operator="equal">
      <formula>#N/A</formula>
    </cfRule>
  </conditionalFormatting>
  <conditionalFormatting sqref="F354">
    <cfRule type="cellIs" dxfId="6369" priority="6326" operator="equal">
      <formula>"غياب"</formula>
    </cfRule>
    <cfRule type="cellIs" dxfId="6368" priority="6327" operator="equal">
      <formula>#N/A</formula>
    </cfRule>
  </conditionalFormatting>
  <conditionalFormatting sqref="F354">
    <cfRule type="cellIs" dxfId="6367" priority="6324" operator="equal">
      <formula>"غياب"</formula>
    </cfRule>
    <cfRule type="cellIs" dxfId="6366" priority="6325" operator="equal">
      <formula>#N/A</formula>
    </cfRule>
  </conditionalFormatting>
  <conditionalFormatting sqref="F354">
    <cfRule type="cellIs" dxfId="6365" priority="6322" operator="equal">
      <formula>"غياب"</formula>
    </cfRule>
    <cfRule type="cellIs" dxfId="6364" priority="6323" operator="equal">
      <formula>#N/A</formula>
    </cfRule>
  </conditionalFormatting>
  <conditionalFormatting sqref="F354">
    <cfRule type="cellIs" dxfId="6363" priority="6320" operator="equal">
      <formula>"غياب"</formula>
    </cfRule>
    <cfRule type="cellIs" dxfId="6362" priority="6321" operator="equal">
      <formula>#N/A</formula>
    </cfRule>
  </conditionalFormatting>
  <conditionalFormatting sqref="F354">
    <cfRule type="cellIs" dxfId="6361" priority="6318" operator="equal">
      <formula>"غياب"</formula>
    </cfRule>
    <cfRule type="cellIs" dxfId="6360" priority="6319" operator="equal">
      <formula>#N/A</formula>
    </cfRule>
  </conditionalFormatting>
  <conditionalFormatting sqref="F354">
    <cfRule type="cellIs" dxfId="6359" priority="6316" operator="equal">
      <formula>"غياب"</formula>
    </cfRule>
    <cfRule type="cellIs" dxfId="6358" priority="6317" operator="equal">
      <formula>#N/A</formula>
    </cfRule>
  </conditionalFormatting>
  <conditionalFormatting sqref="F354">
    <cfRule type="cellIs" dxfId="6357" priority="6314" operator="equal">
      <formula>"غياب"</formula>
    </cfRule>
    <cfRule type="cellIs" dxfId="6356" priority="6315" operator="equal">
      <formula>#N/A</formula>
    </cfRule>
  </conditionalFormatting>
  <conditionalFormatting sqref="F354">
    <cfRule type="cellIs" dxfId="6355" priority="6312" operator="equal">
      <formula>"غياب"</formula>
    </cfRule>
    <cfRule type="cellIs" dxfId="6354" priority="6313" operator="equal">
      <formula>#N/A</formula>
    </cfRule>
  </conditionalFormatting>
  <conditionalFormatting sqref="F354">
    <cfRule type="cellIs" dxfId="6353" priority="6310" operator="equal">
      <formula>"غياب"</formula>
    </cfRule>
    <cfRule type="cellIs" dxfId="6352" priority="6311" operator="equal">
      <formula>#N/A</formula>
    </cfRule>
  </conditionalFormatting>
  <conditionalFormatting sqref="F354">
    <cfRule type="cellIs" dxfId="6351" priority="6308" operator="equal">
      <formula>"غياب"</formula>
    </cfRule>
    <cfRule type="cellIs" dxfId="6350" priority="6309" operator="equal">
      <formula>#N/A</formula>
    </cfRule>
  </conditionalFormatting>
  <conditionalFormatting sqref="F354">
    <cfRule type="cellIs" dxfId="6349" priority="6306" operator="equal">
      <formula>"غياب"</formula>
    </cfRule>
    <cfRule type="cellIs" dxfId="6348" priority="6307" operator="equal">
      <formula>#N/A</formula>
    </cfRule>
  </conditionalFormatting>
  <conditionalFormatting sqref="F354">
    <cfRule type="cellIs" dxfId="6347" priority="6304" operator="equal">
      <formula>"غياب"</formula>
    </cfRule>
    <cfRule type="cellIs" dxfId="6346" priority="6305" operator="equal">
      <formula>#N/A</formula>
    </cfRule>
  </conditionalFormatting>
  <conditionalFormatting sqref="F354">
    <cfRule type="cellIs" dxfId="6345" priority="6303" operator="equal">
      <formula>"غياب"</formula>
    </cfRule>
  </conditionalFormatting>
  <conditionalFormatting sqref="F354">
    <cfRule type="cellIs" dxfId="6344" priority="6301" operator="equal">
      <formula>"غياب"</formula>
    </cfRule>
    <cfRule type="cellIs" dxfId="6343" priority="6302" operator="equal">
      <formula>#N/A</formula>
    </cfRule>
  </conditionalFormatting>
  <conditionalFormatting sqref="F354">
    <cfRule type="cellIs" dxfId="6342" priority="6299" operator="equal">
      <formula>"غياب"</formula>
    </cfRule>
    <cfRule type="cellIs" dxfId="6341" priority="6300" operator="equal">
      <formula>#N/A</formula>
    </cfRule>
  </conditionalFormatting>
  <conditionalFormatting sqref="F354">
    <cfRule type="cellIs" dxfId="6340" priority="6297" operator="equal">
      <formula>"غياب"</formula>
    </cfRule>
    <cfRule type="cellIs" dxfId="6339" priority="6298" operator="equal">
      <formula>#N/A</formula>
    </cfRule>
  </conditionalFormatting>
  <conditionalFormatting sqref="F354">
    <cfRule type="cellIs" dxfId="6338" priority="6295" operator="equal">
      <formula>"غياب"</formula>
    </cfRule>
    <cfRule type="cellIs" dxfId="6337" priority="6296" operator="equal">
      <formula>#N/A</formula>
    </cfRule>
  </conditionalFormatting>
  <conditionalFormatting sqref="F354">
    <cfRule type="cellIs" dxfId="6336" priority="6293" operator="equal">
      <formula>"غياب"</formula>
    </cfRule>
    <cfRule type="cellIs" dxfId="6335" priority="6294" operator="equal">
      <formula>#N/A</formula>
    </cfRule>
  </conditionalFormatting>
  <conditionalFormatting sqref="F354">
    <cfRule type="cellIs" dxfId="6334" priority="6291" operator="equal">
      <formula>"غياب"</formula>
    </cfRule>
    <cfRule type="cellIs" dxfId="6333" priority="6292" operator="equal">
      <formula>#N/A</formula>
    </cfRule>
  </conditionalFormatting>
  <conditionalFormatting sqref="F354">
    <cfRule type="cellIs" dxfId="6332" priority="6289" operator="equal">
      <formula>"غياب"</formula>
    </cfRule>
    <cfRule type="cellIs" dxfId="6331" priority="6290" operator="equal">
      <formula>#N/A</formula>
    </cfRule>
  </conditionalFormatting>
  <conditionalFormatting sqref="F354">
    <cfRule type="cellIs" dxfId="6330" priority="6287" operator="equal">
      <formula>"غياب"</formula>
    </cfRule>
    <cfRule type="cellIs" dxfId="6329" priority="6288" operator="equal">
      <formula>#N/A</formula>
    </cfRule>
  </conditionalFormatting>
  <conditionalFormatting sqref="F354">
    <cfRule type="cellIs" dxfId="6328" priority="6285" operator="equal">
      <formula>"غياب"</formula>
    </cfRule>
    <cfRule type="cellIs" dxfId="6327" priority="6286" operator="equal">
      <formula>#N/A</formula>
    </cfRule>
  </conditionalFormatting>
  <conditionalFormatting sqref="F354">
    <cfRule type="cellIs" dxfId="6326" priority="6283" operator="equal">
      <formula>"غياب"</formula>
    </cfRule>
    <cfRule type="cellIs" dxfId="6325" priority="6284" operator="equal">
      <formula>#N/A</formula>
    </cfRule>
  </conditionalFormatting>
  <conditionalFormatting sqref="F354">
    <cfRule type="cellIs" dxfId="6324" priority="6281" operator="equal">
      <formula>"غياب"</formula>
    </cfRule>
    <cfRule type="cellIs" dxfId="6323" priority="6282" operator="equal">
      <formula>#N/A</formula>
    </cfRule>
  </conditionalFormatting>
  <conditionalFormatting sqref="F354">
    <cfRule type="cellIs" dxfId="6322" priority="6279" operator="equal">
      <formula>"غياب"</formula>
    </cfRule>
    <cfRule type="cellIs" dxfId="6321" priority="6280" operator="equal">
      <formula>#N/A</formula>
    </cfRule>
  </conditionalFormatting>
  <conditionalFormatting sqref="F354">
    <cfRule type="cellIs" dxfId="6320" priority="6277" operator="equal">
      <formula>"غياب"</formula>
    </cfRule>
    <cfRule type="cellIs" dxfId="6319" priority="6278" operator="equal">
      <formula>#N/A</formula>
    </cfRule>
  </conditionalFormatting>
  <conditionalFormatting sqref="F354">
    <cfRule type="cellIs" dxfId="6318" priority="6275" operator="equal">
      <formula>"غياب"</formula>
    </cfRule>
    <cfRule type="cellIs" dxfId="6317" priority="6276" operator="equal">
      <formula>#N/A</formula>
    </cfRule>
  </conditionalFormatting>
  <conditionalFormatting sqref="F354">
    <cfRule type="cellIs" dxfId="6316" priority="6273" operator="equal">
      <formula>"غياب"</formula>
    </cfRule>
    <cfRule type="cellIs" dxfId="6315" priority="6274" operator="equal">
      <formula>#N/A</formula>
    </cfRule>
  </conditionalFormatting>
  <conditionalFormatting sqref="F354">
    <cfRule type="cellIs" dxfId="6314" priority="6271" operator="equal">
      <formula>"غياب"</formula>
    </cfRule>
    <cfRule type="cellIs" dxfId="6313" priority="6272" operator="equal">
      <formula>#N/A</formula>
    </cfRule>
  </conditionalFormatting>
  <conditionalFormatting sqref="F354">
    <cfRule type="cellIs" dxfId="6312" priority="6269" operator="equal">
      <formula>"غياب"</formula>
    </cfRule>
    <cfRule type="cellIs" dxfId="6311" priority="6270" operator="equal">
      <formula>#N/A</formula>
    </cfRule>
  </conditionalFormatting>
  <conditionalFormatting sqref="F354">
    <cfRule type="cellIs" dxfId="6310" priority="6267" operator="equal">
      <formula>"غياب"</formula>
    </cfRule>
    <cfRule type="cellIs" dxfId="6309" priority="6268" operator="equal">
      <formula>#N/A</formula>
    </cfRule>
  </conditionalFormatting>
  <conditionalFormatting sqref="F354">
    <cfRule type="cellIs" dxfId="6308" priority="6265" operator="equal">
      <formula>"غياب"</formula>
    </cfRule>
    <cfRule type="cellIs" dxfId="6307" priority="6266" operator="equal">
      <formula>#N/A</formula>
    </cfRule>
  </conditionalFormatting>
  <conditionalFormatting sqref="F354">
    <cfRule type="cellIs" dxfId="6306" priority="6263" operator="equal">
      <formula>"غياب"</formula>
    </cfRule>
    <cfRule type="cellIs" dxfId="6305" priority="6264" operator="equal">
      <formula>#N/A</formula>
    </cfRule>
  </conditionalFormatting>
  <conditionalFormatting sqref="F354">
    <cfRule type="cellIs" dxfId="6304" priority="6261" operator="equal">
      <formula>"غياب"</formula>
    </cfRule>
    <cfRule type="cellIs" dxfId="6303" priority="6262" operator="equal">
      <formula>#N/A</formula>
    </cfRule>
  </conditionalFormatting>
  <conditionalFormatting sqref="F354">
    <cfRule type="cellIs" dxfId="6302" priority="6260" operator="equal">
      <formula>"غياب"</formula>
    </cfRule>
  </conditionalFormatting>
  <conditionalFormatting sqref="F354">
    <cfRule type="cellIs" dxfId="6301" priority="6258" operator="equal">
      <formula>"غياب"</formula>
    </cfRule>
    <cfRule type="cellIs" dxfId="6300" priority="6259" operator="equal">
      <formula>#N/A</formula>
    </cfRule>
  </conditionalFormatting>
  <conditionalFormatting sqref="F354">
    <cfRule type="cellIs" dxfId="6299" priority="6256" operator="equal">
      <formula>"غياب"</formula>
    </cfRule>
    <cfRule type="cellIs" dxfId="6298" priority="6257" operator="equal">
      <formula>#N/A</formula>
    </cfRule>
  </conditionalFormatting>
  <conditionalFormatting sqref="F354">
    <cfRule type="cellIs" dxfId="6297" priority="6254" operator="equal">
      <formula>"غياب"</formula>
    </cfRule>
    <cfRule type="cellIs" dxfId="6296" priority="6255" operator="equal">
      <formula>#N/A</formula>
    </cfRule>
  </conditionalFormatting>
  <conditionalFormatting sqref="F354">
    <cfRule type="cellIs" dxfId="6295" priority="6252" operator="equal">
      <formula>"غياب"</formula>
    </cfRule>
    <cfRule type="cellIs" dxfId="6294" priority="6253" operator="equal">
      <formula>#N/A</formula>
    </cfRule>
  </conditionalFormatting>
  <conditionalFormatting sqref="F354">
    <cfRule type="cellIs" dxfId="6293" priority="6250" operator="equal">
      <formula>"غياب"</formula>
    </cfRule>
    <cfRule type="cellIs" dxfId="6292" priority="6251" operator="equal">
      <formula>#N/A</formula>
    </cfRule>
  </conditionalFormatting>
  <conditionalFormatting sqref="F354">
    <cfRule type="cellIs" dxfId="6291" priority="6248" operator="equal">
      <formula>"غياب"</formula>
    </cfRule>
    <cfRule type="cellIs" dxfId="6290" priority="6249" operator="equal">
      <formula>#N/A</formula>
    </cfRule>
  </conditionalFormatting>
  <conditionalFormatting sqref="F354">
    <cfRule type="cellIs" dxfId="6289" priority="6246" operator="equal">
      <formula>"غياب"</formula>
    </cfRule>
    <cfRule type="cellIs" dxfId="6288" priority="6247" operator="equal">
      <formula>#N/A</formula>
    </cfRule>
  </conditionalFormatting>
  <conditionalFormatting sqref="F354">
    <cfRule type="cellIs" dxfId="6287" priority="6244" operator="equal">
      <formula>"غياب"</formula>
    </cfRule>
    <cfRule type="cellIs" dxfId="6286" priority="6245" operator="equal">
      <formula>#N/A</formula>
    </cfRule>
  </conditionalFormatting>
  <conditionalFormatting sqref="F354">
    <cfRule type="cellIs" dxfId="6285" priority="6242" operator="equal">
      <formula>"غياب"</formula>
    </cfRule>
    <cfRule type="cellIs" dxfId="6284" priority="6243" operator="equal">
      <formula>#N/A</formula>
    </cfRule>
  </conditionalFormatting>
  <conditionalFormatting sqref="F354">
    <cfRule type="cellIs" dxfId="6283" priority="6240" operator="equal">
      <formula>"غياب"</formula>
    </cfRule>
    <cfRule type="cellIs" dxfId="6282" priority="6241" operator="equal">
      <formula>#N/A</formula>
    </cfRule>
  </conditionalFormatting>
  <conditionalFormatting sqref="F354">
    <cfRule type="cellIs" dxfId="6281" priority="6238" operator="equal">
      <formula>"غياب"</formula>
    </cfRule>
    <cfRule type="cellIs" dxfId="6280" priority="6239" operator="equal">
      <formula>#N/A</formula>
    </cfRule>
  </conditionalFormatting>
  <conditionalFormatting sqref="F354">
    <cfRule type="cellIs" dxfId="6279" priority="6236" operator="equal">
      <formula>"غياب"</formula>
    </cfRule>
    <cfRule type="cellIs" dxfId="6278" priority="6237" operator="equal">
      <formula>#N/A</formula>
    </cfRule>
  </conditionalFormatting>
  <conditionalFormatting sqref="F354">
    <cfRule type="cellIs" dxfId="6277" priority="6234" operator="equal">
      <formula>"غياب"</formula>
    </cfRule>
    <cfRule type="cellIs" dxfId="6276" priority="6235" operator="equal">
      <formula>#N/A</formula>
    </cfRule>
  </conditionalFormatting>
  <conditionalFormatting sqref="F354">
    <cfRule type="cellIs" dxfId="6275" priority="6232" operator="equal">
      <formula>"غياب"</formula>
    </cfRule>
    <cfRule type="cellIs" dxfId="6274" priority="6233" operator="equal">
      <formula>#N/A</formula>
    </cfRule>
  </conditionalFormatting>
  <conditionalFormatting sqref="F354">
    <cfRule type="cellIs" dxfId="6273" priority="6230" operator="equal">
      <formula>"غياب"</formula>
    </cfRule>
    <cfRule type="cellIs" dxfId="6272" priority="6231" operator="equal">
      <formula>#N/A</formula>
    </cfRule>
  </conditionalFormatting>
  <conditionalFormatting sqref="F354">
    <cfRule type="cellIs" dxfId="6271" priority="6228" operator="equal">
      <formula>"غياب"</formula>
    </cfRule>
    <cfRule type="cellIs" dxfId="6270" priority="6229" operator="equal">
      <formula>#N/A</formula>
    </cfRule>
  </conditionalFormatting>
  <conditionalFormatting sqref="F354">
    <cfRule type="cellIs" dxfId="6269" priority="6226" operator="equal">
      <formula>"غياب"</formula>
    </cfRule>
    <cfRule type="cellIs" dxfId="6268" priority="6227" operator="equal">
      <formula>#N/A</formula>
    </cfRule>
  </conditionalFormatting>
  <conditionalFormatting sqref="F354">
    <cfRule type="cellIs" dxfId="6267" priority="6224" operator="equal">
      <formula>"غياب"</formula>
    </cfRule>
    <cfRule type="cellIs" dxfId="6266" priority="6225" operator="equal">
      <formula>#N/A</formula>
    </cfRule>
  </conditionalFormatting>
  <conditionalFormatting sqref="F354">
    <cfRule type="cellIs" dxfId="6265" priority="6222" operator="equal">
      <formula>"غياب"</formula>
    </cfRule>
    <cfRule type="cellIs" dxfId="6264" priority="6223" operator="equal">
      <formula>#N/A</formula>
    </cfRule>
  </conditionalFormatting>
  <conditionalFormatting sqref="F354">
    <cfRule type="cellIs" dxfId="6263" priority="6220" operator="equal">
      <formula>"غياب"</formula>
    </cfRule>
    <cfRule type="cellIs" dxfId="6262" priority="6221" operator="equal">
      <formula>#N/A</formula>
    </cfRule>
  </conditionalFormatting>
  <conditionalFormatting sqref="F354">
    <cfRule type="cellIs" dxfId="6261" priority="6218" operator="equal">
      <formula>"غياب"</formula>
    </cfRule>
    <cfRule type="cellIs" dxfId="6260" priority="6219" operator="equal">
      <formula>#N/A</formula>
    </cfRule>
  </conditionalFormatting>
  <conditionalFormatting sqref="F354">
    <cfRule type="cellIs" dxfId="6259" priority="6216" operator="equal">
      <formula>"غياب"</formula>
    </cfRule>
    <cfRule type="cellIs" dxfId="6258" priority="6217" operator="equal">
      <formula>#N/A</formula>
    </cfRule>
  </conditionalFormatting>
  <conditionalFormatting sqref="F354">
    <cfRule type="cellIs" dxfId="6257" priority="6214" operator="equal">
      <formula>"غياب"</formula>
    </cfRule>
    <cfRule type="cellIs" dxfId="6256" priority="6215" operator="equal">
      <formula>#N/A</formula>
    </cfRule>
  </conditionalFormatting>
  <conditionalFormatting sqref="F354">
    <cfRule type="cellIs" dxfId="6255" priority="6212" operator="equal">
      <formula>"غياب"</formula>
    </cfRule>
    <cfRule type="cellIs" dxfId="6254" priority="6213" operator="equal">
      <formula>#N/A</formula>
    </cfRule>
  </conditionalFormatting>
  <conditionalFormatting sqref="F354">
    <cfRule type="cellIs" dxfId="6253" priority="6210" operator="equal">
      <formula>"غياب"</formula>
    </cfRule>
    <cfRule type="cellIs" dxfId="6252" priority="6211" operator="equal">
      <formula>#N/A</formula>
    </cfRule>
  </conditionalFormatting>
  <conditionalFormatting sqref="F354">
    <cfRule type="cellIs" dxfId="6251" priority="6208" operator="equal">
      <formula>"غياب"</formula>
    </cfRule>
    <cfRule type="cellIs" dxfId="6250" priority="6209" operator="equal">
      <formula>#N/A</formula>
    </cfRule>
  </conditionalFormatting>
  <conditionalFormatting sqref="F354">
    <cfRule type="cellIs" dxfId="6249" priority="6206" operator="equal">
      <formula>"غياب"</formula>
    </cfRule>
    <cfRule type="cellIs" dxfId="6248" priority="6207" operator="equal">
      <formula>#N/A</formula>
    </cfRule>
  </conditionalFormatting>
  <conditionalFormatting sqref="F354">
    <cfRule type="cellIs" dxfId="6247" priority="6204" operator="equal">
      <formula>"غياب"</formula>
    </cfRule>
    <cfRule type="cellIs" dxfId="6246" priority="6205" operator="equal">
      <formula>#N/A</formula>
    </cfRule>
  </conditionalFormatting>
  <conditionalFormatting sqref="F354">
    <cfRule type="cellIs" dxfId="6245" priority="6202" operator="equal">
      <formula>"غياب"</formula>
    </cfRule>
    <cfRule type="cellIs" dxfId="6244" priority="6203" operator="equal">
      <formula>#N/A</formula>
    </cfRule>
  </conditionalFormatting>
  <conditionalFormatting sqref="E397:F397">
    <cfRule type="cellIs" dxfId="6243" priority="6200" operator="equal">
      <formula>"غياب"</formula>
    </cfRule>
    <cfRule type="cellIs" dxfId="6242" priority="6201" operator="equal">
      <formula>#N/A</formula>
    </cfRule>
  </conditionalFormatting>
  <conditionalFormatting sqref="E397:F397">
    <cfRule type="cellIs" dxfId="6241" priority="6199" operator="equal">
      <formula>"غياب"</formula>
    </cfRule>
  </conditionalFormatting>
  <conditionalFormatting sqref="E397:F397">
    <cfRule type="cellIs" dxfId="6240" priority="6197" operator="equal">
      <formula>"غياب"</formula>
    </cfRule>
    <cfRule type="cellIs" dxfId="6239" priority="6198" operator="equal">
      <formula>#N/A</formula>
    </cfRule>
  </conditionalFormatting>
  <conditionalFormatting sqref="E397:F397">
    <cfRule type="cellIs" dxfId="6238" priority="6195" operator="equal">
      <formula>"غياب"</formula>
    </cfRule>
    <cfRule type="cellIs" dxfId="6237" priority="6196" operator="equal">
      <formula>#N/A</formula>
    </cfRule>
  </conditionalFormatting>
  <conditionalFormatting sqref="E397:F397">
    <cfRule type="cellIs" dxfId="6236" priority="6193" operator="equal">
      <formula>"غياب"</formula>
    </cfRule>
    <cfRule type="cellIs" dxfId="6235" priority="6194" operator="equal">
      <formula>#N/A</formula>
    </cfRule>
  </conditionalFormatting>
  <conditionalFormatting sqref="E397:F397">
    <cfRule type="cellIs" dxfId="6234" priority="6191" operator="equal">
      <formula>"غياب"</formula>
    </cfRule>
    <cfRule type="cellIs" dxfId="6233" priority="6192" operator="equal">
      <formula>#N/A</formula>
    </cfRule>
  </conditionalFormatting>
  <conditionalFormatting sqref="E397:F397">
    <cfRule type="cellIs" dxfId="6232" priority="6189" operator="equal">
      <formula>"غياب"</formula>
    </cfRule>
    <cfRule type="cellIs" dxfId="6231" priority="6190" operator="equal">
      <formula>#N/A</formula>
    </cfRule>
  </conditionalFormatting>
  <conditionalFormatting sqref="E397:F397">
    <cfRule type="cellIs" dxfId="6230" priority="6187" operator="equal">
      <formula>"غياب"</formula>
    </cfRule>
    <cfRule type="cellIs" dxfId="6229" priority="6188" operator="equal">
      <formula>#N/A</formula>
    </cfRule>
  </conditionalFormatting>
  <conditionalFormatting sqref="E397:F397">
    <cfRule type="cellIs" dxfId="6228" priority="6185" operator="equal">
      <formula>"غياب"</formula>
    </cfRule>
    <cfRule type="cellIs" dxfId="6227" priority="6186" operator="equal">
      <formula>#N/A</formula>
    </cfRule>
  </conditionalFormatting>
  <conditionalFormatting sqref="E397:F397">
    <cfRule type="cellIs" dxfId="6226" priority="6183" operator="equal">
      <formula>"غياب"</formula>
    </cfRule>
    <cfRule type="cellIs" dxfId="6225" priority="6184" operator="equal">
      <formula>#N/A</formula>
    </cfRule>
  </conditionalFormatting>
  <conditionalFormatting sqref="E397:F397">
    <cfRule type="cellIs" dxfId="6224" priority="6181" operator="equal">
      <formula>"غياب"</formula>
    </cfRule>
    <cfRule type="cellIs" dxfId="6223" priority="6182" operator="equal">
      <formula>#N/A</formula>
    </cfRule>
  </conditionalFormatting>
  <conditionalFormatting sqref="E397:F397">
    <cfRule type="cellIs" dxfId="6222" priority="6179" operator="equal">
      <formula>"غياب"</formula>
    </cfRule>
    <cfRule type="cellIs" dxfId="6221" priority="6180" operator="equal">
      <formula>#N/A</formula>
    </cfRule>
  </conditionalFormatting>
  <conditionalFormatting sqref="E397:F397">
    <cfRule type="cellIs" dxfId="6220" priority="6177" operator="equal">
      <formula>"غياب"</formula>
    </cfRule>
    <cfRule type="cellIs" dxfId="6219" priority="6178" operator="equal">
      <formula>#N/A</formula>
    </cfRule>
  </conditionalFormatting>
  <conditionalFormatting sqref="E397:F397">
    <cfRule type="cellIs" dxfId="6218" priority="6175" operator="equal">
      <formula>"غياب"</formula>
    </cfRule>
    <cfRule type="cellIs" dxfId="6217" priority="6176" operator="equal">
      <formula>#N/A</formula>
    </cfRule>
  </conditionalFormatting>
  <conditionalFormatting sqref="E397:F397">
    <cfRule type="cellIs" dxfId="6216" priority="6173" operator="equal">
      <formula>"غياب"</formula>
    </cfRule>
    <cfRule type="cellIs" dxfId="6215" priority="6174" operator="equal">
      <formula>#N/A</formula>
    </cfRule>
  </conditionalFormatting>
  <conditionalFormatting sqref="E397:F397">
    <cfRule type="cellIs" dxfId="6214" priority="6171" operator="equal">
      <formula>"غياب"</formula>
    </cfRule>
    <cfRule type="cellIs" dxfId="6213" priority="6172" operator="equal">
      <formula>#N/A</formula>
    </cfRule>
  </conditionalFormatting>
  <conditionalFormatting sqref="E397:F397">
    <cfRule type="cellIs" dxfId="6212" priority="6169" operator="equal">
      <formula>"غياب"</formula>
    </cfRule>
    <cfRule type="cellIs" dxfId="6211" priority="6170" operator="equal">
      <formula>#N/A</formula>
    </cfRule>
  </conditionalFormatting>
  <conditionalFormatting sqref="E397:F397">
    <cfRule type="cellIs" dxfId="6210" priority="6167" operator="equal">
      <formula>"غياب"</formula>
    </cfRule>
    <cfRule type="cellIs" dxfId="6209" priority="6168" operator="equal">
      <formula>#N/A</formula>
    </cfRule>
  </conditionalFormatting>
  <conditionalFormatting sqref="E397:F397">
    <cfRule type="cellIs" dxfId="6208" priority="6165" operator="equal">
      <formula>"غياب"</formula>
    </cfRule>
    <cfRule type="cellIs" dxfId="6207" priority="6166" operator="equal">
      <formula>#N/A</formula>
    </cfRule>
  </conditionalFormatting>
  <conditionalFormatting sqref="E397:F397">
    <cfRule type="cellIs" dxfId="6206" priority="6163" operator="equal">
      <formula>"غياب"</formula>
    </cfRule>
    <cfRule type="cellIs" dxfId="6205" priority="6164" operator="equal">
      <formula>#N/A</formula>
    </cfRule>
  </conditionalFormatting>
  <conditionalFormatting sqref="E397:F397">
    <cfRule type="cellIs" dxfId="6204" priority="6161" operator="equal">
      <formula>"غياب"</formula>
    </cfRule>
    <cfRule type="cellIs" dxfId="6203" priority="6162" operator="equal">
      <formula>#N/A</formula>
    </cfRule>
  </conditionalFormatting>
  <conditionalFormatting sqref="E397:F397">
    <cfRule type="cellIs" dxfId="6202" priority="6159" operator="equal">
      <formula>"غياب"</formula>
    </cfRule>
    <cfRule type="cellIs" dxfId="6201" priority="6160" operator="equal">
      <formula>#N/A</formula>
    </cfRule>
  </conditionalFormatting>
  <conditionalFormatting sqref="E397:F397">
    <cfRule type="cellIs" dxfId="6200" priority="6157" operator="equal">
      <formula>"غياب"</formula>
    </cfRule>
    <cfRule type="cellIs" dxfId="6199" priority="6158" operator="equal">
      <formula>#N/A</formula>
    </cfRule>
  </conditionalFormatting>
  <conditionalFormatting sqref="E397:F397">
    <cfRule type="cellIs" dxfId="6198" priority="6155" operator="equal">
      <formula>"غياب"</formula>
    </cfRule>
    <cfRule type="cellIs" dxfId="6197" priority="6156" operator="equal">
      <formula>#N/A</formula>
    </cfRule>
  </conditionalFormatting>
  <conditionalFormatting sqref="E397:F397">
    <cfRule type="cellIs" dxfId="6196" priority="6153" operator="equal">
      <formula>"غياب"</formula>
    </cfRule>
    <cfRule type="cellIs" dxfId="6195" priority="6154" operator="equal">
      <formula>#N/A</formula>
    </cfRule>
  </conditionalFormatting>
  <conditionalFormatting sqref="E397:F397">
    <cfRule type="cellIs" dxfId="6194" priority="6151" operator="equal">
      <formula>"غياب"</formula>
    </cfRule>
    <cfRule type="cellIs" dxfId="6193" priority="6152" operator="equal">
      <formula>#N/A</formula>
    </cfRule>
  </conditionalFormatting>
  <conditionalFormatting sqref="E397:F397">
    <cfRule type="cellIs" dxfId="6192" priority="6149" operator="equal">
      <formula>"غياب"</formula>
    </cfRule>
    <cfRule type="cellIs" dxfId="6191" priority="6150" operator="equal">
      <formula>#N/A</formula>
    </cfRule>
  </conditionalFormatting>
  <conditionalFormatting sqref="E397:F397">
    <cfRule type="cellIs" dxfId="6190" priority="6147" operator="equal">
      <formula>"غياب"</formula>
    </cfRule>
    <cfRule type="cellIs" dxfId="6189" priority="6148" operator="equal">
      <formula>#N/A</formula>
    </cfRule>
  </conditionalFormatting>
  <conditionalFormatting sqref="E397:F397">
    <cfRule type="cellIs" dxfId="6188" priority="6145" operator="equal">
      <formula>"غياب"</formula>
    </cfRule>
    <cfRule type="cellIs" dxfId="6187" priority="6146" operator="equal">
      <formula>#N/A</formula>
    </cfRule>
  </conditionalFormatting>
  <conditionalFormatting sqref="E397:F397">
    <cfRule type="cellIs" dxfId="6186" priority="6143" operator="equal">
      <formula>"غياب"</formula>
    </cfRule>
    <cfRule type="cellIs" dxfId="6185" priority="6144" operator="equal">
      <formula>#N/A</formula>
    </cfRule>
  </conditionalFormatting>
  <conditionalFormatting sqref="E397:F397">
    <cfRule type="cellIs" dxfId="6184" priority="6141" operator="equal">
      <formula>"غياب"</formula>
    </cfRule>
    <cfRule type="cellIs" dxfId="6183" priority="6142" operator="equal">
      <formula>#N/A</formula>
    </cfRule>
  </conditionalFormatting>
  <conditionalFormatting sqref="E397:F397">
    <cfRule type="cellIs" dxfId="6182" priority="6139" operator="equal">
      <formula>"غياب"</formula>
    </cfRule>
    <cfRule type="cellIs" dxfId="6181" priority="6140" operator="equal">
      <formula>#N/A</formula>
    </cfRule>
  </conditionalFormatting>
  <conditionalFormatting sqref="E397:F397">
    <cfRule type="cellIs" dxfId="6180" priority="6137" operator="equal">
      <formula>"غياب"</formula>
    </cfRule>
    <cfRule type="cellIs" dxfId="6179" priority="6138" operator="equal">
      <formula>#N/A</formula>
    </cfRule>
  </conditionalFormatting>
  <conditionalFormatting sqref="E397:F397">
    <cfRule type="cellIs" dxfId="6178" priority="6135" operator="equal">
      <formula>"غياب"</formula>
    </cfRule>
    <cfRule type="cellIs" dxfId="6177" priority="6136" operator="equal">
      <formula>#N/A</formula>
    </cfRule>
  </conditionalFormatting>
  <conditionalFormatting sqref="E397:F397">
    <cfRule type="cellIs" dxfId="6176" priority="6134" operator="equal">
      <formula>"غياب"</formula>
    </cfRule>
  </conditionalFormatting>
  <conditionalFormatting sqref="E397:F397">
    <cfRule type="cellIs" dxfId="6175" priority="6132" operator="equal">
      <formula>"غياب"</formula>
    </cfRule>
    <cfRule type="cellIs" dxfId="6174" priority="6133" operator="equal">
      <formula>#N/A</formula>
    </cfRule>
  </conditionalFormatting>
  <conditionalFormatting sqref="E397:F397">
    <cfRule type="cellIs" dxfId="6173" priority="6130" operator="equal">
      <formula>"غياب"</formula>
    </cfRule>
    <cfRule type="cellIs" dxfId="6172" priority="6131" operator="equal">
      <formula>#N/A</formula>
    </cfRule>
  </conditionalFormatting>
  <conditionalFormatting sqref="E397:F397">
    <cfRule type="cellIs" dxfId="6171" priority="6128" operator="equal">
      <formula>"غياب"</formula>
    </cfRule>
    <cfRule type="cellIs" dxfId="6170" priority="6129" operator="equal">
      <formula>#N/A</formula>
    </cfRule>
  </conditionalFormatting>
  <conditionalFormatting sqref="E397:F397">
    <cfRule type="cellIs" dxfId="6169" priority="6126" operator="equal">
      <formula>"غياب"</formula>
    </cfRule>
    <cfRule type="cellIs" dxfId="6168" priority="6127" operator="equal">
      <formula>#N/A</formula>
    </cfRule>
  </conditionalFormatting>
  <conditionalFormatting sqref="E397:F397">
    <cfRule type="cellIs" dxfId="6167" priority="6124" operator="equal">
      <formula>"غياب"</formula>
    </cfRule>
    <cfRule type="cellIs" dxfId="6166" priority="6125" operator="equal">
      <formula>#N/A</formula>
    </cfRule>
  </conditionalFormatting>
  <conditionalFormatting sqref="E397:F397">
    <cfRule type="cellIs" dxfId="6165" priority="6122" operator="equal">
      <formula>"غياب"</formula>
    </cfRule>
    <cfRule type="cellIs" dxfId="6164" priority="6123" operator="equal">
      <formula>#N/A</formula>
    </cfRule>
  </conditionalFormatting>
  <conditionalFormatting sqref="E397:F397">
    <cfRule type="cellIs" dxfId="6163" priority="6120" operator="equal">
      <formula>"غياب"</formula>
    </cfRule>
    <cfRule type="cellIs" dxfId="6162" priority="6121" operator="equal">
      <formula>#N/A</formula>
    </cfRule>
  </conditionalFormatting>
  <conditionalFormatting sqref="E397:F397">
    <cfRule type="cellIs" dxfId="6161" priority="6118" operator="equal">
      <formula>"غياب"</formula>
    </cfRule>
    <cfRule type="cellIs" dxfId="6160" priority="6119" operator="equal">
      <formula>#N/A</formula>
    </cfRule>
  </conditionalFormatting>
  <conditionalFormatting sqref="E397:F397">
    <cfRule type="cellIs" dxfId="6159" priority="6116" operator="equal">
      <formula>"غياب"</formula>
    </cfRule>
    <cfRule type="cellIs" dxfId="6158" priority="6117" operator="equal">
      <formula>#N/A</formula>
    </cfRule>
  </conditionalFormatting>
  <conditionalFormatting sqref="E397:F397">
    <cfRule type="cellIs" dxfId="6157" priority="6114" operator="equal">
      <formula>"غياب"</formula>
    </cfRule>
    <cfRule type="cellIs" dxfId="6156" priority="6115" operator="equal">
      <formula>#N/A</formula>
    </cfRule>
  </conditionalFormatting>
  <conditionalFormatting sqref="E397:F397">
    <cfRule type="cellIs" dxfId="6155" priority="6112" operator="equal">
      <formula>"غياب"</formula>
    </cfRule>
    <cfRule type="cellIs" dxfId="6154" priority="6113" operator="equal">
      <formula>#N/A</formula>
    </cfRule>
  </conditionalFormatting>
  <conditionalFormatting sqref="E397:F397">
    <cfRule type="cellIs" dxfId="6153" priority="6110" operator="equal">
      <formula>"غياب"</formula>
    </cfRule>
    <cfRule type="cellIs" dxfId="6152" priority="6111" operator="equal">
      <formula>#N/A</formula>
    </cfRule>
  </conditionalFormatting>
  <conditionalFormatting sqref="E397:F397">
    <cfRule type="cellIs" dxfId="6151" priority="6108" operator="equal">
      <formula>"غياب"</formula>
    </cfRule>
    <cfRule type="cellIs" dxfId="6150" priority="6109" operator="equal">
      <formula>#N/A</formula>
    </cfRule>
  </conditionalFormatting>
  <conditionalFormatting sqref="E397:F397">
    <cfRule type="cellIs" dxfId="6149" priority="6106" operator="equal">
      <formula>"غياب"</formula>
    </cfRule>
    <cfRule type="cellIs" dxfId="6148" priority="6107" operator="equal">
      <formula>#N/A</formula>
    </cfRule>
  </conditionalFormatting>
  <conditionalFormatting sqref="E397:F397">
    <cfRule type="cellIs" dxfId="6147" priority="6104" operator="equal">
      <formula>"غياب"</formula>
    </cfRule>
    <cfRule type="cellIs" dxfId="6146" priority="6105" operator="equal">
      <formula>#N/A</formula>
    </cfRule>
  </conditionalFormatting>
  <conditionalFormatting sqref="E397:F397">
    <cfRule type="cellIs" dxfId="6145" priority="6102" operator="equal">
      <formula>"غياب"</formula>
    </cfRule>
    <cfRule type="cellIs" dxfId="6144" priority="6103" operator="equal">
      <formula>#N/A</formula>
    </cfRule>
  </conditionalFormatting>
  <conditionalFormatting sqref="E397:F397">
    <cfRule type="cellIs" dxfId="6143" priority="6100" operator="equal">
      <formula>"غياب"</formula>
    </cfRule>
    <cfRule type="cellIs" dxfId="6142" priority="6101" operator="equal">
      <formula>#N/A</formula>
    </cfRule>
  </conditionalFormatting>
  <conditionalFormatting sqref="E397:F397">
    <cfRule type="cellIs" dxfId="6141" priority="6098" operator="equal">
      <formula>"غياب"</formula>
    </cfRule>
    <cfRule type="cellIs" dxfId="6140" priority="6099" operator="equal">
      <formula>#N/A</formula>
    </cfRule>
  </conditionalFormatting>
  <conditionalFormatting sqref="E397:F397">
    <cfRule type="cellIs" dxfId="6139" priority="6096" operator="equal">
      <formula>"غياب"</formula>
    </cfRule>
    <cfRule type="cellIs" dxfId="6138" priority="6097" operator="equal">
      <formula>#N/A</formula>
    </cfRule>
  </conditionalFormatting>
  <conditionalFormatting sqref="E397:F397">
    <cfRule type="cellIs" dxfId="6137" priority="6094" operator="equal">
      <formula>"غياب"</formula>
    </cfRule>
    <cfRule type="cellIs" dxfId="6136" priority="6095" operator="equal">
      <formula>#N/A</formula>
    </cfRule>
  </conditionalFormatting>
  <conditionalFormatting sqref="E397:F397">
    <cfRule type="cellIs" dxfId="6135" priority="6092" operator="equal">
      <formula>"غياب"</formula>
    </cfRule>
    <cfRule type="cellIs" dxfId="6134" priority="6093" operator="equal">
      <formula>#N/A</formula>
    </cfRule>
  </conditionalFormatting>
  <conditionalFormatting sqref="E397:F397">
    <cfRule type="cellIs" dxfId="6133" priority="6090" operator="equal">
      <formula>"غياب"</formula>
    </cfRule>
    <cfRule type="cellIs" dxfId="6132" priority="6091" operator="equal">
      <formula>#N/A</formula>
    </cfRule>
  </conditionalFormatting>
  <conditionalFormatting sqref="E397:F397">
    <cfRule type="cellIs" dxfId="6131" priority="6088" operator="equal">
      <formula>"غياب"</formula>
    </cfRule>
    <cfRule type="cellIs" dxfId="6130" priority="6089" operator="equal">
      <formula>#N/A</formula>
    </cfRule>
  </conditionalFormatting>
  <conditionalFormatting sqref="E397:F397">
    <cfRule type="cellIs" dxfId="6129" priority="6086" operator="equal">
      <formula>"غياب"</formula>
    </cfRule>
    <cfRule type="cellIs" dxfId="6128" priority="6087" operator="equal">
      <formula>#N/A</formula>
    </cfRule>
  </conditionalFormatting>
  <conditionalFormatting sqref="E397:F397">
    <cfRule type="cellIs" dxfId="6127" priority="6084" operator="equal">
      <formula>"غياب"</formula>
    </cfRule>
    <cfRule type="cellIs" dxfId="6126" priority="6085" operator="equal">
      <formula>#N/A</formula>
    </cfRule>
  </conditionalFormatting>
  <conditionalFormatting sqref="E397:F397">
    <cfRule type="cellIs" dxfId="6125" priority="6082" operator="equal">
      <formula>"غياب"</formula>
    </cfRule>
    <cfRule type="cellIs" dxfId="6124" priority="6083" operator="equal">
      <formula>#N/A</formula>
    </cfRule>
  </conditionalFormatting>
  <conditionalFormatting sqref="E397:F397">
    <cfRule type="cellIs" dxfId="6123" priority="6080" operator="equal">
      <formula>"غياب"</formula>
    </cfRule>
    <cfRule type="cellIs" dxfId="6122" priority="6081" operator="equal">
      <formula>#N/A</formula>
    </cfRule>
  </conditionalFormatting>
  <conditionalFormatting sqref="E397:F397">
    <cfRule type="cellIs" dxfId="6121" priority="6078" operator="equal">
      <formula>"غياب"</formula>
    </cfRule>
    <cfRule type="cellIs" dxfId="6120" priority="6079" operator="equal">
      <formula>#N/A</formula>
    </cfRule>
  </conditionalFormatting>
  <conditionalFormatting sqref="E397:F397">
    <cfRule type="cellIs" dxfId="6119" priority="6076" operator="equal">
      <formula>"غياب"</formula>
    </cfRule>
    <cfRule type="cellIs" dxfId="6118" priority="6077" operator="equal">
      <formula>#N/A</formula>
    </cfRule>
  </conditionalFormatting>
  <conditionalFormatting sqref="E397:F397">
    <cfRule type="cellIs" dxfId="6117" priority="6074" operator="equal">
      <formula>"غياب"</formula>
    </cfRule>
    <cfRule type="cellIs" dxfId="6116" priority="6075" operator="equal">
      <formula>#N/A</formula>
    </cfRule>
  </conditionalFormatting>
  <conditionalFormatting sqref="E397:F397">
    <cfRule type="cellIs" dxfId="6115" priority="6072" operator="equal">
      <formula>"غياب"</formula>
    </cfRule>
    <cfRule type="cellIs" dxfId="6114" priority="6073" operator="equal">
      <formula>#N/A</formula>
    </cfRule>
  </conditionalFormatting>
  <conditionalFormatting sqref="E397:F397">
    <cfRule type="cellIs" dxfId="6113" priority="6070" operator="equal">
      <formula>"غياب"</formula>
    </cfRule>
    <cfRule type="cellIs" dxfId="6112" priority="6071" operator="equal">
      <formula>#N/A</formula>
    </cfRule>
  </conditionalFormatting>
  <conditionalFormatting sqref="E397:F397">
    <cfRule type="cellIs" dxfId="6111" priority="6068" operator="equal">
      <formula>"غياب"</formula>
    </cfRule>
    <cfRule type="cellIs" dxfId="6110" priority="6069" operator="equal">
      <formula>#N/A</formula>
    </cfRule>
  </conditionalFormatting>
  <conditionalFormatting sqref="E397:F397">
    <cfRule type="cellIs" dxfId="6109" priority="6066" operator="equal">
      <formula>"غياب"</formula>
    </cfRule>
    <cfRule type="cellIs" dxfId="6108" priority="6067" operator="equal">
      <formula>#N/A</formula>
    </cfRule>
  </conditionalFormatting>
  <conditionalFormatting sqref="E397:F397">
    <cfRule type="cellIs" dxfId="6107" priority="6064" operator="equal">
      <formula>"غياب"</formula>
    </cfRule>
    <cfRule type="cellIs" dxfId="6106" priority="6065" operator="equal">
      <formula>#N/A</formula>
    </cfRule>
  </conditionalFormatting>
  <conditionalFormatting sqref="E397:F397">
    <cfRule type="cellIs" dxfId="6105" priority="6062" operator="equal">
      <formula>"غياب"</formula>
    </cfRule>
    <cfRule type="cellIs" dxfId="6104" priority="6063" operator="equal">
      <formula>#N/A</formula>
    </cfRule>
  </conditionalFormatting>
  <conditionalFormatting sqref="E397:F397">
    <cfRule type="cellIs" dxfId="6103" priority="6060" operator="equal">
      <formula>"غياب"</formula>
    </cfRule>
    <cfRule type="cellIs" dxfId="6102" priority="6061" operator="equal">
      <formula>#N/A</formula>
    </cfRule>
  </conditionalFormatting>
  <conditionalFormatting sqref="E397:F397">
    <cfRule type="cellIs" dxfId="6101" priority="6058" operator="equal">
      <formula>"غياب"</formula>
    </cfRule>
    <cfRule type="cellIs" dxfId="6100" priority="6059" operator="equal">
      <formula>#N/A</formula>
    </cfRule>
  </conditionalFormatting>
  <conditionalFormatting sqref="E397:F397">
    <cfRule type="cellIs" dxfId="6099" priority="6056" operator="equal">
      <formula>"غياب"</formula>
    </cfRule>
    <cfRule type="cellIs" dxfId="6098" priority="6057" operator="equal">
      <formula>#N/A</formula>
    </cfRule>
  </conditionalFormatting>
  <conditionalFormatting sqref="E397:F397">
    <cfRule type="cellIs" dxfId="6097" priority="6054" operator="equal">
      <formula>"غياب"</formula>
    </cfRule>
    <cfRule type="cellIs" dxfId="6096" priority="6055" operator="equal">
      <formula>#N/A</formula>
    </cfRule>
  </conditionalFormatting>
  <conditionalFormatting sqref="E397:F397">
    <cfRule type="cellIs" dxfId="6095" priority="6052" operator="equal">
      <formula>"غياب"</formula>
    </cfRule>
    <cfRule type="cellIs" dxfId="6094" priority="6053" operator="equal">
      <formula>#N/A</formula>
    </cfRule>
  </conditionalFormatting>
  <conditionalFormatting sqref="E397:F397">
    <cfRule type="cellIs" dxfId="6093" priority="6050" operator="equal">
      <formula>"غياب"</formula>
    </cfRule>
    <cfRule type="cellIs" dxfId="6092" priority="6051" operator="equal">
      <formula>#N/A</formula>
    </cfRule>
  </conditionalFormatting>
  <conditionalFormatting sqref="E397:F397">
    <cfRule type="cellIs" dxfId="6091" priority="6048" operator="equal">
      <formula>"غياب"</formula>
    </cfRule>
    <cfRule type="cellIs" dxfId="6090" priority="6049" operator="equal">
      <formula>#N/A</formula>
    </cfRule>
  </conditionalFormatting>
  <conditionalFormatting sqref="E397:F397">
    <cfRule type="cellIs" dxfId="6089" priority="6046" operator="equal">
      <formula>"غياب"</formula>
    </cfRule>
    <cfRule type="cellIs" dxfId="6088" priority="6047" operator="equal">
      <formula>#N/A</formula>
    </cfRule>
  </conditionalFormatting>
  <conditionalFormatting sqref="E397:F397">
    <cfRule type="cellIs" dxfId="6087" priority="6044" operator="equal">
      <formula>"غياب"</formula>
    </cfRule>
    <cfRule type="cellIs" dxfId="6086" priority="6045" operator="equal">
      <formula>#N/A</formula>
    </cfRule>
  </conditionalFormatting>
  <conditionalFormatting sqref="E397:F397">
    <cfRule type="cellIs" dxfId="6085" priority="6042" operator="equal">
      <formula>"غياب"</formula>
    </cfRule>
    <cfRule type="cellIs" dxfId="6084" priority="6043" operator="equal">
      <formula>#N/A</formula>
    </cfRule>
  </conditionalFormatting>
  <conditionalFormatting sqref="E397:F397">
    <cfRule type="cellIs" dxfId="6083" priority="6040" operator="equal">
      <formula>"غياب"</formula>
    </cfRule>
    <cfRule type="cellIs" dxfId="6082" priority="6041" operator="equal">
      <formula>#N/A</formula>
    </cfRule>
  </conditionalFormatting>
  <conditionalFormatting sqref="E397:F397">
    <cfRule type="cellIs" dxfId="6081" priority="6038" operator="equal">
      <formula>"غياب"</formula>
    </cfRule>
    <cfRule type="cellIs" dxfId="6080" priority="6039" operator="equal">
      <formula>#N/A</formula>
    </cfRule>
  </conditionalFormatting>
  <conditionalFormatting sqref="E397:F397">
    <cfRule type="cellIs" dxfId="6079" priority="6036" operator="equal">
      <formula>"غياب"</formula>
    </cfRule>
    <cfRule type="cellIs" dxfId="6078" priority="6037" operator="equal">
      <formula>#N/A</formula>
    </cfRule>
  </conditionalFormatting>
  <conditionalFormatting sqref="E397:F397">
    <cfRule type="cellIs" dxfId="6077" priority="6034" operator="equal">
      <formula>"غياب"</formula>
    </cfRule>
    <cfRule type="cellIs" dxfId="6076" priority="6035" operator="equal">
      <formula>#N/A</formula>
    </cfRule>
  </conditionalFormatting>
  <conditionalFormatting sqref="E397:F397">
    <cfRule type="cellIs" dxfId="6075" priority="6032" operator="equal">
      <formula>"غياب"</formula>
    </cfRule>
    <cfRule type="cellIs" dxfId="6074" priority="6033" operator="equal">
      <formula>#N/A</formula>
    </cfRule>
  </conditionalFormatting>
  <conditionalFormatting sqref="E397:F397">
    <cfRule type="cellIs" dxfId="6073" priority="6030" operator="equal">
      <formula>"غياب"</formula>
    </cfRule>
    <cfRule type="cellIs" dxfId="6072" priority="6031" operator="equal">
      <formula>#N/A</formula>
    </cfRule>
  </conditionalFormatting>
  <conditionalFormatting sqref="E397:F397">
    <cfRule type="cellIs" dxfId="6071" priority="6028" operator="equal">
      <formula>"غياب"</formula>
    </cfRule>
    <cfRule type="cellIs" dxfId="6070" priority="6029" operator="equal">
      <formula>#N/A</formula>
    </cfRule>
  </conditionalFormatting>
  <conditionalFormatting sqref="E397:F397">
    <cfRule type="cellIs" dxfId="6069" priority="6026" operator="equal">
      <formula>"غياب"</formula>
    </cfRule>
    <cfRule type="cellIs" dxfId="6068" priority="6027" operator="equal">
      <formula>#N/A</formula>
    </cfRule>
  </conditionalFormatting>
  <conditionalFormatting sqref="E397:F397">
    <cfRule type="cellIs" dxfId="6067" priority="6024" operator="equal">
      <formula>"غياب"</formula>
    </cfRule>
    <cfRule type="cellIs" dxfId="6066" priority="6025" operator="equal">
      <formula>#N/A</formula>
    </cfRule>
  </conditionalFormatting>
  <conditionalFormatting sqref="E397:F397">
    <cfRule type="cellIs" dxfId="6065" priority="6022" operator="equal">
      <formula>"غياب"</formula>
    </cfRule>
    <cfRule type="cellIs" dxfId="6064" priority="6023" operator="equal">
      <formula>#N/A</formula>
    </cfRule>
  </conditionalFormatting>
  <conditionalFormatting sqref="E397:F397">
    <cfRule type="cellIs" dxfId="6063" priority="6020" operator="equal">
      <formula>"غياب"</formula>
    </cfRule>
    <cfRule type="cellIs" dxfId="6062" priority="6021" operator="equal">
      <formula>#N/A</formula>
    </cfRule>
  </conditionalFormatting>
  <conditionalFormatting sqref="E397:F397">
    <cfRule type="cellIs" dxfId="6061" priority="6018" operator="equal">
      <formula>"غياب"</formula>
    </cfRule>
    <cfRule type="cellIs" dxfId="6060" priority="6019" operator="equal">
      <formula>#N/A</formula>
    </cfRule>
  </conditionalFormatting>
  <conditionalFormatting sqref="E397:F397">
    <cfRule type="cellIs" dxfId="6059" priority="6016" operator="equal">
      <formula>"غياب"</formula>
    </cfRule>
    <cfRule type="cellIs" dxfId="6058" priority="6017" operator="equal">
      <formula>#N/A</formula>
    </cfRule>
  </conditionalFormatting>
  <conditionalFormatting sqref="E397:F397">
    <cfRule type="cellIs" dxfId="6057" priority="6014" operator="equal">
      <formula>"غياب"</formula>
    </cfRule>
    <cfRule type="cellIs" dxfId="6056" priority="6015" operator="equal">
      <formula>#N/A</formula>
    </cfRule>
  </conditionalFormatting>
  <conditionalFormatting sqref="E397:F397">
    <cfRule type="cellIs" dxfId="6055" priority="6012" operator="equal">
      <formula>"غياب"</formula>
    </cfRule>
    <cfRule type="cellIs" dxfId="6054" priority="6013" operator="equal">
      <formula>#N/A</formula>
    </cfRule>
  </conditionalFormatting>
  <conditionalFormatting sqref="E397:F397">
    <cfRule type="cellIs" dxfId="6053" priority="6010" operator="equal">
      <formula>"غياب"</formula>
    </cfRule>
    <cfRule type="cellIs" dxfId="6052" priority="6011" operator="equal">
      <formula>#N/A</formula>
    </cfRule>
  </conditionalFormatting>
  <conditionalFormatting sqref="E397:F397">
    <cfRule type="cellIs" dxfId="6051" priority="6008" operator="equal">
      <formula>"غياب"</formula>
    </cfRule>
    <cfRule type="cellIs" dxfId="6050" priority="6009" operator="equal">
      <formula>#N/A</formula>
    </cfRule>
  </conditionalFormatting>
  <conditionalFormatting sqref="E397:F397">
    <cfRule type="cellIs" dxfId="6049" priority="6006" operator="equal">
      <formula>"غياب"</formula>
    </cfRule>
    <cfRule type="cellIs" dxfId="6048" priority="6007" operator="equal">
      <formula>#N/A</formula>
    </cfRule>
  </conditionalFormatting>
  <conditionalFormatting sqref="E397:F397">
    <cfRule type="cellIs" dxfId="6047" priority="6004" operator="equal">
      <formula>"غياب"</formula>
    </cfRule>
    <cfRule type="cellIs" dxfId="6046" priority="6005" operator="equal">
      <formula>#N/A</formula>
    </cfRule>
  </conditionalFormatting>
  <conditionalFormatting sqref="E397:F397">
    <cfRule type="cellIs" dxfId="6045" priority="6002" operator="equal">
      <formula>"غياب"</formula>
    </cfRule>
    <cfRule type="cellIs" dxfId="6044" priority="6003" operator="equal">
      <formula>#N/A</formula>
    </cfRule>
  </conditionalFormatting>
  <conditionalFormatting sqref="E397:F397">
    <cfRule type="cellIs" dxfId="6043" priority="6000" operator="equal">
      <formula>"غياب"</formula>
    </cfRule>
    <cfRule type="cellIs" dxfId="6042" priority="6001" operator="equal">
      <formula>#N/A</formula>
    </cfRule>
  </conditionalFormatting>
  <conditionalFormatting sqref="E397:F397">
    <cfRule type="cellIs" dxfId="6041" priority="5998" operator="equal">
      <formula>"غياب"</formula>
    </cfRule>
    <cfRule type="cellIs" dxfId="6040" priority="5999" operator="equal">
      <formula>#N/A</formula>
    </cfRule>
  </conditionalFormatting>
  <conditionalFormatting sqref="E397:F397">
    <cfRule type="cellIs" dxfId="6039" priority="5996" operator="equal">
      <formula>"غياب"</formula>
    </cfRule>
    <cfRule type="cellIs" dxfId="6038" priority="5997" operator="equal">
      <formula>#N/A</formula>
    </cfRule>
  </conditionalFormatting>
  <conditionalFormatting sqref="E397:F397">
    <cfRule type="cellIs" dxfId="6037" priority="5994" operator="equal">
      <formula>"غياب"</formula>
    </cfRule>
    <cfRule type="cellIs" dxfId="6036" priority="5995" operator="equal">
      <formula>#N/A</formula>
    </cfRule>
  </conditionalFormatting>
  <conditionalFormatting sqref="E397:F397">
    <cfRule type="cellIs" dxfId="6035" priority="5992" operator="equal">
      <formula>"غياب"</formula>
    </cfRule>
    <cfRule type="cellIs" dxfId="6034" priority="5993" operator="equal">
      <formula>#N/A</formula>
    </cfRule>
  </conditionalFormatting>
  <conditionalFormatting sqref="E397:F397">
    <cfRule type="cellIs" dxfId="6033" priority="5990" operator="equal">
      <formula>"غياب"</formula>
    </cfRule>
    <cfRule type="cellIs" dxfId="6032" priority="5991" operator="equal">
      <formula>#N/A</formula>
    </cfRule>
  </conditionalFormatting>
  <conditionalFormatting sqref="E397:F397">
    <cfRule type="cellIs" dxfId="6031" priority="5988" operator="equal">
      <formula>"غياب"</formula>
    </cfRule>
    <cfRule type="cellIs" dxfId="6030" priority="5989" operator="equal">
      <formula>#N/A</formula>
    </cfRule>
  </conditionalFormatting>
  <conditionalFormatting sqref="E397:F397">
    <cfRule type="cellIs" dxfId="6029" priority="5986" operator="equal">
      <formula>"غياب"</formula>
    </cfRule>
    <cfRule type="cellIs" dxfId="6028" priority="5987" operator="equal">
      <formula>#N/A</formula>
    </cfRule>
  </conditionalFormatting>
  <conditionalFormatting sqref="E397:F397">
    <cfRule type="cellIs" dxfId="6027" priority="5984" operator="equal">
      <formula>"غياب"</formula>
    </cfRule>
    <cfRule type="cellIs" dxfId="6026" priority="5985" operator="equal">
      <formula>#N/A</formula>
    </cfRule>
  </conditionalFormatting>
  <conditionalFormatting sqref="E397:F397">
    <cfRule type="cellIs" dxfId="6025" priority="5982" operator="equal">
      <formula>"غياب"</formula>
    </cfRule>
    <cfRule type="cellIs" dxfId="6024" priority="5983" operator="equal">
      <formula>#N/A</formula>
    </cfRule>
  </conditionalFormatting>
  <conditionalFormatting sqref="E397:F397">
    <cfRule type="cellIs" dxfId="6023" priority="5980" operator="equal">
      <formula>"غياب"</formula>
    </cfRule>
    <cfRule type="cellIs" dxfId="6022" priority="5981" operator="equal">
      <formula>#N/A</formula>
    </cfRule>
  </conditionalFormatting>
  <conditionalFormatting sqref="E397:F397">
    <cfRule type="cellIs" dxfId="6021" priority="5978" operator="equal">
      <formula>"غياب"</formula>
    </cfRule>
    <cfRule type="cellIs" dxfId="6020" priority="5979" operator="equal">
      <formula>#N/A</formula>
    </cfRule>
  </conditionalFormatting>
  <conditionalFormatting sqref="E397:F397">
    <cfRule type="cellIs" dxfId="6019" priority="5976" operator="equal">
      <formula>"غياب"</formula>
    </cfRule>
    <cfRule type="cellIs" dxfId="6018" priority="5977" operator="equal">
      <formula>#N/A</formula>
    </cfRule>
  </conditionalFormatting>
  <conditionalFormatting sqref="E397:F397">
    <cfRule type="cellIs" dxfId="6017" priority="5974" operator="equal">
      <formula>"غياب"</formula>
    </cfRule>
    <cfRule type="cellIs" dxfId="6016" priority="5975" operator="equal">
      <formula>#N/A</formula>
    </cfRule>
  </conditionalFormatting>
  <conditionalFormatting sqref="E397:F397">
    <cfRule type="cellIs" dxfId="6015" priority="5972" operator="equal">
      <formula>"غياب"</formula>
    </cfRule>
    <cfRule type="cellIs" dxfId="6014" priority="5973" operator="equal">
      <formula>#N/A</formula>
    </cfRule>
  </conditionalFormatting>
  <conditionalFormatting sqref="E397:F397">
    <cfRule type="cellIs" dxfId="6013" priority="5970" operator="equal">
      <formula>"غياب"</formula>
    </cfRule>
    <cfRule type="cellIs" dxfId="6012" priority="5971" operator="equal">
      <formula>#N/A</formula>
    </cfRule>
  </conditionalFormatting>
  <conditionalFormatting sqref="E397:F397">
    <cfRule type="cellIs" dxfId="6011" priority="5969" operator="equal">
      <formula>"غياب"</formula>
    </cfRule>
  </conditionalFormatting>
  <conditionalFormatting sqref="E397:F397">
    <cfRule type="cellIs" dxfId="6010" priority="5967" operator="equal">
      <formula>"غياب"</formula>
    </cfRule>
    <cfRule type="cellIs" dxfId="6009" priority="5968" operator="equal">
      <formula>#N/A</formula>
    </cfRule>
  </conditionalFormatting>
  <conditionalFormatting sqref="E397:F397">
    <cfRule type="cellIs" dxfId="6008" priority="5965" operator="equal">
      <formula>"غياب"</formula>
    </cfRule>
    <cfRule type="cellIs" dxfId="6007" priority="5966" operator="equal">
      <formula>#N/A</formula>
    </cfRule>
  </conditionalFormatting>
  <conditionalFormatting sqref="E397:F397">
    <cfRule type="cellIs" dxfId="6006" priority="5963" operator="equal">
      <formula>"غياب"</formula>
    </cfRule>
    <cfRule type="cellIs" dxfId="6005" priority="5964" operator="equal">
      <formula>#N/A</formula>
    </cfRule>
  </conditionalFormatting>
  <conditionalFormatting sqref="E397:F397">
    <cfRule type="cellIs" dxfId="6004" priority="5961" operator="equal">
      <formula>"غياب"</formula>
    </cfRule>
    <cfRule type="cellIs" dxfId="6003" priority="5962" operator="equal">
      <formula>#N/A</formula>
    </cfRule>
  </conditionalFormatting>
  <conditionalFormatting sqref="E397:F397">
    <cfRule type="cellIs" dxfId="6002" priority="5959" operator="equal">
      <formula>"غياب"</formula>
    </cfRule>
    <cfRule type="cellIs" dxfId="6001" priority="5960" operator="equal">
      <formula>#N/A</formula>
    </cfRule>
  </conditionalFormatting>
  <conditionalFormatting sqref="E397:F397">
    <cfRule type="cellIs" dxfId="6000" priority="5957" operator="equal">
      <formula>"غياب"</formula>
    </cfRule>
    <cfRule type="cellIs" dxfId="5999" priority="5958" operator="equal">
      <formula>#N/A</formula>
    </cfRule>
  </conditionalFormatting>
  <conditionalFormatting sqref="E397:F397">
    <cfRule type="cellIs" dxfId="5998" priority="5955" operator="equal">
      <formula>"غياب"</formula>
    </cfRule>
    <cfRule type="cellIs" dxfId="5997" priority="5956" operator="equal">
      <formula>#N/A</formula>
    </cfRule>
  </conditionalFormatting>
  <conditionalFormatting sqref="E397:F397">
    <cfRule type="cellIs" dxfId="5996" priority="5953" operator="equal">
      <formula>"غياب"</formula>
    </cfRule>
    <cfRule type="cellIs" dxfId="5995" priority="5954" operator="equal">
      <formula>#N/A</formula>
    </cfRule>
  </conditionalFormatting>
  <conditionalFormatting sqref="E397:F397">
    <cfRule type="cellIs" dxfId="5994" priority="5951" operator="equal">
      <formula>"غياب"</formula>
    </cfRule>
    <cfRule type="cellIs" dxfId="5993" priority="5952" operator="equal">
      <formula>#N/A</formula>
    </cfRule>
  </conditionalFormatting>
  <conditionalFormatting sqref="E397:F397">
    <cfRule type="cellIs" dxfId="5992" priority="5949" operator="equal">
      <formula>"غياب"</formula>
    </cfRule>
    <cfRule type="cellIs" dxfId="5991" priority="5950" operator="equal">
      <formula>#N/A</formula>
    </cfRule>
  </conditionalFormatting>
  <conditionalFormatting sqref="E397:F397">
    <cfRule type="cellIs" dxfId="5990" priority="5947" operator="equal">
      <formula>"غياب"</formula>
    </cfRule>
    <cfRule type="cellIs" dxfId="5989" priority="5948" operator="equal">
      <formula>#N/A</formula>
    </cfRule>
  </conditionalFormatting>
  <conditionalFormatting sqref="E397:F397">
    <cfRule type="cellIs" dxfId="5988" priority="5945" operator="equal">
      <formula>"غياب"</formula>
    </cfRule>
    <cfRule type="cellIs" dxfId="5987" priority="5946" operator="equal">
      <formula>#N/A</formula>
    </cfRule>
  </conditionalFormatting>
  <conditionalFormatting sqref="E397:F397">
    <cfRule type="cellIs" dxfId="5986" priority="5943" operator="equal">
      <formula>"غياب"</formula>
    </cfRule>
    <cfRule type="cellIs" dxfId="5985" priority="5944" operator="equal">
      <formula>#N/A</formula>
    </cfRule>
  </conditionalFormatting>
  <conditionalFormatting sqref="E397:F397">
    <cfRule type="cellIs" dxfId="5984" priority="5941" operator="equal">
      <formula>"غياب"</formula>
    </cfRule>
    <cfRule type="cellIs" dxfId="5983" priority="5942" operator="equal">
      <formula>#N/A</formula>
    </cfRule>
  </conditionalFormatting>
  <conditionalFormatting sqref="E397:F397">
    <cfRule type="cellIs" dxfId="5982" priority="5939" operator="equal">
      <formula>"غياب"</formula>
    </cfRule>
    <cfRule type="cellIs" dxfId="5981" priority="5940" operator="equal">
      <formula>#N/A</formula>
    </cfRule>
  </conditionalFormatting>
  <conditionalFormatting sqref="E397:F397">
    <cfRule type="cellIs" dxfId="5980" priority="5937" operator="equal">
      <formula>"غياب"</formula>
    </cfRule>
    <cfRule type="cellIs" dxfId="5979" priority="5938" operator="equal">
      <formula>#N/A</formula>
    </cfRule>
  </conditionalFormatting>
  <conditionalFormatting sqref="E397:F397">
    <cfRule type="cellIs" dxfId="5978" priority="5935" operator="equal">
      <formula>"غياب"</formula>
    </cfRule>
    <cfRule type="cellIs" dxfId="5977" priority="5936" operator="equal">
      <formula>#N/A</formula>
    </cfRule>
  </conditionalFormatting>
  <conditionalFormatting sqref="E397:F397">
    <cfRule type="cellIs" dxfId="5976" priority="5933" operator="equal">
      <formula>"غياب"</formula>
    </cfRule>
    <cfRule type="cellIs" dxfId="5975" priority="5934" operator="equal">
      <formula>#N/A</formula>
    </cfRule>
  </conditionalFormatting>
  <conditionalFormatting sqref="E397:F397">
    <cfRule type="cellIs" dxfId="5974" priority="5931" operator="equal">
      <formula>"غياب"</formula>
    </cfRule>
    <cfRule type="cellIs" dxfId="5973" priority="5932" operator="equal">
      <formula>#N/A</formula>
    </cfRule>
  </conditionalFormatting>
  <conditionalFormatting sqref="E397:F397">
    <cfRule type="cellIs" dxfId="5972" priority="5929" operator="equal">
      <formula>"غياب"</formula>
    </cfRule>
    <cfRule type="cellIs" dxfId="5971" priority="5930" operator="equal">
      <formula>#N/A</formula>
    </cfRule>
  </conditionalFormatting>
  <conditionalFormatting sqref="E397:F397">
    <cfRule type="cellIs" dxfId="5970" priority="5927" operator="equal">
      <formula>"غياب"</formula>
    </cfRule>
    <cfRule type="cellIs" dxfId="5969" priority="5928" operator="equal">
      <formula>#N/A</formula>
    </cfRule>
  </conditionalFormatting>
  <conditionalFormatting sqref="E397:F397">
    <cfRule type="cellIs" dxfId="5968" priority="5925" operator="equal">
      <formula>"غياب"</formula>
    </cfRule>
    <cfRule type="cellIs" dxfId="5967" priority="5926" operator="equal">
      <formula>#N/A</formula>
    </cfRule>
  </conditionalFormatting>
  <conditionalFormatting sqref="E397:F397">
    <cfRule type="cellIs" dxfId="5966" priority="5923" operator="equal">
      <formula>"غياب"</formula>
    </cfRule>
    <cfRule type="cellIs" dxfId="5965" priority="5924" operator="equal">
      <formula>#N/A</formula>
    </cfRule>
  </conditionalFormatting>
  <conditionalFormatting sqref="E397:F397">
    <cfRule type="cellIs" dxfId="5964" priority="5921" operator="equal">
      <formula>"غياب"</formula>
    </cfRule>
    <cfRule type="cellIs" dxfId="5963" priority="5922" operator="equal">
      <formula>#N/A</formula>
    </cfRule>
  </conditionalFormatting>
  <conditionalFormatting sqref="E397:F397">
    <cfRule type="cellIs" dxfId="5962" priority="5919" operator="equal">
      <formula>"غياب"</formula>
    </cfRule>
    <cfRule type="cellIs" dxfId="5961" priority="5920" operator="equal">
      <formula>#N/A</formula>
    </cfRule>
  </conditionalFormatting>
  <conditionalFormatting sqref="E397:F397">
    <cfRule type="cellIs" dxfId="5960" priority="5917" operator="equal">
      <formula>"غياب"</formula>
    </cfRule>
    <cfRule type="cellIs" dxfId="5959" priority="5918" operator="equal">
      <formula>#N/A</formula>
    </cfRule>
  </conditionalFormatting>
  <conditionalFormatting sqref="E397:F397">
    <cfRule type="cellIs" dxfId="5958" priority="5915" operator="equal">
      <formula>"غياب"</formula>
    </cfRule>
    <cfRule type="cellIs" dxfId="5957" priority="5916" operator="equal">
      <formula>#N/A</formula>
    </cfRule>
  </conditionalFormatting>
  <conditionalFormatting sqref="E397:F397">
    <cfRule type="cellIs" dxfId="5956" priority="5913" operator="equal">
      <formula>"غياب"</formula>
    </cfRule>
    <cfRule type="cellIs" dxfId="5955" priority="5914" operator="equal">
      <formula>#N/A</formula>
    </cfRule>
  </conditionalFormatting>
  <conditionalFormatting sqref="E397:F397">
    <cfRule type="cellIs" dxfId="5954" priority="5911" operator="equal">
      <formula>"غياب"</formula>
    </cfRule>
    <cfRule type="cellIs" dxfId="5953" priority="5912" operator="equal">
      <formula>#N/A</formula>
    </cfRule>
  </conditionalFormatting>
  <conditionalFormatting sqref="E397:F397">
    <cfRule type="cellIs" dxfId="5952" priority="5909" operator="equal">
      <formula>"غياب"</formula>
    </cfRule>
    <cfRule type="cellIs" dxfId="5951" priority="5910" operator="equal">
      <formula>#N/A</formula>
    </cfRule>
  </conditionalFormatting>
  <conditionalFormatting sqref="E397:F397">
    <cfRule type="cellIs" dxfId="5950" priority="5907" operator="equal">
      <formula>"غياب"</formula>
    </cfRule>
    <cfRule type="cellIs" dxfId="5949" priority="5908" operator="equal">
      <formula>#N/A</formula>
    </cfRule>
  </conditionalFormatting>
  <conditionalFormatting sqref="E397:F397">
    <cfRule type="cellIs" dxfId="5948" priority="5905" operator="equal">
      <formula>"غياب"</formula>
    </cfRule>
    <cfRule type="cellIs" dxfId="5947" priority="5906" operator="equal">
      <formula>#N/A</formula>
    </cfRule>
  </conditionalFormatting>
  <conditionalFormatting sqref="E397:F397">
    <cfRule type="cellIs" dxfId="5946" priority="5903" operator="equal">
      <formula>"غياب"</formula>
    </cfRule>
    <cfRule type="cellIs" dxfId="5945" priority="5904" operator="equal">
      <formula>#N/A</formula>
    </cfRule>
  </conditionalFormatting>
  <conditionalFormatting sqref="E397:F397">
    <cfRule type="cellIs" dxfId="5944" priority="5902" operator="equal">
      <formula>"غياب"</formula>
    </cfRule>
  </conditionalFormatting>
  <conditionalFormatting sqref="E397:F397">
    <cfRule type="cellIs" dxfId="5943" priority="5900" operator="equal">
      <formula>"غياب"</formula>
    </cfRule>
    <cfRule type="cellIs" dxfId="5942" priority="5901" operator="equal">
      <formula>#N/A</formula>
    </cfRule>
  </conditionalFormatting>
  <conditionalFormatting sqref="E397:F397">
    <cfRule type="cellIs" dxfId="5941" priority="5898" operator="equal">
      <formula>"غياب"</formula>
    </cfRule>
    <cfRule type="cellIs" dxfId="5940" priority="5899" operator="equal">
      <formula>#N/A</formula>
    </cfRule>
  </conditionalFormatting>
  <conditionalFormatting sqref="E397:F397">
    <cfRule type="cellIs" dxfId="5939" priority="5896" operator="equal">
      <formula>"غياب"</formula>
    </cfRule>
    <cfRule type="cellIs" dxfId="5938" priority="5897" operator="equal">
      <formula>#N/A</formula>
    </cfRule>
  </conditionalFormatting>
  <conditionalFormatting sqref="E397:F397">
    <cfRule type="cellIs" dxfId="5937" priority="5894" operator="equal">
      <formula>"غياب"</formula>
    </cfRule>
    <cfRule type="cellIs" dxfId="5936" priority="5895" operator="equal">
      <formula>#N/A</formula>
    </cfRule>
  </conditionalFormatting>
  <conditionalFormatting sqref="E397:F397">
    <cfRule type="cellIs" dxfId="5935" priority="5892" operator="equal">
      <formula>"غياب"</formula>
    </cfRule>
    <cfRule type="cellIs" dxfId="5934" priority="5893" operator="equal">
      <formula>#N/A</formula>
    </cfRule>
  </conditionalFormatting>
  <conditionalFormatting sqref="E397:F397">
    <cfRule type="cellIs" dxfId="5933" priority="5890" operator="equal">
      <formula>"غياب"</formula>
    </cfRule>
    <cfRule type="cellIs" dxfId="5932" priority="5891" operator="equal">
      <formula>#N/A</formula>
    </cfRule>
  </conditionalFormatting>
  <conditionalFormatting sqref="E397:F397">
    <cfRule type="cellIs" dxfId="5931" priority="5888" operator="equal">
      <formula>"غياب"</formula>
    </cfRule>
    <cfRule type="cellIs" dxfId="5930" priority="5889" operator="equal">
      <formula>#N/A</formula>
    </cfRule>
  </conditionalFormatting>
  <conditionalFormatting sqref="E397:F397">
    <cfRule type="cellIs" dxfId="5929" priority="5886" operator="equal">
      <formula>"غياب"</formula>
    </cfRule>
    <cfRule type="cellIs" dxfId="5928" priority="5887" operator="equal">
      <formula>#N/A</formula>
    </cfRule>
  </conditionalFormatting>
  <conditionalFormatting sqref="E397:F397">
    <cfRule type="cellIs" dxfId="5927" priority="5884" operator="equal">
      <formula>"غياب"</formula>
    </cfRule>
    <cfRule type="cellIs" dxfId="5926" priority="5885" operator="equal">
      <formula>#N/A</formula>
    </cfRule>
  </conditionalFormatting>
  <conditionalFormatting sqref="E397:F397">
    <cfRule type="cellIs" dxfId="5925" priority="5882" operator="equal">
      <formula>"غياب"</formula>
    </cfRule>
    <cfRule type="cellIs" dxfId="5924" priority="5883" operator="equal">
      <formula>#N/A</formula>
    </cfRule>
  </conditionalFormatting>
  <conditionalFormatting sqref="E397:F397">
    <cfRule type="cellIs" dxfId="5923" priority="5880" operator="equal">
      <formula>"غياب"</formula>
    </cfRule>
    <cfRule type="cellIs" dxfId="5922" priority="5881" operator="equal">
      <formula>#N/A</formula>
    </cfRule>
  </conditionalFormatting>
  <conditionalFormatting sqref="E397:F397">
    <cfRule type="cellIs" dxfId="5921" priority="5878" operator="equal">
      <formula>"غياب"</formula>
    </cfRule>
    <cfRule type="cellIs" dxfId="5920" priority="5879" operator="equal">
      <formula>#N/A</formula>
    </cfRule>
  </conditionalFormatting>
  <conditionalFormatting sqref="E397:F397">
    <cfRule type="cellIs" dxfId="5919" priority="5876" operator="equal">
      <formula>"غياب"</formula>
    </cfRule>
    <cfRule type="cellIs" dxfId="5918" priority="5877" operator="equal">
      <formula>#N/A</formula>
    </cfRule>
  </conditionalFormatting>
  <conditionalFormatting sqref="E397:F397">
    <cfRule type="cellIs" dxfId="5917" priority="5874" operator="equal">
      <formula>"غياب"</formula>
    </cfRule>
    <cfRule type="cellIs" dxfId="5916" priority="5875" operator="equal">
      <formula>#N/A</formula>
    </cfRule>
  </conditionalFormatting>
  <conditionalFormatting sqref="E397:F397">
    <cfRule type="cellIs" dxfId="5915" priority="5872" operator="equal">
      <formula>"غياب"</formula>
    </cfRule>
    <cfRule type="cellIs" dxfId="5914" priority="5873" operator="equal">
      <formula>#N/A</formula>
    </cfRule>
  </conditionalFormatting>
  <conditionalFormatting sqref="E397:F397">
    <cfRule type="cellIs" dxfId="5913" priority="5870" operator="equal">
      <formula>"غياب"</formula>
    </cfRule>
    <cfRule type="cellIs" dxfId="5912" priority="5871" operator="equal">
      <formula>#N/A</formula>
    </cfRule>
  </conditionalFormatting>
  <conditionalFormatting sqref="E397:F397">
    <cfRule type="cellIs" dxfId="5911" priority="5868" operator="equal">
      <formula>"غياب"</formula>
    </cfRule>
    <cfRule type="cellIs" dxfId="5910" priority="5869" operator="equal">
      <formula>#N/A</formula>
    </cfRule>
  </conditionalFormatting>
  <conditionalFormatting sqref="E397:F397">
    <cfRule type="cellIs" dxfId="5909" priority="5866" operator="equal">
      <formula>"غياب"</formula>
    </cfRule>
    <cfRule type="cellIs" dxfId="5908" priority="5867" operator="equal">
      <formula>#N/A</formula>
    </cfRule>
  </conditionalFormatting>
  <conditionalFormatting sqref="E397:F397">
    <cfRule type="cellIs" dxfId="5907" priority="5864" operator="equal">
      <formula>"غياب"</formula>
    </cfRule>
    <cfRule type="cellIs" dxfId="5906" priority="5865" operator="equal">
      <formula>#N/A</formula>
    </cfRule>
  </conditionalFormatting>
  <conditionalFormatting sqref="E397:F397">
    <cfRule type="cellIs" dxfId="5905" priority="5862" operator="equal">
      <formula>"غياب"</formula>
    </cfRule>
    <cfRule type="cellIs" dxfId="5904" priority="5863" operator="equal">
      <formula>#N/A</formula>
    </cfRule>
  </conditionalFormatting>
  <conditionalFormatting sqref="E397:F397">
    <cfRule type="cellIs" dxfId="5903" priority="5860" operator="equal">
      <formula>"غياب"</formula>
    </cfRule>
    <cfRule type="cellIs" dxfId="5902" priority="5861" operator="equal">
      <formula>#N/A</formula>
    </cfRule>
  </conditionalFormatting>
  <conditionalFormatting sqref="E397:F397">
    <cfRule type="cellIs" dxfId="5901" priority="5859" operator="equal">
      <formula>"غياب"</formula>
    </cfRule>
  </conditionalFormatting>
  <conditionalFormatting sqref="E397:F397">
    <cfRule type="cellIs" dxfId="5900" priority="5857" operator="equal">
      <formula>"غياب"</formula>
    </cfRule>
    <cfRule type="cellIs" dxfId="5899" priority="5858" operator="equal">
      <formula>#N/A</formula>
    </cfRule>
  </conditionalFormatting>
  <conditionalFormatting sqref="E397:F397">
    <cfRule type="cellIs" dxfId="5898" priority="5855" operator="equal">
      <formula>"غياب"</formula>
    </cfRule>
    <cfRule type="cellIs" dxfId="5897" priority="5856" operator="equal">
      <formula>#N/A</formula>
    </cfRule>
  </conditionalFormatting>
  <conditionalFormatting sqref="E397:F397">
    <cfRule type="cellIs" dxfId="5896" priority="5853" operator="equal">
      <formula>"غياب"</formula>
    </cfRule>
    <cfRule type="cellIs" dxfId="5895" priority="5854" operator="equal">
      <formula>#N/A</formula>
    </cfRule>
  </conditionalFormatting>
  <conditionalFormatting sqref="E397:F397">
    <cfRule type="cellIs" dxfId="5894" priority="5851" operator="equal">
      <formula>"غياب"</formula>
    </cfRule>
    <cfRule type="cellIs" dxfId="5893" priority="5852" operator="equal">
      <formula>#N/A</formula>
    </cfRule>
  </conditionalFormatting>
  <conditionalFormatting sqref="E397:F397">
    <cfRule type="cellIs" dxfId="5892" priority="5849" operator="equal">
      <formula>"غياب"</formula>
    </cfRule>
    <cfRule type="cellIs" dxfId="5891" priority="5850" operator="equal">
      <formula>#N/A</formula>
    </cfRule>
  </conditionalFormatting>
  <conditionalFormatting sqref="E397:F397">
    <cfRule type="cellIs" dxfId="5890" priority="5847" operator="equal">
      <formula>"غياب"</formula>
    </cfRule>
    <cfRule type="cellIs" dxfId="5889" priority="5848" operator="equal">
      <formula>#N/A</formula>
    </cfRule>
  </conditionalFormatting>
  <conditionalFormatting sqref="E397:F397">
    <cfRule type="cellIs" dxfId="5888" priority="5845" operator="equal">
      <formula>"غياب"</formula>
    </cfRule>
    <cfRule type="cellIs" dxfId="5887" priority="5846" operator="equal">
      <formula>#N/A</formula>
    </cfRule>
  </conditionalFormatting>
  <conditionalFormatting sqref="E397:F397">
    <cfRule type="cellIs" dxfId="5886" priority="5843" operator="equal">
      <formula>"غياب"</formula>
    </cfRule>
    <cfRule type="cellIs" dxfId="5885" priority="5844" operator="equal">
      <formula>#N/A</formula>
    </cfRule>
  </conditionalFormatting>
  <conditionalFormatting sqref="E397:F397">
    <cfRule type="cellIs" dxfId="5884" priority="5841" operator="equal">
      <formula>"غياب"</formula>
    </cfRule>
    <cfRule type="cellIs" dxfId="5883" priority="5842" operator="equal">
      <formula>#N/A</formula>
    </cfRule>
  </conditionalFormatting>
  <conditionalFormatting sqref="E397:F397">
    <cfRule type="cellIs" dxfId="5882" priority="5839" operator="equal">
      <formula>"غياب"</formula>
    </cfRule>
    <cfRule type="cellIs" dxfId="5881" priority="5840" operator="equal">
      <formula>#N/A</formula>
    </cfRule>
  </conditionalFormatting>
  <conditionalFormatting sqref="E397:F397">
    <cfRule type="cellIs" dxfId="5880" priority="5837" operator="equal">
      <formula>"غياب"</formula>
    </cfRule>
    <cfRule type="cellIs" dxfId="5879" priority="5838" operator="equal">
      <formula>#N/A</formula>
    </cfRule>
  </conditionalFormatting>
  <conditionalFormatting sqref="E397:F397">
    <cfRule type="cellIs" dxfId="5878" priority="5835" operator="equal">
      <formula>"غياب"</formula>
    </cfRule>
    <cfRule type="cellIs" dxfId="5877" priority="5836" operator="equal">
      <formula>#N/A</formula>
    </cfRule>
  </conditionalFormatting>
  <conditionalFormatting sqref="E397:F397">
    <cfRule type="cellIs" dxfId="5876" priority="5833" operator="equal">
      <formula>"غياب"</formula>
    </cfRule>
    <cfRule type="cellIs" dxfId="5875" priority="5834" operator="equal">
      <formula>#N/A</formula>
    </cfRule>
  </conditionalFormatting>
  <conditionalFormatting sqref="E397:F397">
    <cfRule type="cellIs" dxfId="5874" priority="5831" operator="equal">
      <formula>"غياب"</formula>
    </cfRule>
    <cfRule type="cellIs" dxfId="5873" priority="5832" operator="equal">
      <formula>#N/A</formula>
    </cfRule>
  </conditionalFormatting>
  <conditionalFormatting sqref="E397:F397">
    <cfRule type="cellIs" dxfId="5872" priority="5829" operator="equal">
      <formula>"غياب"</formula>
    </cfRule>
    <cfRule type="cellIs" dxfId="5871" priority="5830" operator="equal">
      <formula>#N/A</formula>
    </cfRule>
  </conditionalFormatting>
  <conditionalFormatting sqref="E397:F397">
    <cfRule type="cellIs" dxfId="5870" priority="5827" operator="equal">
      <formula>"غياب"</formula>
    </cfRule>
    <cfRule type="cellIs" dxfId="5869" priority="5828" operator="equal">
      <formula>#N/A</formula>
    </cfRule>
  </conditionalFormatting>
  <conditionalFormatting sqref="E397:F397">
    <cfRule type="cellIs" dxfId="5868" priority="5825" operator="equal">
      <formula>"غياب"</formula>
    </cfRule>
    <cfRule type="cellIs" dxfId="5867" priority="5826" operator="equal">
      <formula>#N/A</formula>
    </cfRule>
  </conditionalFormatting>
  <conditionalFormatting sqref="E397:F397">
    <cfRule type="cellIs" dxfId="5866" priority="5823" operator="equal">
      <formula>"غياب"</formula>
    </cfRule>
    <cfRule type="cellIs" dxfId="5865" priority="5824" operator="equal">
      <formula>#N/A</formula>
    </cfRule>
  </conditionalFormatting>
  <conditionalFormatting sqref="E397:F397">
    <cfRule type="cellIs" dxfId="5864" priority="5821" operator="equal">
      <formula>"غياب"</formula>
    </cfRule>
    <cfRule type="cellIs" dxfId="5863" priority="5822" operator="equal">
      <formula>#N/A</formula>
    </cfRule>
  </conditionalFormatting>
  <conditionalFormatting sqref="E397:F397">
    <cfRule type="cellIs" dxfId="5862" priority="5819" operator="equal">
      <formula>"غياب"</formula>
    </cfRule>
    <cfRule type="cellIs" dxfId="5861" priority="5820" operator="equal">
      <formula>#N/A</formula>
    </cfRule>
  </conditionalFormatting>
  <conditionalFormatting sqref="E397:F397">
    <cfRule type="cellIs" dxfId="5860" priority="5817" operator="equal">
      <formula>"غياب"</formula>
    </cfRule>
    <cfRule type="cellIs" dxfId="5859" priority="5818" operator="equal">
      <formula>#N/A</formula>
    </cfRule>
  </conditionalFormatting>
  <conditionalFormatting sqref="E397:F397">
    <cfRule type="cellIs" dxfId="5858" priority="5816" operator="equal">
      <formula>"غياب"</formula>
    </cfRule>
  </conditionalFormatting>
  <conditionalFormatting sqref="E397:F397">
    <cfRule type="cellIs" dxfId="5857" priority="5814" operator="equal">
      <formula>"غياب"</formula>
    </cfRule>
    <cfRule type="cellIs" dxfId="5856" priority="5815" operator="equal">
      <formula>#N/A</formula>
    </cfRule>
  </conditionalFormatting>
  <conditionalFormatting sqref="E397:F397">
    <cfRule type="cellIs" dxfId="5855" priority="5812" operator="equal">
      <formula>"غياب"</formula>
    </cfRule>
    <cfRule type="cellIs" dxfId="5854" priority="5813" operator="equal">
      <formula>#N/A</formula>
    </cfRule>
  </conditionalFormatting>
  <conditionalFormatting sqref="E397:F397">
    <cfRule type="cellIs" dxfId="5853" priority="5810" operator="equal">
      <formula>"غياب"</formula>
    </cfRule>
    <cfRule type="cellIs" dxfId="5852" priority="5811" operator="equal">
      <formula>#N/A</formula>
    </cfRule>
  </conditionalFormatting>
  <conditionalFormatting sqref="E397:F397">
    <cfRule type="cellIs" dxfId="5851" priority="5808" operator="equal">
      <formula>"غياب"</formula>
    </cfRule>
    <cfRule type="cellIs" dxfId="5850" priority="5809" operator="equal">
      <formula>#N/A</formula>
    </cfRule>
  </conditionalFormatting>
  <conditionalFormatting sqref="E397:F397">
    <cfRule type="cellIs" dxfId="5849" priority="5806" operator="equal">
      <formula>"غياب"</formula>
    </cfRule>
    <cfRule type="cellIs" dxfId="5848" priority="5807" operator="equal">
      <formula>#N/A</formula>
    </cfRule>
  </conditionalFormatting>
  <conditionalFormatting sqref="E397:F397">
    <cfRule type="cellIs" dxfId="5847" priority="5804" operator="equal">
      <formula>"غياب"</formula>
    </cfRule>
    <cfRule type="cellIs" dxfId="5846" priority="5805" operator="equal">
      <formula>#N/A</formula>
    </cfRule>
  </conditionalFormatting>
  <conditionalFormatting sqref="E397:F397">
    <cfRule type="cellIs" dxfId="5845" priority="5802" operator="equal">
      <formula>"غياب"</formula>
    </cfRule>
    <cfRule type="cellIs" dxfId="5844" priority="5803" operator="equal">
      <formula>#N/A</formula>
    </cfRule>
  </conditionalFormatting>
  <conditionalFormatting sqref="E397:F397">
    <cfRule type="cellIs" dxfId="5843" priority="5800" operator="equal">
      <formula>"غياب"</formula>
    </cfRule>
    <cfRule type="cellIs" dxfId="5842" priority="5801" operator="equal">
      <formula>#N/A</formula>
    </cfRule>
  </conditionalFormatting>
  <conditionalFormatting sqref="E397:F397">
    <cfRule type="cellIs" dxfId="5841" priority="5798" operator="equal">
      <formula>"غياب"</formula>
    </cfRule>
    <cfRule type="cellIs" dxfId="5840" priority="5799" operator="equal">
      <formula>#N/A</formula>
    </cfRule>
  </conditionalFormatting>
  <conditionalFormatting sqref="E397:F397">
    <cfRule type="cellIs" dxfId="5839" priority="5796" operator="equal">
      <formula>"غياب"</formula>
    </cfRule>
    <cfRule type="cellIs" dxfId="5838" priority="5797" operator="equal">
      <formula>#N/A</formula>
    </cfRule>
  </conditionalFormatting>
  <conditionalFormatting sqref="E397:F397">
    <cfRule type="cellIs" dxfId="5837" priority="5794" operator="equal">
      <formula>"غياب"</formula>
    </cfRule>
    <cfRule type="cellIs" dxfId="5836" priority="5795" operator="equal">
      <formula>#N/A</formula>
    </cfRule>
  </conditionalFormatting>
  <conditionalFormatting sqref="E397:F397">
    <cfRule type="cellIs" dxfId="5835" priority="5792" operator="equal">
      <formula>"غياب"</formula>
    </cfRule>
    <cfRule type="cellIs" dxfId="5834" priority="5793" operator="equal">
      <formula>#N/A</formula>
    </cfRule>
  </conditionalFormatting>
  <conditionalFormatting sqref="E397:F397">
    <cfRule type="cellIs" dxfId="5833" priority="5790" operator="equal">
      <formula>"غياب"</formula>
    </cfRule>
    <cfRule type="cellIs" dxfId="5832" priority="5791" operator="equal">
      <formula>#N/A</formula>
    </cfRule>
  </conditionalFormatting>
  <conditionalFormatting sqref="E397:F397">
    <cfRule type="cellIs" dxfId="5831" priority="5788" operator="equal">
      <formula>"غياب"</formula>
    </cfRule>
    <cfRule type="cellIs" dxfId="5830" priority="5789" operator="equal">
      <formula>#N/A</formula>
    </cfRule>
  </conditionalFormatting>
  <conditionalFormatting sqref="E397:F397">
    <cfRule type="cellIs" dxfId="5829" priority="5786" operator="equal">
      <formula>"غياب"</formula>
    </cfRule>
    <cfRule type="cellIs" dxfId="5828" priority="5787" operator="equal">
      <formula>#N/A</formula>
    </cfRule>
  </conditionalFormatting>
  <conditionalFormatting sqref="E397:F397">
    <cfRule type="cellIs" dxfId="5827" priority="5784" operator="equal">
      <formula>"غياب"</formula>
    </cfRule>
    <cfRule type="cellIs" dxfId="5826" priority="5785" operator="equal">
      <formula>#N/A</formula>
    </cfRule>
  </conditionalFormatting>
  <conditionalFormatting sqref="E397:F397">
    <cfRule type="cellIs" dxfId="5825" priority="5782" operator="equal">
      <formula>"غياب"</formula>
    </cfRule>
    <cfRule type="cellIs" dxfId="5824" priority="5783" operator="equal">
      <formula>#N/A</formula>
    </cfRule>
  </conditionalFormatting>
  <conditionalFormatting sqref="E397:F397">
    <cfRule type="cellIs" dxfId="5823" priority="5780" operator="equal">
      <formula>"غياب"</formula>
    </cfRule>
    <cfRule type="cellIs" dxfId="5822" priority="5781" operator="equal">
      <formula>#N/A</formula>
    </cfRule>
  </conditionalFormatting>
  <conditionalFormatting sqref="E397:F397">
    <cfRule type="cellIs" dxfId="5821" priority="5778" operator="equal">
      <formula>"غياب"</formula>
    </cfRule>
    <cfRule type="cellIs" dxfId="5820" priority="5779" operator="equal">
      <formula>#N/A</formula>
    </cfRule>
  </conditionalFormatting>
  <conditionalFormatting sqref="E397:F397">
    <cfRule type="cellIs" dxfId="5819" priority="5776" operator="equal">
      <formula>"غياب"</formula>
    </cfRule>
    <cfRule type="cellIs" dxfId="5818" priority="5777" operator="equal">
      <formula>#N/A</formula>
    </cfRule>
  </conditionalFormatting>
  <conditionalFormatting sqref="E397:F397">
    <cfRule type="cellIs" dxfId="5817" priority="5774" operator="equal">
      <formula>"غياب"</formula>
    </cfRule>
    <cfRule type="cellIs" dxfId="5816" priority="5775" operator="equal">
      <formula>#N/A</formula>
    </cfRule>
  </conditionalFormatting>
  <conditionalFormatting sqref="E397:F397">
    <cfRule type="cellIs" dxfId="5815" priority="5773" operator="equal">
      <formula>"غياب"</formula>
    </cfRule>
  </conditionalFormatting>
  <conditionalFormatting sqref="E397:F397">
    <cfRule type="cellIs" dxfId="5814" priority="5771" operator="equal">
      <formula>"غياب"</formula>
    </cfRule>
    <cfRule type="cellIs" dxfId="5813" priority="5772" operator="equal">
      <formula>#N/A</formula>
    </cfRule>
  </conditionalFormatting>
  <conditionalFormatting sqref="E397:F397">
    <cfRule type="cellIs" dxfId="5812" priority="5769" operator="equal">
      <formula>"غياب"</formula>
    </cfRule>
    <cfRule type="cellIs" dxfId="5811" priority="5770" operator="equal">
      <formula>#N/A</formula>
    </cfRule>
  </conditionalFormatting>
  <conditionalFormatting sqref="E397:F397">
    <cfRule type="cellIs" dxfId="5810" priority="5767" operator="equal">
      <formula>"غياب"</formula>
    </cfRule>
    <cfRule type="cellIs" dxfId="5809" priority="5768" operator="equal">
      <formula>#N/A</formula>
    </cfRule>
  </conditionalFormatting>
  <conditionalFormatting sqref="E397:F397">
    <cfRule type="cellIs" dxfId="5808" priority="5765" operator="equal">
      <formula>"غياب"</formula>
    </cfRule>
    <cfRule type="cellIs" dxfId="5807" priority="5766" operator="equal">
      <formula>#N/A</formula>
    </cfRule>
  </conditionalFormatting>
  <conditionalFormatting sqref="E397:F397">
    <cfRule type="cellIs" dxfId="5806" priority="5763" operator="equal">
      <formula>"غياب"</formula>
    </cfRule>
    <cfRule type="cellIs" dxfId="5805" priority="5764" operator="equal">
      <formula>#N/A</formula>
    </cfRule>
  </conditionalFormatting>
  <conditionalFormatting sqref="E397:F397">
    <cfRule type="cellIs" dxfId="5804" priority="5761" operator="equal">
      <formula>"غياب"</formula>
    </cfRule>
    <cfRule type="cellIs" dxfId="5803" priority="5762" operator="equal">
      <formula>#N/A</formula>
    </cfRule>
  </conditionalFormatting>
  <conditionalFormatting sqref="E397:F397">
    <cfRule type="cellIs" dxfId="5802" priority="5759" operator="equal">
      <formula>"غياب"</formula>
    </cfRule>
    <cfRule type="cellIs" dxfId="5801" priority="5760" operator="equal">
      <formula>#N/A</formula>
    </cfRule>
  </conditionalFormatting>
  <conditionalFormatting sqref="E397:F397">
    <cfRule type="cellIs" dxfId="5800" priority="5757" operator="equal">
      <formula>"غياب"</formula>
    </cfRule>
    <cfRule type="cellIs" dxfId="5799" priority="5758" operator="equal">
      <formula>#N/A</formula>
    </cfRule>
  </conditionalFormatting>
  <conditionalFormatting sqref="E397:F397">
    <cfRule type="cellIs" dxfId="5798" priority="5755" operator="equal">
      <formula>"غياب"</formula>
    </cfRule>
    <cfRule type="cellIs" dxfId="5797" priority="5756" operator="equal">
      <formula>#N/A</formula>
    </cfRule>
  </conditionalFormatting>
  <conditionalFormatting sqref="E397:F397">
    <cfRule type="cellIs" dxfId="5796" priority="5753" operator="equal">
      <formula>"غياب"</formula>
    </cfRule>
    <cfRule type="cellIs" dxfId="5795" priority="5754" operator="equal">
      <formula>#N/A</formula>
    </cfRule>
  </conditionalFormatting>
  <conditionalFormatting sqref="E397:F397">
    <cfRule type="cellIs" dxfId="5794" priority="5751" operator="equal">
      <formula>"غياب"</formula>
    </cfRule>
    <cfRule type="cellIs" dxfId="5793" priority="5752" operator="equal">
      <formula>#N/A</formula>
    </cfRule>
  </conditionalFormatting>
  <conditionalFormatting sqref="E397:F397">
    <cfRule type="cellIs" dxfId="5792" priority="5749" operator="equal">
      <formula>"غياب"</formula>
    </cfRule>
    <cfRule type="cellIs" dxfId="5791" priority="5750" operator="equal">
      <formula>#N/A</formula>
    </cfRule>
  </conditionalFormatting>
  <conditionalFormatting sqref="E397:F397">
    <cfRule type="cellIs" dxfId="5790" priority="5747" operator="equal">
      <formula>"غياب"</formula>
    </cfRule>
    <cfRule type="cellIs" dxfId="5789" priority="5748" operator="equal">
      <formula>#N/A</formula>
    </cfRule>
  </conditionalFormatting>
  <conditionalFormatting sqref="E397:F397">
    <cfRule type="cellIs" dxfId="5788" priority="5745" operator="equal">
      <formula>"غياب"</formula>
    </cfRule>
    <cfRule type="cellIs" dxfId="5787" priority="5746" operator="equal">
      <formula>#N/A</formula>
    </cfRule>
  </conditionalFormatting>
  <conditionalFormatting sqref="E397:F397">
    <cfRule type="cellIs" dxfId="5786" priority="5743" operator="equal">
      <formula>"غياب"</formula>
    </cfRule>
    <cfRule type="cellIs" dxfId="5785" priority="5744" operator="equal">
      <formula>#N/A</formula>
    </cfRule>
  </conditionalFormatting>
  <conditionalFormatting sqref="E397:F397">
    <cfRule type="cellIs" dxfId="5784" priority="5741" operator="equal">
      <formula>"غياب"</formula>
    </cfRule>
    <cfRule type="cellIs" dxfId="5783" priority="5742" operator="equal">
      <formula>#N/A</formula>
    </cfRule>
  </conditionalFormatting>
  <conditionalFormatting sqref="E397:F397">
    <cfRule type="cellIs" dxfId="5782" priority="5739" operator="equal">
      <formula>"غياب"</formula>
    </cfRule>
    <cfRule type="cellIs" dxfId="5781" priority="5740" operator="equal">
      <formula>#N/A</formula>
    </cfRule>
  </conditionalFormatting>
  <conditionalFormatting sqref="E397:F397">
    <cfRule type="cellIs" dxfId="5780" priority="5737" operator="equal">
      <formula>"غياب"</formula>
    </cfRule>
    <cfRule type="cellIs" dxfId="5779" priority="5738" operator="equal">
      <formula>#N/A</formula>
    </cfRule>
  </conditionalFormatting>
  <conditionalFormatting sqref="E397:F397">
    <cfRule type="cellIs" dxfId="5778" priority="5735" operator="equal">
      <formula>"غياب"</formula>
    </cfRule>
    <cfRule type="cellIs" dxfId="5777" priority="5736" operator="equal">
      <formula>#N/A</formula>
    </cfRule>
  </conditionalFormatting>
  <conditionalFormatting sqref="E397:F397">
    <cfRule type="cellIs" dxfId="5776" priority="5733" operator="equal">
      <formula>"غياب"</formula>
    </cfRule>
    <cfRule type="cellIs" dxfId="5775" priority="5734" operator="equal">
      <formula>#N/A</formula>
    </cfRule>
  </conditionalFormatting>
  <conditionalFormatting sqref="E397:F397">
    <cfRule type="cellIs" dxfId="5774" priority="5731" operator="equal">
      <formula>"غياب"</formula>
    </cfRule>
    <cfRule type="cellIs" dxfId="5773" priority="5732" operator="equal">
      <formula>#N/A</formula>
    </cfRule>
  </conditionalFormatting>
  <conditionalFormatting sqref="E397:F397">
    <cfRule type="cellIs" dxfId="5772" priority="5729" operator="equal">
      <formula>"غياب"</formula>
    </cfRule>
    <cfRule type="cellIs" dxfId="5771" priority="5730" operator="equal">
      <formula>#N/A</formula>
    </cfRule>
  </conditionalFormatting>
  <conditionalFormatting sqref="E397:F397">
    <cfRule type="cellIs" dxfId="5770" priority="5727" operator="equal">
      <formula>"غياب"</formula>
    </cfRule>
    <cfRule type="cellIs" dxfId="5769" priority="5728" operator="equal">
      <formula>#N/A</formula>
    </cfRule>
  </conditionalFormatting>
  <conditionalFormatting sqref="E397:F397">
    <cfRule type="cellIs" dxfId="5768" priority="5725" operator="equal">
      <formula>"غياب"</formula>
    </cfRule>
    <cfRule type="cellIs" dxfId="5767" priority="5726" operator="equal">
      <formula>#N/A</formula>
    </cfRule>
  </conditionalFormatting>
  <conditionalFormatting sqref="E397:F397">
    <cfRule type="cellIs" dxfId="5766" priority="5723" operator="equal">
      <formula>"غياب"</formula>
    </cfRule>
    <cfRule type="cellIs" dxfId="5765" priority="5724" operator="equal">
      <formula>#N/A</formula>
    </cfRule>
  </conditionalFormatting>
  <conditionalFormatting sqref="E397:F397">
    <cfRule type="cellIs" dxfId="5764" priority="5721" operator="equal">
      <formula>"غياب"</formula>
    </cfRule>
    <cfRule type="cellIs" dxfId="5763" priority="5722" operator="equal">
      <formula>#N/A</formula>
    </cfRule>
  </conditionalFormatting>
  <conditionalFormatting sqref="E397:F397">
    <cfRule type="cellIs" dxfId="5762" priority="5719" operator="equal">
      <formula>"غياب"</formula>
    </cfRule>
    <cfRule type="cellIs" dxfId="5761" priority="5720" operator="equal">
      <formula>#N/A</formula>
    </cfRule>
  </conditionalFormatting>
  <conditionalFormatting sqref="E397:F397">
    <cfRule type="cellIs" dxfId="5760" priority="5717" operator="equal">
      <formula>"غياب"</formula>
    </cfRule>
    <cfRule type="cellIs" dxfId="5759" priority="5718" operator="equal">
      <formula>#N/A</formula>
    </cfRule>
  </conditionalFormatting>
  <conditionalFormatting sqref="E397:F397">
    <cfRule type="cellIs" dxfId="5758" priority="5715" operator="equal">
      <formula>"غياب"</formula>
    </cfRule>
    <cfRule type="cellIs" dxfId="5757" priority="5716" operator="equal">
      <formula>#N/A</formula>
    </cfRule>
  </conditionalFormatting>
  <conditionalFormatting sqref="E397:F397">
    <cfRule type="cellIs" dxfId="5756" priority="5713" operator="equal">
      <formula>"غياب"</formula>
    </cfRule>
    <cfRule type="cellIs" dxfId="5755" priority="5714" operator="equal">
      <formula>#N/A</formula>
    </cfRule>
  </conditionalFormatting>
  <conditionalFormatting sqref="E397:F397">
    <cfRule type="cellIs" dxfId="5754" priority="5711" operator="equal">
      <formula>"غياب"</formula>
    </cfRule>
    <cfRule type="cellIs" dxfId="5753" priority="5712" operator="equal">
      <formula>#N/A</formula>
    </cfRule>
  </conditionalFormatting>
  <conditionalFormatting sqref="E397:F397">
    <cfRule type="cellIs" dxfId="5752" priority="5709" operator="equal">
      <formula>"غياب"</formula>
    </cfRule>
    <cfRule type="cellIs" dxfId="5751" priority="5710" operator="equal">
      <formula>#N/A</formula>
    </cfRule>
  </conditionalFormatting>
  <conditionalFormatting sqref="E397:F397">
    <cfRule type="cellIs" dxfId="5750" priority="5707" operator="equal">
      <formula>"غياب"</formula>
    </cfRule>
    <cfRule type="cellIs" dxfId="5749" priority="5708" operator="equal">
      <formula>#N/A</formula>
    </cfRule>
  </conditionalFormatting>
  <conditionalFormatting sqref="E397:F397">
    <cfRule type="cellIs" dxfId="5748" priority="5705" operator="equal">
      <formula>"غياب"</formula>
    </cfRule>
    <cfRule type="cellIs" dxfId="5747" priority="5706" operator="equal">
      <formula>#N/A</formula>
    </cfRule>
  </conditionalFormatting>
  <conditionalFormatting sqref="E397:F397">
    <cfRule type="cellIs" dxfId="5746" priority="5703" operator="equal">
      <formula>"غياب"</formula>
    </cfRule>
    <cfRule type="cellIs" dxfId="5745" priority="5704" operator="equal">
      <formula>#N/A</formula>
    </cfRule>
  </conditionalFormatting>
  <conditionalFormatting sqref="E397:F397">
    <cfRule type="cellIs" dxfId="5744" priority="5701" operator="equal">
      <formula>"غياب"</formula>
    </cfRule>
    <cfRule type="cellIs" dxfId="5743" priority="5702" operator="equal">
      <formula>#N/A</formula>
    </cfRule>
  </conditionalFormatting>
  <conditionalFormatting sqref="E397:F397">
    <cfRule type="cellIs" dxfId="5742" priority="5700" operator="equal">
      <formula>"غياب"</formula>
    </cfRule>
  </conditionalFormatting>
  <conditionalFormatting sqref="E397:F397">
    <cfRule type="cellIs" dxfId="5741" priority="5698" operator="equal">
      <formula>"غياب"</formula>
    </cfRule>
    <cfRule type="cellIs" dxfId="5740" priority="5699" operator="equal">
      <formula>#N/A</formula>
    </cfRule>
  </conditionalFormatting>
  <conditionalFormatting sqref="E397:F397">
    <cfRule type="cellIs" dxfId="5739" priority="5696" operator="equal">
      <formula>"غياب"</formula>
    </cfRule>
    <cfRule type="cellIs" dxfId="5738" priority="5697" operator="equal">
      <formula>#N/A</formula>
    </cfRule>
  </conditionalFormatting>
  <conditionalFormatting sqref="E397:F397">
    <cfRule type="cellIs" dxfId="5737" priority="5694" operator="equal">
      <formula>"غياب"</formula>
    </cfRule>
    <cfRule type="cellIs" dxfId="5736" priority="5695" operator="equal">
      <formula>#N/A</formula>
    </cfRule>
  </conditionalFormatting>
  <conditionalFormatting sqref="E397:F397">
    <cfRule type="cellIs" dxfId="5735" priority="5692" operator="equal">
      <formula>"غياب"</formula>
    </cfRule>
    <cfRule type="cellIs" dxfId="5734" priority="5693" operator="equal">
      <formula>#N/A</formula>
    </cfRule>
  </conditionalFormatting>
  <conditionalFormatting sqref="E397:F397">
    <cfRule type="cellIs" dxfId="5733" priority="5690" operator="equal">
      <formula>"غياب"</formula>
    </cfRule>
    <cfRule type="cellIs" dxfId="5732" priority="5691" operator="equal">
      <formula>#N/A</formula>
    </cfRule>
  </conditionalFormatting>
  <conditionalFormatting sqref="E397:F397">
    <cfRule type="cellIs" dxfId="5731" priority="5688" operator="equal">
      <formula>"غياب"</formula>
    </cfRule>
    <cfRule type="cellIs" dxfId="5730" priority="5689" operator="equal">
      <formula>#N/A</formula>
    </cfRule>
  </conditionalFormatting>
  <conditionalFormatting sqref="E397:F397">
    <cfRule type="cellIs" dxfId="5729" priority="5686" operator="equal">
      <formula>"غياب"</formula>
    </cfRule>
    <cfRule type="cellIs" dxfId="5728" priority="5687" operator="equal">
      <formula>#N/A</formula>
    </cfRule>
  </conditionalFormatting>
  <conditionalFormatting sqref="E397:F397">
    <cfRule type="cellIs" dxfId="5727" priority="5684" operator="equal">
      <formula>"غياب"</formula>
    </cfRule>
    <cfRule type="cellIs" dxfId="5726" priority="5685" operator="equal">
      <formula>#N/A</formula>
    </cfRule>
  </conditionalFormatting>
  <conditionalFormatting sqref="E397:F397">
    <cfRule type="cellIs" dxfId="5725" priority="5682" operator="equal">
      <formula>"غياب"</formula>
    </cfRule>
    <cfRule type="cellIs" dxfId="5724" priority="5683" operator="equal">
      <formula>#N/A</formula>
    </cfRule>
  </conditionalFormatting>
  <conditionalFormatting sqref="E397:F397">
    <cfRule type="cellIs" dxfId="5723" priority="5680" operator="equal">
      <formula>"غياب"</formula>
    </cfRule>
    <cfRule type="cellIs" dxfId="5722" priority="5681" operator="equal">
      <formula>#N/A</formula>
    </cfRule>
  </conditionalFormatting>
  <conditionalFormatting sqref="E397:F397">
    <cfRule type="cellIs" dxfId="5721" priority="5678" operator="equal">
      <formula>"غياب"</formula>
    </cfRule>
    <cfRule type="cellIs" dxfId="5720" priority="5679" operator="equal">
      <formula>#N/A</formula>
    </cfRule>
  </conditionalFormatting>
  <conditionalFormatting sqref="E397:F397">
    <cfRule type="cellIs" dxfId="5719" priority="5676" operator="equal">
      <formula>"غياب"</formula>
    </cfRule>
    <cfRule type="cellIs" dxfId="5718" priority="5677" operator="equal">
      <formula>#N/A</formula>
    </cfRule>
  </conditionalFormatting>
  <conditionalFormatting sqref="E397:F397">
    <cfRule type="cellIs" dxfId="5717" priority="5674" operator="equal">
      <formula>"غياب"</formula>
    </cfRule>
    <cfRule type="cellIs" dxfId="5716" priority="5675" operator="equal">
      <formula>#N/A</formula>
    </cfRule>
  </conditionalFormatting>
  <conditionalFormatting sqref="E397:F397">
    <cfRule type="cellIs" dxfId="5715" priority="5672" operator="equal">
      <formula>"غياب"</formula>
    </cfRule>
    <cfRule type="cellIs" dxfId="5714" priority="5673" operator="equal">
      <formula>#N/A</formula>
    </cfRule>
  </conditionalFormatting>
  <conditionalFormatting sqref="E397:F397">
    <cfRule type="cellIs" dxfId="5713" priority="5670" operator="equal">
      <formula>"غياب"</formula>
    </cfRule>
    <cfRule type="cellIs" dxfId="5712" priority="5671" operator="equal">
      <formula>#N/A</formula>
    </cfRule>
  </conditionalFormatting>
  <conditionalFormatting sqref="E397:F397">
    <cfRule type="cellIs" dxfId="5711" priority="5668" operator="equal">
      <formula>"غياب"</formula>
    </cfRule>
    <cfRule type="cellIs" dxfId="5710" priority="5669" operator="equal">
      <formula>#N/A</formula>
    </cfRule>
  </conditionalFormatting>
  <conditionalFormatting sqref="E397:F397">
    <cfRule type="cellIs" dxfId="5709" priority="5666" operator="equal">
      <formula>"غياب"</formula>
    </cfRule>
    <cfRule type="cellIs" dxfId="5708" priority="5667" operator="equal">
      <formula>#N/A</formula>
    </cfRule>
  </conditionalFormatting>
  <conditionalFormatting sqref="E397:F397">
    <cfRule type="cellIs" dxfId="5707" priority="5664" operator="equal">
      <formula>"غياب"</formula>
    </cfRule>
    <cfRule type="cellIs" dxfId="5706" priority="5665" operator="equal">
      <formula>#N/A</formula>
    </cfRule>
  </conditionalFormatting>
  <conditionalFormatting sqref="E397:F397">
    <cfRule type="cellIs" dxfId="5705" priority="5662" operator="equal">
      <formula>"غياب"</formula>
    </cfRule>
    <cfRule type="cellIs" dxfId="5704" priority="5663" operator="equal">
      <formula>#N/A</formula>
    </cfRule>
  </conditionalFormatting>
  <conditionalFormatting sqref="E397:F397">
    <cfRule type="cellIs" dxfId="5703" priority="5660" operator="equal">
      <formula>"غياب"</formula>
    </cfRule>
    <cfRule type="cellIs" dxfId="5702" priority="5661" operator="equal">
      <formula>#N/A</formula>
    </cfRule>
  </conditionalFormatting>
  <conditionalFormatting sqref="E397:F397">
    <cfRule type="cellIs" dxfId="5701" priority="5658" operator="equal">
      <formula>"غياب"</formula>
    </cfRule>
    <cfRule type="cellIs" dxfId="5700" priority="5659" operator="equal">
      <formula>#N/A</formula>
    </cfRule>
  </conditionalFormatting>
  <conditionalFormatting sqref="E397:F397">
    <cfRule type="cellIs" dxfId="5699" priority="5657" operator="equal">
      <formula>"غياب"</formula>
    </cfRule>
  </conditionalFormatting>
  <conditionalFormatting sqref="E397:F397">
    <cfRule type="cellIs" dxfId="5698" priority="5655" operator="equal">
      <formula>"غياب"</formula>
    </cfRule>
    <cfRule type="cellIs" dxfId="5697" priority="5656" operator="equal">
      <formula>#N/A</formula>
    </cfRule>
  </conditionalFormatting>
  <conditionalFormatting sqref="E397:F397">
    <cfRule type="cellIs" dxfId="5696" priority="5653" operator="equal">
      <formula>"غياب"</formula>
    </cfRule>
    <cfRule type="cellIs" dxfId="5695" priority="5654" operator="equal">
      <formula>#N/A</formula>
    </cfRule>
  </conditionalFormatting>
  <conditionalFormatting sqref="E397:F397">
    <cfRule type="cellIs" dxfId="5694" priority="5651" operator="equal">
      <formula>"غياب"</formula>
    </cfRule>
    <cfRule type="cellIs" dxfId="5693" priority="5652" operator="equal">
      <formula>#N/A</formula>
    </cfRule>
  </conditionalFormatting>
  <conditionalFormatting sqref="E397:F397">
    <cfRule type="cellIs" dxfId="5692" priority="5649" operator="equal">
      <formula>"غياب"</formula>
    </cfRule>
    <cfRule type="cellIs" dxfId="5691" priority="5650" operator="equal">
      <formula>#N/A</formula>
    </cfRule>
  </conditionalFormatting>
  <conditionalFormatting sqref="E397:F397">
    <cfRule type="cellIs" dxfId="5690" priority="5647" operator="equal">
      <formula>"غياب"</formula>
    </cfRule>
    <cfRule type="cellIs" dxfId="5689" priority="5648" operator="equal">
      <formula>#N/A</formula>
    </cfRule>
  </conditionalFormatting>
  <conditionalFormatting sqref="E397:F397">
    <cfRule type="cellIs" dxfId="5688" priority="5645" operator="equal">
      <formula>"غياب"</formula>
    </cfRule>
    <cfRule type="cellIs" dxfId="5687" priority="5646" operator="equal">
      <formula>#N/A</formula>
    </cfRule>
  </conditionalFormatting>
  <conditionalFormatting sqref="E397:F397">
    <cfRule type="cellIs" dxfId="5686" priority="5643" operator="equal">
      <formula>"غياب"</formula>
    </cfRule>
    <cfRule type="cellIs" dxfId="5685" priority="5644" operator="equal">
      <formula>#N/A</formula>
    </cfRule>
  </conditionalFormatting>
  <conditionalFormatting sqref="E397:F397">
    <cfRule type="cellIs" dxfId="5684" priority="5641" operator="equal">
      <formula>"غياب"</formula>
    </cfRule>
    <cfRule type="cellIs" dxfId="5683" priority="5642" operator="equal">
      <formula>#N/A</formula>
    </cfRule>
  </conditionalFormatting>
  <conditionalFormatting sqref="E397:F397">
    <cfRule type="cellIs" dxfId="5682" priority="5639" operator="equal">
      <formula>"غياب"</formula>
    </cfRule>
    <cfRule type="cellIs" dxfId="5681" priority="5640" operator="equal">
      <formula>#N/A</formula>
    </cfRule>
  </conditionalFormatting>
  <conditionalFormatting sqref="E397:F397">
    <cfRule type="cellIs" dxfId="5680" priority="5637" operator="equal">
      <formula>"غياب"</formula>
    </cfRule>
    <cfRule type="cellIs" dxfId="5679" priority="5638" operator="equal">
      <formula>#N/A</formula>
    </cfRule>
  </conditionalFormatting>
  <conditionalFormatting sqref="E397:F397">
    <cfRule type="cellIs" dxfId="5678" priority="5635" operator="equal">
      <formula>"غياب"</formula>
    </cfRule>
    <cfRule type="cellIs" dxfId="5677" priority="5636" operator="equal">
      <formula>#N/A</formula>
    </cfRule>
  </conditionalFormatting>
  <conditionalFormatting sqref="E397:F397">
    <cfRule type="cellIs" dxfId="5676" priority="5633" operator="equal">
      <formula>"غياب"</formula>
    </cfRule>
    <cfRule type="cellIs" dxfId="5675" priority="5634" operator="equal">
      <formula>#N/A</formula>
    </cfRule>
  </conditionalFormatting>
  <conditionalFormatting sqref="E397:F397">
    <cfRule type="cellIs" dxfId="5674" priority="5631" operator="equal">
      <formula>"غياب"</formula>
    </cfRule>
    <cfRule type="cellIs" dxfId="5673" priority="5632" operator="equal">
      <formula>#N/A</formula>
    </cfRule>
  </conditionalFormatting>
  <conditionalFormatting sqref="E397:F397">
    <cfRule type="cellIs" dxfId="5672" priority="5629" operator="equal">
      <formula>"غياب"</formula>
    </cfRule>
    <cfRule type="cellIs" dxfId="5671" priority="5630" operator="equal">
      <formula>#N/A</formula>
    </cfRule>
  </conditionalFormatting>
  <conditionalFormatting sqref="E397:F397">
    <cfRule type="cellIs" dxfId="5670" priority="5627" operator="equal">
      <formula>"غياب"</formula>
    </cfRule>
    <cfRule type="cellIs" dxfId="5669" priority="5628" operator="equal">
      <formula>#N/A</formula>
    </cfRule>
  </conditionalFormatting>
  <conditionalFormatting sqref="E397:F397">
    <cfRule type="cellIs" dxfId="5668" priority="5625" operator="equal">
      <formula>"غياب"</formula>
    </cfRule>
    <cfRule type="cellIs" dxfId="5667" priority="5626" operator="equal">
      <formula>#N/A</formula>
    </cfRule>
  </conditionalFormatting>
  <conditionalFormatting sqref="E397:F397">
    <cfRule type="cellIs" dxfId="5666" priority="5623" operator="equal">
      <formula>"غياب"</formula>
    </cfRule>
    <cfRule type="cellIs" dxfId="5665" priority="5624" operator="equal">
      <formula>#N/A</formula>
    </cfRule>
  </conditionalFormatting>
  <conditionalFormatting sqref="E397:F397">
    <cfRule type="cellIs" dxfId="5664" priority="5621" operator="equal">
      <formula>"غياب"</formula>
    </cfRule>
    <cfRule type="cellIs" dxfId="5663" priority="5622" operator="equal">
      <formula>#N/A</formula>
    </cfRule>
  </conditionalFormatting>
  <conditionalFormatting sqref="E397:F397">
    <cfRule type="cellIs" dxfId="5662" priority="5619" operator="equal">
      <formula>"غياب"</formula>
    </cfRule>
    <cfRule type="cellIs" dxfId="5661" priority="5620" operator="equal">
      <formula>#N/A</formula>
    </cfRule>
  </conditionalFormatting>
  <conditionalFormatting sqref="E397:F397">
    <cfRule type="cellIs" dxfId="5660" priority="5617" operator="equal">
      <formula>"غياب"</formula>
    </cfRule>
    <cfRule type="cellIs" dxfId="5659" priority="5618" operator="equal">
      <formula>#N/A</formula>
    </cfRule>
  </conditionalFormatting>
  <conditionalFormatting sqref="E397:F397">
    <cfRule type="cellIs" dxfId="5658" priority="5615" operator="equal">
      <formula>"غياب"</formula>
    </cfRule>
    <cfRule type="cellIs" dxfId="5657" priority="5616" operator="equal">
      <formula>#N/A</formula>
    </cfRule>
  </conditionalFormatting>
  <conditionalFormatting sqref="E397:F397">
    <cfRule type="cellIs" dxfId="5656" priority="5614" operator="equal">
      <formula>"غياب"</formula>
    </cfRule>
  </conditionalFormatting>
  <conditionalFormatting sqref="E397:F397">
    <cfRule type="cellIs" dxfId="5655" priority="5612" operator="equal">
      <formula>"غياب"</formula>
    </cfRule>
    <cfRule type="cellIs" dxfId="5654" priority="5613" operator="equal">
      <formula>#N/A</formula>
    </cfRule>
  </conditionalFormatting>
  <conditionalFormatting sqref="E397:F397">
    <cfRule type="cellIs" dxfId="5653" priority="5610" operator="equal">
      <formula>"غياب"</formula>
    </cfRule>
    <cfRule type="cellIs" dxfId="5652" priority="5611" operator="equal">
      <formula>#N/A</formula>
    </cfRule>
  </conditionalFormatting>
  <conditionalFormatting sqref="E397:F397">
    <cfRule type="cellIs" dxfId="5651" priority="5608" operator="equal">
      <formula>"غياب"</formula>
    </cfRule>
    <cfRule type="cellIs" dxfId="5650" priority="5609" operator="equal">
      <formula>#N/A</formula>
    </cfRule>
  </conditionalFormatting>
  <conditionalFormatting sqref="E397:F397">
    <cfRule type="cellIs" dxfId="5649" priority="5606" operator="equal">
      <formula>"غياب"</formula>
    </cfRule>
    <cfRule type="cellIs" dxfId="5648" priority="5607" operator="equal">
      <formula>#N/A</formula>
    </cfRule>
  </conditionalFormatting>
  <conditionalFormatting sqref="E397:F397">
    <cfRule type="cellIs" dxfId="5647" priority="5604" operator="equal">
      <formula>"غياب"</formula>
    </cfRule>
    <cfRule type="cellIs" dxfId="5646" priority="5605" operator="equal">
      <formula>#N/A</formula>
    </cfRule>
  </conditionalFormatting>
  <conditionalFormatting sqref="E397:F397">
    <cfRule type="cellIs" dxfId="5645" priority="5602" operator="equal">
      <formula>"غياب"</formula>
    </cfRule>
    <cfRule type="cellIs" dxfId="5644" priority="5603" operator="equal">
      <formula>#N/A</formula>
    </cfRule>
  </conditionalFormatting>
  <conditionalFormatting sqref="E397:F397">
    <cfRule type="cellIs" dxfId="5643" priority="5600" operator="equal">
      <formula>"غياب"</formula>
    </cfRule>
    <cfRule type="cellIs" dxfId="5642" priority="5601" operator="equal">
      <formula>#N/A</formula>
    </cfRule>
  </conditionalFormatting>
  <conditionalFormatting sqref="E397:F397">
    <cfRule type="cellIs" dxfId="5641" priority="5598" operator="equal">
      <formula>"غياب"</formula>
    </cfRule>
    <cfRule type="cellIs" dxfId="5640" priority="5599" operator="equal">
      <formula>#N/A</formula>
    </cfRule>
  </conditionalFormatting>
  <conditionalFormatting sqref="E397:F397">
    <cfRule type="cellIs" dxfId="5639" priority="5596" operator="equal">
      <formula>"غياب"</formula>
    </cfRule>
    <cfRule type="cellIs" dxfId="5638" priority="5597" operator="equal">
      <formula>#N/A</formula>
    </cfRule>
  </conditionalFormatting>
  <conditionalFormatting sqref="E397:F397">
    <cfRule type="cellIs" dxfId="5637" priority="5594" operator="equal">
      <formula>"غياب"</formula>
    </cfRule>
    <cfRule type="cellIs" dxfId="5636" priority="5595" operator="equal">
      <formula>#N/A</formula>
    </cfRule>
  </conditionalFormatting>
  <conditionalFormatting sqref="E397:F397">
    <cfRule type="cellIs" dxfId="5635" priority="5592" operator="equal">
      <formula>"غياب"</formula>
    </cfRule>
    <cfRule type="cellIs" dxfId="5634" priority="5593" operator="equal">
      <formula>#N/A</formula>
    </cfRule>
  </conditionalFormatting>
  <conditionalFormatting sqref="E397:F397">
    <cfRule type="cellIs" dxfId="5633" priority="5590" operator="equal">
      <formula>"غياب"</formula>
    </cfRule>
    <cfRule type="cellIs" dxfId="5632" priority="5591" operator="equal">
      <formula>#N/A</formula>
    </cfRule>
  </conditionalFormatting>
  <conditionalFormatting sqref="E397:F397">
    <cfRule type="cellIs" dxfId="5631" priority="5588" operator="equal">
      <formula>"غياب"</formula>
    </cfRule>
    <cfRule type="cellIs" dxfId="5630" priority="5589" operator="equal">
      <formula>#N/A</formula>
    </cfRule>
  </conditionalFormatting>
  <conditionalFormatting sqref="E397:F397">
    <cfRule type="cellIs" dxfId="5629" priority="5586" operator="equal">
      <formula>"غياب"</formula>
    </cfRule>
    <cfRule type="cellIs" dxfId="5628" priority="5587" operator="equal">
      <formula>#N/A</formula>
    </cfRule>
  </conditionalFormatting>
  <conditionalFormatting sqref="E397:F397">
    <cfRule type="cellIs" dxfId="5627" priority="5584" operator="equal">
      <formula>"غياب"</formula>
    </cfRule>
    <cfRule type="cellIs" dxfId="5626" priority="5585" operator="equal">
      <formula>#N/A</formula>
    </cfRule>
  </conditionalFormatting>
  <conditionalFormatting sqref="E397:F397">
    <cfRule type="cellIs" dxfId="5625" priority="5582" operator="equal">
      <formula>"غياب"</formula>
    </cfRule>
    <cfRule type="cellIs" dxfId="5624" priority="5583" operator="equal">
      <formula>#N/A</formula>
    </cfRule>
  </conditionalFormatting>
  <conditionalFormatting sqref="E397:F397">
    <cfRule type="cellIs" dxfId="5623" priority="5580" operator="equal">
      <formula>"غياب"</formula>
    </cfRule>
    <cfRule type="cellIs" dxfId="5622" priority="5581" operator="equal">
      <formula>#N/A</formula>
    </cfRule>
  </conditionalFormatting>
  <conditionalFormatting sqref="E397:F397">
    <cfRule type="cellIs" dxfId="5621" priority="5578" operator="equal">
      <formula>"غياب"</formula>
    </cfRule>
    <cfRule type="cellIs" dxfId="5620" priority="5579" operator="equal">
      <formula>#N/A</formula>
    </cfRule>
  </conditionalFormatting>
  <conditionalFormatting sqref="E397:F397">
    <cfRule type="cellIs" dxfId="5619" priority="5576" operator="equal">
      <formula>"غياب"</formula>
    </cfRule>
    <cfRule type="cellIs" dxfId="5618" priority="5577" operator="equal">
      <formula>#N/A</formula>
    </cfRule>
  </conditionalFormatting>
  <conditionalFormatting sqref="E397:F397">
    <cfRule type="cellIs" dxfId="5617" priority="5574" operator="equal">
      <formula>"غياب"</formula>
    </cfRule>
    <cfRule type="cellIs" dxfId="5616" priority="5575" operator="equal">
      <formula>#N/A</formula>
    </cfRule>
  </conditionalFormatting>
  <conditionalFormatting sqref="E397:F397">
    <cfRule type="cellIs" dxfId="5615" priority="5572" operator="equal">
      <formula>"غياب"</formula>
    </cfRule>
    <cfRule type="cellIs" dxfId="5614" priority="5573" operator="equal">
      <formula>#N/A</formula>
    </cfRule>
  </conditionalFormatting>
  <conditionalFormatting sqref="E397:F397">
    <cfRule type="cellIs" dxfId="5613" priority="5571" operator="equal">
      <formula>"غياب"</formula>
    </cfRule>
  </conditionalFormatting>
  <conditionalFormatting sqref="E397:F397">
    <cfRule type="cellIs" dxfId="5612" priority="5569" operator="equal">
      <formula>"غياب"</formula>
    </cfRule>
    <cfRule type="cellIs" dxfId="5611" priority="5570" operator="equal">
      <formula>#N/A</formula>
    </cfRule>
  </conditionalFormatting>
  <conditionalFormatting sqref="E397:F397">
    <cfRule type="cellIs" dxfId="5610" priority="5567" operator="equal">
      <formula>"غياب"</formula>
    </cfRule>
    <cfRule type="cellIs" dxfId="5609" priority="5568" operator="equal">
      <formula>#N/A</formula>
    </cfRule>
  </conditionalFormatting>
  <conditionalFormatting sqref="E397:F397">
    <cfRule type="cellIs" dxfId="5608" priority="5565" operator="equal">
      <formula>"غياب"</formula>
    </cfRule>
    <cfRule type="cellIs" dxfId="5607" priority="5566" operator="equal">
      <formula>#N/A</formula>
    </cfRule>
  </conditionalFormatting>
  <conditionalFormatting sqref="E397:F397">
    <cfRule type="cellIs" dxfId="5606" priority="5563" operator="equal">
      <formula>"غياب"</formula>
    </cfRule>
    <cfRule type="cellIs" dxfId="5605" priority="5564" operator="equal">
      <formula>#N/A</formula>
    </cfRule>
  </conditionalFormatting>
  <conditionalFormatting sqref="E397:F397">
    <cfRule type="cellIs" dxfId="5604" priority="5561" operator="equal">
      <formula>"غياب"</formula>
    </cfRule>
    <cfRule type="cellIs" dxfId="5603" priority="5562" operator="equal">
      <formula>#N/A</formula>
    </cfRule>
  </conditionalFormatting>
  <conditionalFormatting sqref="E397:F397">
    <cfRule type="cellIs" dxfId="5602" priority="5559" operator="equal">
      <formula>"غياب"</formula>
    </cfRule>
    <cfRule type="cellIs" dxfId="5601" priority="5560" operator="equal">
      <formula>#N/A</formula>
    </cfRule>
  </conditionalFormatting>
  <conditionalFormatting sqref="E397:F397">
    <cfRule type="cellIs" dxfId="5600" priority="5557" operator="equal">
      <formula>"غياب"</formula>
    </cfRule>
    <cfRule type="cellIs" dxfId="5599" priority="5558" operator="equal">
      <formula>#N/A</formula>
    </cfRule>
  </conditionalFormatting>
  <conditionalFormatting sqref="E397:F397">
    <cfRule type="cellIs" dxfId="5598" priority="5555" operator="equal">
      <formula>"غياب"</formula>
    </cfRule>
    <cfRule type="cellIs" dxfId="5597" priority="5556" operator="equal">
      <formula>#N/A</formula>
    </cfRule>
  </conditionalFormatting>
  <conditionalFormatting sqref="E397:F397">
    <cfRule type="cellIs" dxfId="5596" priority="5553" operator="equal">
      <formula>"غياب"</formula>
    </cfRule>
    <cfRule type="cellIs" dxfId="5595" priority="5554" operator="equal">
      <formula>#N/A</formula>
    </cfRule>
  </conditionalFormatting>
  <conditionalFormatting sqref="E397:F397">
    <cfRule type="cellIs" dxfId="5594" priority="5551" operator="equal">
      <formula>"غياب"</formula>
    </cfRule>
    <cfRule type="cellIs" dxfId="5593" priority="5552" operator="equal">
      <formula>#N/A</formula>
    </cfRule>
  </conditionalFormatting>
  <conditionalFormatting sqref="E397:F397">
    <cfRule type="cellIs" dxfId="5592" priority="5549" operator="equal">
      <formula>"غياب"</formula>
    </cfRule>
    <cfRule type="cellIs" dxfId="5591" priority="5550" operator="equal">
      <formula>#N/A</formula>
    </cfRule>
  </conditionalFormatting>
  <conditionalFormatting sqref="E397:F397">
    <cfRule type="cellIs" dxfId="5590" priority="5547" operator="equal">
      <formula>"غياب"</formula>
    </cfRule>
    <cfRule type="cellIs" dxfId="5589" priority="5548" operator="equal">
      <formula>#N/A</formula>
    </cfRule>
  </conditionalFormatting>
  <conditionalFormatting sqref="E397:F397">
    <cfRule type="cellIs" dxfId="5588" priority="5545" operator="equal">
      <formula>"غياب"</formula>
    </cfRule>
    <cfRule type="cellIs" dxfId="5587" priority="5546" operator="equal">
      <formula>#N/A</formula>
    </cfRule>
  </conditionalFormatting>
  <conditionalFormatting sqref="E397:F397">
    <cfRule type="cellIs" dxfId="5586" priority="5543" operator="equal">
      <formula>"غياب"</formula>
    </cfRule>
    <cfRule type="cellIs" dxfId="5585" priority="5544" operator="equal">
      <formula>#N/A</formula>
    </cfRule>
  </conditionalFormatting>
  <conditionalFormatting sqref="E397:F397">
    <cfRule type="cellIs" dxfId="5584" priority="5541" operator="equal">
      <formula>"غياب"</formula>
    </cfRule>
    <cfRule type="cellIs" dxfId="5583" priority="5542" operator="equal">
      <formula>#N/A</formula>
    </cfRule>
  </conditionalFormatting>
  <conditionalFormatting sqref="E397:F397">
    <cfRule type="cellIs" dxfId="5582" priority="5539" operator="equal">
      <formula>"غياب"</formula>
    </cfRule>
    <cfRule type="cellIs" dxfId="5581" priority="5540" operator="equal">
      <formula>#N/A</formula>
    </cfRule>
  </conditionalFormatting>
  <conditionalFormatting sqref="E397:F397">
    <cfRule type="cellIs" dxfId="5580" priority="5537" operator="equal">
      <formula>"غياب"</formula>
    </cfRule>
    <cfRule type="cellIs" dxfId="5579" priority="5538" operator="equal">
      <formula>#N/A</formula>
    </cfRule>
  </conditionalFormatting>
  <conditionalFormatting sqref="E397:F397">
    <cfRule type="cellIs" dxfId="5578" priority="5535" operator="equal">
      <formula>"غياب"</formula>
    </cfRule>
    <cfRule type="cellIs" dxfId="5577" priority="5536" operator="equal">
      <formula>#N/A</formula>
    </cfRule>
  </conditionalFormatting>
  <conditionalFormatting sqref="E397:F397">
    <cfRule type="cellIs" dxfId="5576" priority="5533" operator="equal">
      <formula>"غياب"</formula>
    </cfRule>
    <cfRule type="cellIs" dxfId="5575" priority="5534" operator="equal">
      <formula>#N/A</formula>
    </cfRule>
  </conditionalFormatting>
  <conditionalFormatting sqref="E397:F397">
    <cfRule type="cellIs" dxfId="5574" priority="5531" operator="equal">
      <formula>"غياب"</formula>
    </cfRule>
    <cfRule type="cellIs" dxfId="5573" priority="5532" operator="equal">
      <formula>#N/A</formula>
    </cfRule>
  </conditionalFormatting>
  <conditionalFormatting sqref="E397:F397">
    <cfRule type="cellIs" dxfId="5572" priority="5529" operator="equal">
      <formula>"غياب"</formula>
    </cfRule>
    <cfRule type="cellIs" dxfId="5571" priority="5530" operator="equal">
      <formula>#N/A</formula>
    </cfRule>
  </conditionalFormatting>
  <conditionalFormatting sqref="E397:F397">
    <cfRule type="cellIs" dxfId="5570" priority="5527" operator="equal">
      <formula>"غياب"</formula>
    </cfRule>
    <cfRule type="cellIs" dxfId="5569" priority="5528" operator="equal">
      <formula>#N/A</formula>
    </cfRule>
  </conditionalFormatting>
  <conditionalFormatting sqref="E397:F397">
    <cfRule type="cellIs" dxfId="5568" priority="5525" operator="equal">
      <formula>"غياب"</formula>
    </cfRule>
    <cfRule type="cellIs" dxfId="5567" priority="5526" operator="equal">
      <formula>#N/A</formula>
    </cfRule>
  </conditionalFormatting>
  <conditionalFormatting sqref="E397:F397">
    <cfRule type="cellIs" dxfId="5566" priority="5523" operator="equal">
      <formula>"غياب"</formula>
    </cfRule>
    <cfRule type="cellIs" dxfId="5565" priority="5524" operator="equal">
      <formula>#N/A</formula>
    </cfRule>
  </conditionalFormatting>
  <conditionalFormatting sqref="E397:F397">
    <cfRule type="cellIs" dxfId="5564" priority="5521" operator="equal">
      <formula>"غياب"</formula>
    </cfRule>
    <cfRule type="cellIs" dxfId="5563" priority="5522" operator="equal">
      <formula>#N/A</formula>
    </cfRule>
  </conditionalFormatting>
  <conditionalFormatting sqref="E397:F397">
    <cfRule type="cellIs" dxfId="5562" priority="5519" operator="equal">
      <formula>"غياب"</formula>
    </cfRule>
    <cfRule type="cellIs" dxfId="5561" priority="5520" operator="equal">
      <formula>#N/A</formula>
    </cfRule>
  </conditionalFormatting>
  <conditionalFormatting sqref="E397:F397">
    <cfRule type="cellIs" dxfId="5560" priority="5517" operator="equal">
      <formula>"غياب"</formula>
    </cfRule>
    <cfRule type="cellIs" dxfId="5559" priority="5518" operator="equal">
      <formula>#N/A</formula>
    </cfRule>
  </conditionalFormatting>
  <conditionalFormatting sqref="E397:F397">
    <cfRule type="cellIs" dxfId="5558" priority="5515" operator="equal">
      <formula>"غياب"</formula>
    </cfRule>
    <cfRule type="cellIs" dxfId="5557" priority="5516" operator="equal">
      <formula>#N/A</formula>
    </cfRule>
  </conditionalFormatting>
  <conditionalFormatting sqref="E397:F397">
    <cfRule type="cellIs" dxfId="5556" priority="5513" operator="equal">
      <formula>"غياب"</formula>
    </cfRule>
    <cfRule type="cellIs" dxfId="5555" priority="5514" operator="equal">
      <formula>#N/A</formula>
    </cfRule>
  </conditionalFormatting>
  <conditionalFormatting sqref="E400:F400">
    <cfRule type="cellIs" dxfId="5554" priority="5511" operator="equal">
      <formula>"غياب"</formula>
    </cfRule>
    <cfRule type="cellIs" dxfId="5553" priority="5512" operator="equal">
      <formula>#N/A</formula>
    </cfRule>
  </conditionalFormatting>
  <conditionalFormatting sqref="E400:F400">
    <cfRule type="cellIs" dxfId="5552" priority="5510" operator="equal">
      <formula>"غياب"</formula>
    </cfRule>
  </conditionalFormatting>
  <conditionalFormatting sqref="E400:F400">
    <cfRule type="cellIs" dxfId="5551" priority="5508" operator="equal">
      <formula>"غياب"</formula>
    </cfRule>
    <cfRule type="cellIs" dxfId="5550" priority="5509" operator="equal">
      <formula>#N/A</formula>
    </cfRule>
  </conditionalFormatting>
  <conditionalFormatting sqref="E400:F400">
    <cfRule type="cellIs" dxfId="5549" priority="5506" operator="equal">
      <formula>"غياب"</formula>
    </cfRule>
    <cfRule type="cellIs" dxfId="5548" priority="5507" operator="equal">
      <formula>#N/A</formula>
    </cfRule>
  </conditionalFormatting>
  <conditionalFormatting sqref="E400:F400">
    <cfRule type="cellIs" dxfId="5547" priority="5504" operator="equal">
      <formula>"غياب"</formula>
    </cfRule>
    <cfRule type="cellIs" dxfId="5546" priority="5505" operator="equal">
      <formula>#N/A</formula>
    </cfRule>
  </conditionalFormatting>
  <conditionalFormatting sqref="E400:F400">
    <cfRule type="cellIs" dxfId="5545" priority="5502" operator="equal">
      <formula>"غياب"</formula>
    </cfRule>
    <cfRule type="cellIs" dxfId="5544" priority="5503" operator="equal">
      <formula>#N/A</formula>
    </cfRule>
  </conditionalFormatting>
  <conditionalFormatting sqref="E400:F400">
    <cfRule type="cellIs" dxfId="5543" priority="5500" operator="equal">
      <formula>"غياب"</formula>
    </cfRule>
    <cfRule type="cellIs" dxfId="5542" priority="5501" operator="equal">
      <formula>#N/A</formula>
    </cfRule>
  </conditionalFormatting>
  <conditionalFormatting sqref="E400:F400">
    <cfRule type="cellIs" dxfId="5541" priority="5498" operator="equal">
      <formula>"غياب"</formula>
    </cfRule>
    <cfRule type="cellIs" dxfId="5540" priority="5499" operator="equal">
      <formula>#N/A</formula>
    </cfRule>
  </conditionalFormatting>
  <conditionalFormatting sqref="E400:F400">
    <cfRule type="cellIs" dxfId="5539" priority="5496" operator="equal">
      <formula>"غياب"</formula>
    </cfRule>
    <cfRule type="cellIs" dxfId="5538" priority="5497" operator="equal">
      <formula>#N/A</formula>
    </cfRule>
  </conditionalFormatting>
  <conditionalFormatting sqref="E400:F400">
    <cfRule type="cellIs" dxfId="5537" priority="5494" operator="equal">
      <formula>"غياب"</formula>
    </cfRule>
    <cfRule type="cellIs" dxfId="5536" priority="5495" operator="equal">
      <formula>#N/A</formula>
    </cfRule>
  </conditionalFormatting>
  <conditionalFormatting sqref="E400:F400">
    <cfRule type="cellIs" dxfId="5535" priority="5492" operator="equal">
      <formula>"غياب"</formula>
    </cfRule>
    <cfRule type="cellIs" dxfId="5534" priority="5493" operator="equal">
      <formula>#N/A</formula>
    </cfRule>
  </conditionalFormatting>
  <conditionalFormatting sqref="E400:F400">
    <cfRule type="cellIs" dxfId="5533" priority="5490" operator="equal">
      <formula>"غياب"</formula>
    </cfRule>
    <cfRule type="cellIs" dxfId="5532" priority="5491" operator="equal">
      <formula>#N/A</formula>
    </cfRule>
  </conditionalFormatting>
  <conditionalFormatting sqref="E400:F400">
    <cfRule type="cellIs" dxfId="5531" priority="5488" operator="equal">
      <formula>"غياب"</formula>
    </cfRule>
    <cfRule type="cellIs" dxfId="5530" priority="5489" operator="equal">
      <formula>#N/A</formula>
    </cfRule>
  </conditionalFormatting>
  <conditionalFormatting sqref="E400:F400">
    <cfRule type="cellIs" dxfId="5529" priority="5486" operator="equal">
      <formula>"غياب"</formula>
    </cfRule>
    <cfRule type="cellIs" dxfId="5528" priority="5487" operator="equal">
      <formula>#N/A</formula>
    </cfRule>
  </conditionalFormatting>
  <conditionalFormatting sqref="E400:F400">
    <cfRule type="cellIs" dxfId="5527" priority="5484" operator="equal">
      <formula>"غياب"</formula>
    </cfRule>
    <cfRule type="cellIs" dxfId="5526" priority="5485" operator="equal">
      <formula>#N/A</formula>
    </cfRule>
  </conditionalFormatting>
  <conditionalFormatting sqref="E400:F400">
    <cfRule type="cellIs" dxfId="5525" priority="5482" operator="equal">
      <formula>"غياب"</formula>
    </cfRule>
    <cfRule type="cellIs" dxfId="5524" priority="5483" operator="equal">
      <formula>#N/A</formula>
    </cfRule>
  </conditionalFormatting>
  <conditionalFormatting sqref="E400:F400">
    <cfRule type="cellIs" dxfId="5523" priority="5480" operator="equal">
      <formula>"غياب"</formula>
    </cfRule>
    <cfRule type="cellIs" dxfId="5522" priority="5481" operator="equal">
      <formula>#N/A</formula>
    </cfRule>
  </conditionalFormatting>
  <conditionalFormatting sqref="E400:F400">
    <cfRule type="cellIs" dxfId="5521" priority="5478" operator="equal">
      <formula>"غياب"</formula>
    </cfRule>
    <cfRule type="cellIs" dxfId="5520" priority="5479" operator="equal">
      <formula>#N/A</formula>
    </cfRule>
  </conditionalFormatting>
  <conditionalFormatting sqref="E400:F400">
    <cfRule type="cellIs" dxfId="5519" priority="5476" operator="equal">
      <formula>"غياب"</formula>
    </cfRule>
    <cfRule type="cellIs" dxfId="5518" priority="5477" operator="equal">
      <formula>#N/A</formula>
    </cfRule>
  </conditionalFormatting>
  <conditionalFormatting sqref="E400:F400">
    <cfRule type="cellIs" dxfId="5517" priority="5474" operator="equal">
      <formula>"غياب"</formula>
    </cfRule>
    <cfRule type="cellIs" dxfId="5516" priority="5475" operator="equal">
      <formula>#N/A</formula>
    </cfRule>
  </conditionalFormatting>
  <conditionalFormatting sqref="E400:F400">
    <cfRule type="cellIs" dxfId="5515" priority="5472" operator="equal">
      <formula>"غياب"</formula>
    </cfRule>
    <cfRule type="cellIs" dxfId="5514" priority="5473" operator="equal">
      <formula>#N/A</formula>
    </cfRule>
  </conditionalFormatting>
  <conditionalFormatting sqref="E400:F400">
    <cfRule type="cellIs" dxfId="5513" priority="5470" operator="equal">
      <formula>"غياب"</formula>
    </cfRule>
    <cfRule type="cellIs" dxfId="5512" priority="5471" operator="equal">
      <formula>#N/A</formula>
    </cfRule>
  </conditionalFormatting>
  <conditionalFormatting sqref="E400:F400">
    <cfRule type="cellIs" dxfId="5511" priority="5468" operator="equal">
      <formula>"غياب"</formula>
    </cfRule>
    <cfRule type="cellIs" dxfId="5510" priority="5469" operator="equal">
      <formula>#N/A</formula>
    </cfRule>
  </conditionalFormatting>
  <conditionalFormatting sqref="E400:F400">
    <cfRule type="cellIs" dxfId="5509" priority="5466" operator="equal">
      <formula>"غياب"</formula>
    </cfRule>
    <cfRule type="cellIs" dxfId="5508" priority="5467" operator="equal">
      <formula>#N/A</formula>
    </cfRule>
  </conditionalFormatting>
  <conditionalFormatting sqref="E400:F400">
    <cfRule type="cellIs" dxfId="5507" priority="5464" operator="equal">
      <formula>"غياب"</formula>
    </cfRule>
    <cfRule type="cellIs" dxfId="5506" priority="5465" operator="equal">
      <formula>#N/A</formula>
    </cfRule>
  </conditionalFormatting>
  <conditionalFormatting sqref="E400:F400">
    <cfRule type="cellIs" dxfId="5505" priority="5462" operator="equal">
      <formula>"غياب"</formula>
    </cfRule>
    <cfRule type="cellIs" dxfId="5504" priority="5463" operator="equal">
      <formula>#N/A</formula>
    </cfRule>
  </conditionalFormatting>
  <conditionalFormatting sqref="E400:F400">
    <cfRule type="cellIs" dxfId="5503" priority="5460" operator="equal">
      <formula>"غياب"</formula>
    </cfRule>
    <cfRule type="cellIs" dxfId="5502" priority="5461" operator="equal">
      <formula>#N/A</formula>
    </cfRule>
  </conditionalFormatting>
  <conditionalFormatting sqref="E400:F400">
    <cfRule type="cellIs" dxfId="5501" priority="5458" operator="equal">
      <formula>"غياب"</formula>
    </cfRule>
    <cfRule type="cellIs" dxfId="5500" priority="5459" operator="equal">
      <formula>#N/A</formula>
    </cfRule>
  </conditionalFormatting>
  <conditionalFormatting sqref="E400:F400">
    <cfRule type="cellIs" dxfId="5499" priority="5456" operator="equal">
      <formula>"غياب"</formula>
    </cfRule>
    <cfRule type="cellIs" dxfId="5498" priority="5457" operator="equal">
      <formula>#N/A</formula>
    </cfRule>
  </conditionalFormatting>
  <conditionalFormatting sqref="E400:F400">
    <cfRule type="cellIs" dxfId="5497" priority="5454" operator="equal">
      <formula>"غياب"</formula>
    </cfRule>
    <cfRule type="cellIs" dxfId="5496" priority="5455" operator="equal">
      <formula>#N/A</formula>
    </cfRule>
  </conditionalFormatting>
  <conditionalFormatting sqref="E400:F400">
    <cfRule type="cellIs" dxfId="5495" priority="5452" operator="equal">
      <formula>"غياب"</formula>
    </cfRule>
    <cfRule type="cellIs" dxfId="5494" priority="5453" operator="equal">
      <formula>#N/A</formula>
    </cfRule>
  </conditionalFormatting>
  <conditionalFormatting sqref="E400:F400">
    <cfRule type="cellIs" dxfId="5493" priority="5450" operator="equal">
      <formula>"غياب"</formula>
    </cfRule>
    <cfRule type="cellIs" dxfId="5492" priority="5451" operator="equal">
      <formula>#N/A</formula>
    </cfRule>
  </conditionalFormatting>
  <conditionalFormatting sqref="E400:F400">
    <cfRule type="cellIs" dxfId="5491" priority="5448" operator="equal">
      <formula>"غياب"</formula>
    </cfRule>
    <cfRule type="cellIs" dxfId="5490" priority="5449" operator="equal">
      <formula>#N/A</formula>
    </cfRule>
  </conditionalFormatting>
  <conditionalFormatting sqref="E400:F400">
    <cfRule type="cellIs" dxfId="5489" priority="5446" operator="equal">
      <formula>"غياب"</formula>
    </cfRule>
    <cfRule type="cellIs" dxfId="5488" priority="5447" operator="equal">
      <formula>#N/A</formula>
    </cfRule>
  </conditionalFormatting>
  <conditionalFormatting sqref="E400:F400">
    <cfRule type="cellIs" dxfId="5487" priority="5445" operator="equal">
      <formula>"غياب"</formula>
    </cfRule>
  </conditionalFormatting>
  <conditionalFormatting sqref="E400:F400">
    <cfRule type="cellIs" dxfId="5486" priority="5443" operator="equal">
      <formula>"غياب"</formula>
    </cfRule>
    <cfRule type="cellIs" dxfId="5485" priority="5444" operator="equal">
      <formula>#N/A</formula>
    </cfRule>
  </conditionalFormatting>
  <conditionalFormatting sqref="E400:F400">
    <cfRule type="cellIs" dxfId="5484" priority="5441" operator="equal">
      <formula>"غياب"</formula>
    </cfRule>
    <cfRule type="cellIs" dxfId="5483" priority="5442" operator="equal">
      <formula>#N/A</formula>
    </cfRule>
  </conditionalFormatting>
  <conditionalFormatting sqref="E400:F400">
    <cfRule type="cellIs" dxfId="5482" priority="5439" operator="equal">
      <formula>"غياب"</formula>
    </cfRule>
    <cfRule type="cellIs" dxfId="5481" priority="5440" operator="equal">
      <formula>#N/A</formula>
    </cfRule>
  </conditionalFormatting>
  <conditionalFormatting sqref="E400:F400">
    <cfRule type="cellIs" dxfId="5480" priority="5437" operator="equal">
      <formula>"غياب"</formula>
    </cfRule>
    <cfRule type="cellIs" dxfId="5479" priority="5438" operator="equal">
      <formula>#N/A</formula>
    </cfRule>
  </conditionalFormatting>
  <conditionalFormatting sqref="E400:F400">
    <cfRule type="cellIs" dxfId="5478" priority="5435" operator="equal">
      <formula>"غياب"</formula>
    </cfRule>
    <cfRule type="cellIs" dxfId="5477" priority="5436" operator="equal">
      <formula>#N/A</formula>
    </cfRule>
  </conditionalFormatting>
  <conditionalFormatting sqref="E400:F400">
    <cfRule type="cellIs" dxfId="5476" priority="5433" operator="equal">
      <formula>"غياب"</formula>
    </cfRule>
    <cfRule type="cellIs" dxfId="5475" priority="5434" operator="equal">
      <formula>#N/A</formula>
    </cfRule>
  </conditionalFormatting>
  <conditionalFormatting sqref="E400:F400">
    <cfRule type="cellIs" dxfId="5474" priority="5431" operator="equal">
      <formula>"غياب"</formula>
    </cfRule>
    <cfRule type="cellIs" dxfId="5473" priority="5432" operator="equal">
      <formula>#N/A</formula>
    </cfRule>
  </conditionalFormatting>
  <conditionalFormatting sqref="E400:F400">
    <cfRule type="cellIs" dxfId="5472" priority="5429" operator="equal">
      <formula>"غياب"</formula>
    </cfRule>
    <cfRule type="cellIs" dxfId="5471" priority="5430" operator="equal">
      <formula>#N/A</formula>
    </cfRule>
  </conditionalFormatting>
  <conditionalFormatting sqref="E400:F400">
    <cfRule type="cellIs" dxfId="5470" priority="5427" operator="equal">
      <formula>"غياب"</formula>
    </cfRule>
    <cfRule type="cellIs" dxfId="5469" priority="5428" operator="equal">
      <formula>#N/A</formula>
    </cfRule>
  </conditionalFormatting>
  <conditionalFormatting sqref="E400:F400">
    <cfRule type="cellIs" dxfId="5468" priority="5425" operator="equal">
      <formula>"غياب"</formula>
    </cfRule>
    <cfRule type="cellIs" dxfId="5467" priority="5426" operator="equal">
      <formula>#N/A</formula>
    </cfRule>
  </conditionalFormatting>
  <conditionalFormatting sqref="E400:F400">
    <cfRule type="cellIs" dxfId="5466" priority="5423" operator="equal">
      <formula>"غياب"</formula>
    </cfRule>
    <cfRule type="cellIs" dxfId="5465" priority="5424" operator="equal">
      <formula>#N/A</formula>
    </cfRule>
  </conditionalFormatting>
  <conditionalFormatting sqref="E400:F400">
    <cfRule type="cellIs" dxfId="5464" priority="5421" operator="equal">
      <formula>"غياب"</formula>
    </cfRule>
    <cfRule type="cellIs" dxfId="5463" priority="5422" operator="equal">
      <formula>#N/A</formula>
    </cfRule>
  </conditionalFormatting>
  <conditionalFormatting sqref="E400:F400">
    <cfRule type="cellIs" dxfId="5462" priority="5419" operator="equal">
      <formula>"غياب"</formula>
    </cfRule>
    <cfRule type="cellIs" dxfId="5461" priority="5420" operator="equal">
      <formula>#N/A</formula>
    </cfRule>
  </conditionalFormatting>
  <conditionalFormatting sqref="E400:F400">
    <cfRule type="cellIs" dxfId="5460" priority="5417" operator="equal">
      <formula>"غياب"</formula>
    </cfRule>
    <cfRule type="cellIs" dxfId="5459" priority="5418" operator="equal">
      <formula>#N/A</formula>
    </cfRule>
  </conditionalFormatting>
  <conditionalFormatting sqref="E400:F400">
    <cfRule type="cellIs" dxfId="5458" priority="5415" operator="equal">
      <formula>"غياب"</formula>
    </cfRule>
    <cfRule type="cellIs" dxfId="5457" priority="5416" operator="equal">
      <formula>#N/A</formula>
    </cfRule>
  </conditionalFormatting>
  <conditionalFormatting sqref="E400:F400">
    <cfRule type="cellIs" dxfId="5456" priority="5413" operator="equal">
      <formula>"غياب"</formula>
    </cfRule>
    <cfRule type="cellIs" dxfId="5455" priority="5414" operator="equal">
      <formula>#N/A</formula>
    </cfRule>
  </conditionalFormatting>
  <conditionalFormatting sqref="E400:F400">
    <cfRule type="cellIs" dxfId="5454" priority="5411" operator="equal">
      <formula>"غياب"</formula>
    </cfRule>
    <cfRule type="cellIs" dxfId="5453" priority="5412" operator="equal">
      <formula>#N/A</formula>
    </cfRule>
  </conditionalFormatting>
  <conditionalFormatting sqref="E400:F400">
    <cfRule type="cellIs" dxfId="5452" priority="5409" operator="equal">
      <formula>"غياب"</formula>
    </cfRule>
    <cfRule type="cellIs" dxfId="5451" priority="5410" operator="equal">
      <formula>#N/A</formula>
    </cfRule>
  </conditionalFormatting>
  <conditionalFormatting sqref="E400:F400">
    <cfRule type="cellIs" dxfId="5450" priority="5407" operator="equal">
      <formula>"غياب"</formula>
    </cfRule>
    <cfRule type="cellIs" dxfId="5449" priority="5408" operator="equal">
      <formula>#N/A</formula>
    </cfRule>
  </conditionalFormatting>
  <conditionalFormatting sqref="E400:F400">
    <cfRule type="cellIs" dxfId="5448" priority="5405" operator="equal">
      <formula>"غياب"</formula>
    </cfRule>
    <cfRule type="cellIs" dxfId="5447" priority="5406" operator="equal">
      <formula>#N/A</formula>
    </cfRule>
  </conditionalFormatting>
  <conditionalFormatting sqref="E400:F400">
    <cfRule type="cellIs" dxfId="5446" priority="5403" operator="equal">
      <formula>"غياب"</formula>
    </cfRule>
    <cfRule type="cellIs" dxfId="5445" priority="5404" operator="equal">
      <formula>#N/A</formula>
    </cfRule>
  </conditionalFormatting>
  <conditionalFormatting sqref="E400:F400">
    <cfRule type="cellIs" dxfId="5444" priority="5401" operator="equal">
      <formula>"غياب"</formula>
    </cfRule>
    <cfRule type="cellIs" dxfId="5443" priority="5402" operator="equal">
      <formula>#N/A</formula>
    </cfRule>
  </conditionalFormatting>
  <conditionalFormatting sqref="E400:F400">
    <cfRule type="cellIs" dxfId="5442" priority="5399" operator="equal">
      <formula>"غياب"</formula>
    </cfRule>
    <cfRule type="cellIs" dxfId="5441" priority="5400" operator="equal">
      <formula>#N/A</formula>
    </cfRule>
  </conditionalFormatting>
  <conditionalFormatting sqref="E400:F400">
    <cfRule type="cellIs" dxfId="5440" priority="5397" operator="equal">
      <formula>"غياب"</formula>
    </cfRule>
    <cfRule type="cellIs" dxfId="5439" priority="5398" operator="equal">
      <formula>#N/A</formula>
    </cfRule>
  </conditionalFormatting>
  <conditionalFormatting sqref="E400:F400">
    <cfRule type="cellIs" dxfId="5438" priority="5395" operator="equal">
      <formula>"غياب"</formula>
    </cfRule>
    <cfRule type="cellIs" dxfId="5437" priority="5396" operator="equal">
      <formula>#N/A</formula>
    </cfRule>
  </conditionalFormatting>
  <conditionalFormatting sqref="E400:F400">
    <cfRule type="cellIs" dxfId="5436" priority="5393" operator="equal">
      <formula>"غياب"</formula>
    </cfRule>
    <cfRule type="cellIs" dxfId="5435" priority="5394" operator="equal">
      <formula>#N/A</formula>
    </cfRule>
  </conditionalFormatting>
  <conditionalFormatting sqref="E400:F400">
    <cfRule type="cellIs" dxfId="5434" priority="5391" operator="equal">
      <formula>"غياب"</formula>
    </cfRule>
    <cfRule type="cellIs" dxfId="5433" priority="5392" operator="equal">
      <formula>#N/A</formula>
    </cfRule>
  </conditionalFormatting>
  <conditionalFormatting sqref="E400:F400">
    <cfRule type="cellIs" dxfId="5432" priority="5389" operator="equal">
      <formula>"غياب"</formula>
    </cfRule>
    <cfRule type="cellIs" dxfId="5431" priority="5390" operator="equal">
      <formula>#N/A</formula>
    </cfRule>
  </conditionalFormatting>
  <conditionalFormatting sqref="E400:F400">
    <cfRule type="cellIs" dxfId="5430" priority="5387" operator="equal">
      <formula>"غياب"</formula>
    </cfRule>
    <cfRule type="cellIs" dxfId="5429" priority="5388" operator="equal">
      <formula>#N/A</formula>
    </cfRule>
  </conditionalFormatting>
  <conditionalFormatting sqref="E400:F400">
    <cfRule type="cellIs" dxfId="5428" priority="5385" operator="equal">
      <formula>"غياب"</formula>
    </cfRule>
    <cfRule type="cellIs" dxfId="5427" priority="5386" operator="equal">
      <formula>#N/A</formula>
    </cfRule>
  </conditionalFormatting>
  <conditionalFormatting sqref="E400:F400">
    <cfRule type="cellIs" dxfId="5426" priority="5383" operator="equal">
      <formula>"غياب"</formula>
    </cfRule>
    <cfRule type="cellIs" dxfId="5425" priority="5384" operator="equal">
      <formula>#N/A</formula>
    </cfRule>
  </conditionalFormatting>
  <conditionalFormatting sqref="E400:F400">
    <cfRule type="cellIs" dxfId="5424" priority="5381" operator="equal">
      <formula>"غياب"</formula>
    </cfRule>
    <cfRule type="cellIs" dxfId="5423" priority="5382" operator="equal">
      <formula>#N/A</formula>
    </cfRule>
  </conditionalFormatting>
  <conditionalFormatting sqref="E400:F400">
    <cfRule type="cellIs" dxfId="5422" priority="5379" operator="equal">
      <formula>"غياب"</formula>
    </cfRule>
    <cfRule type="cellIs" dxfId="5421" priority="5380" operator="equal">
      <formula>#N/A</formula>
    </cfRule>
  </conditionalFormatting>
  <conditionalFormatting sqref="E400:F400">
    <cfRule type="cellIs" dxfId="5420" priority="5377" operator="equal">
      <formula>"غياب"</formula>
    </cfRule>
    <cfRule type="cellIs" dxfId="5419" priority="5378" operator="equal">
      <formula>#N/A</formula>
    </cfRule>
  </conditionalFormatting>
  <conditionalFormatting sqref="E400:F400">
    <cfRule type="cellIs" dxfId="5418" priority="5375" operator="equal">
      <formula>"غياب"</formula>
    </cfRule>
    <cfRule type="cellIs" dxfId="5417" priority="5376" operator="equal">
      <formula>#N/A</formula>
    </cfRule>
  </conditionalFormatting>
  <conditionalFormatting sqref="E400:F400">
    <cfRule type="cellIs" dxfId="5416" priority="5373" operator="equal">
      <formula>"غياب"</formula>
    </cfRule>
    <cfRule type="cellIs" dxfId="5415" priority="5374" operator="equal">
      <formula>#N/A</formula>
    </cfRule>
  </conditionalFormatting>
  <conditionalFormatting sqref="E400:F400">
    <cfRule type="cellIs" dxfId="5414" priority="5371" operator="equal">
      <formula>"غياب"</formula>
    </cfRule>
    <cfRule type="cellIs" dxfId="5413" priority="5372" operator="equal">
      <formula>#N/A</formula>
    </cfRule>
  </conditionalFormatting>
  <conditionalFormatting sqref="E400:F400">
    <cfRule type="cellIs" dxfId="5412" priority="5369" operator="equal">
      <formula>"غياب"</formula>
    </cfRule>
    <cfRule type="cellIs" dxfId="5411" priority="5370" operator="equal">
      <formula>#N/A</formula>
    </cfRule>
  </conditionalFormatting>
  <conditionalFormatting sqref="E400:F400">
    <cfRule type="cellIs" dxfId="5410" priority="5367" operator="equal">
      <formula>"غياب"</formula>
    </cfRule>
    <cfRule type="cellIs" dxfId="5409" priority="5368" operator="equal">
      <formula>#N/A</formula>
    </cfRule>
  </conditionalFormatting>
  <conditionalFormatting sqref="E400:F400">
    <cfRule type="cellIs" dxfId="5408" priority="5365" operator="equal">
      <formula>"غياب"</formula>
    </cfRule>
    <cfRule type="cellIs" dxfId="5407" priority="5366" operator="equal">
      <formula>#N/A</formula>
    </cfRule>
  </conditionalFormatting>
  <conditionalFormatting sqref="E400:F400">
    <cfRule type="cellIs" dxfId="5406" priority="5363" operator="equal">
      <formula>"غياب"</formula>
    </cfRule>
    <cfRule type="cellIs" dxfId="5405" priority="5364" operator="equal">
      <formula>#N/A</formula>
    </cfRule>
  </conditionalFormatting>
  <conditionalFormatting sqref="E400:F400">
    <cfRule type="cellIs" dxfId="5404" priority="5361" operator="equal">
      <formula>"غياب"</formula>
    </cfRule>
    <cfRule type="cellIs" dxfId="5403" priority="5362" operator="equal">
      <formula>#N/A</formula>
    </cfRule>
  </conditionalFormatting>
  <conditionalFormatting sqref="E400:F400">
    <cfRule type="cellIs" dxfId="5402" priority="5359" operator="equal">
      <formula>"غياب"</formula>
    </cfRule>
    <cfRule type="cellIs" dxfId="5401" priority="5360" operator="equal">
      <formula>#N/A</formula>
    </cfRule>
  </conditionalFormatting>
  <conditionalFormatting sqref="E400:F400">
    <cfRule type="cellIs" dxfId="5400" priority="5357" operator="equal">
      <formula>"غياب"</formula>
    </cfRule>
    <cfRule type="cellIs" dxfId="5399" priority="5358" operator="equal">
      <formula>#N/A</formula>
    </cfRule>
  </conditionalFormatting>
  <conditionalFormatting sqref="E400:F400">
    <cfRule type="cellIs" dxfId="5398" priority="5355" operator="equal">
      <formula>"غياب"</formula>
    </cfRule>
    <cfRule type="cellIs" dxfId="5397" priority="5356" operator="equal">
      <formula>#N/A</formula>
    </cfRule>
  </conditionalFormatting>
  <conditionalFormatting sqref="E400:F400">
    <cfRule type="cellIs" dxfId="5396" priority="5353" operator="equal">
      <formula>"غياب"</formula>
    </cfRule>
    <cfRule type="cellIs" dxfId="5395" priority="5354" operator="equal">
      <formula>#N/A</formula>
    </cfRule>
  </conditionalFormatting>
  <conditionalFormatting sqref="E400:F400">
    <cfRule type="cellIs" dxfId="5394" priority="5351" operator="equal">
      <formula>"غياب"</formula>
    </cfRule>
    <cfRule type="cellIs" dxfId="5393" priority="5352" operator="equal">
      <formula>#N/A</formula>
    </cfRule>
  </conditionalFormatting>
  <conditionalFormatting sqref="E400:F400">
    <cfRule type="cellIs" dxfId="5392" priority="5349" operator="equal">
      <formula>"غياب"</formula>
    </cfRule>
    <cfRule type="cellIs" dxfId="5391" priority="5350" operator="equal">
      <formula>#N/A</formula>
    </cfRule>
  </conditionalFormatting>
  <conditionalFormatting sqref="E400:F400">
    <cfRule type="cellIs" dxfId="5390" priority="5347" operator="equal">
      <formula>"غياب"</formula>
    </cfRule>
    <cfRule type="cellIs" dxfId="5389" priority="5348" operator="equal">
      <formula>#N/A</formula>
    </cfRule>
  </conditionalFormatting>
  <conditionalFormatting sqref="E400:F400">
    <cfRule type="cellIs" dxfId="5388" priority="5345" operator="equal">
      <formula>"غياب"</formula>
    </cfRule>
    <cfRule type="cellIs" dxfId="5387" priority="5346" operator="equal">
      <formula>#N/A</formula>
    </cfRule>
  </conditionalFormatting>
  <conditionalFormatting sqref="E400:F400">
    <cfRule type="cellIs" dxfId="5386" priority="5343" operator="equal">
      <formula>"غياب"</formula>
    </cfRule>
    <cfRule type="cellIs" dxfId="5385" priority="5344" operator="equal">
      <formula>#N/A</formula>
    </cfRule>
  </conditionalFormatting>
  <conditionalFormatting sqref="E400:F400">
    <cfRule type="cellIs" dxfId="5384" priority="5341" operator="equal">
      <formula>"غياب"</formula>
    </cfRule>
    <cfRule type="cellIs" dxfId="5383" priority="5342" operator="equal">
      <formula>#N/A</formula>
    </cfRule>
  </conditionalFormatting>
  <conditionalFormatting sqref="E400:F400">
    <cfRule type="cellIs" dxfId="5382" priority="5339" operator="equal">
      <formula>"غياب"</formula>
    </cfRule>
    <cfRule type="cellIs" dxfId="5381" priority="5340" operator="equal">
      <formula>#N/A</formula>
    </cfRule>
  </conditionalFormatting>
  <conditionalFormatting sqref="E400:F400">
    <cfRule type="cellIs" dxfId="5380" priority="5337" operator="equal">
      <formula>"غياب"</formula>
    </cfRule>
    <cfRule type="cellIs" dxfId="5379" priority="5338" operator="equal">
      <formula>#N/A</formula>
    </cfRule>
  </conditionalFormatting>
  <conditionalFormatting sqref="E400:F400">
    <cfRule type="cellIs" dxfId="5378" priority="5335" operator="equal">
      <formula>"غياب"</formula>
    </cfRule>
    <cfRule type="cellIs" dxfId="5377" priority="5336" operator="equal">
      <formula>#N/A</formula>
    </cfRule>
  </conditionalFormatting>
  <conditionalFormatting sqref="E400:F400">
    <cfRule type="cellIs" dxfId="5376" priority="5333" operator="equal">
      <formula>"غياب"</formula>
    </cfRule>
    <cfRule type="cellIs" dxfId="5375" priority="5334" operator="equal">
      <formula>#N/A</formula>
    </cfRule>
  </conditionalFormatting>
  <conditionalFormatting sqref="E400:F400">
    <cfRule type="cellIs" dxfId="5374" priority="5331" operator="equal">
      <formula>"غياب"</formula>
    </cfRule>
    <cfRule type="cellIs" dxfId="5373" priority="5332" operator="equal">
      <formula>#N/A</formula>
    </cfRule>
  </conditionalFormatting>
  <conditionalFormatting sqref="E400:F400">
    <cfRule type="cellIs" dxfId="5372" priority="5329" operator="equal">
      <formula>"غياب"</formula>
    </cfRule>
    <cfRule type="cellIs" dxfId="5371" priority="5330" operator="equal">
      <formula>#N/A</formula>
    </cfRule>
  </conditionalFormatting>
  <conditionalFormatting sqref="E400:F400">
    <cfRule type="cellIs" dxfId="5370" priority="5327" operator="equal">
      <formula>"غياب"</formula>
    </cfRule>
    <cfRule type="cellIs" dxfId="5369" priority="5328" operator="equal">
      <formula>#N/A</formula>
    </cfRule>
  </conditionalFormatting>
  <conditionalFormatting sqref="E400:F400">
    <cfRule type="cellIs" dxfId="5368" priority="5325" operator="equal">
      <formula>"غياب"</formula>
    </cfRule>
    <cfRule type="cellIs" dxfId="5367" priority="5326" operator="equal">
      <formula>#N/A</formula>
    </cfRule>
  </conditionalFormatting>
  <conditionalFormatting sqref="E400:F400">
    <cfRule type="cellIs" dxfId="5366" priority="5323" operator="equal">
      <formula>"غياب"</formula>
    </cfRule>
    <cfRule type="cellIs" dxfId="5365" priority="5324" operator="equal">
      <formula>#N/A</formula>
    </cfRule>
  </conditionalFormatting>
  <conditionalFormatting sqref="E400:F400">
    <cfRule type="cellIs" dxfId="5364" priority="5321" operator="equal">
      <formula>"غياب"</formula>
    </cfRule>
    <cfRule type="cellIs" dxfId="5363" priority="5322" operator="equal">
      <formula>#N/A</formula>
    </cfRule>
  </conditionalFormatting>
  <conditionalFormatting sqref="E400:F400">
    <cfRule type="cellIs" dxfId="5362" priority="5319" operator="equal">
      <formula>"غياب"</formula>
    </cfRule>
    <cfRule type="cellIs" dxfId="5361" priority="5320" operator="equal">
      <formula>#N/A</formula>
    </cfRule>
  </conditionalFormatting>
  <conditionalFormatting sqref="E400:F400">
    <cfRule type="cellIs" dxfId="5360" priority="5317" operator="equal">
      <formula>"غياب"</formula>
    </cfRule>
    <cfRule type="cellIs" dxfId="5359" priority="5318" operator="equal">
      <formula>#N/A</formula>
    </cfRule>
  </conditionalFormatting>
  <conditionalFormatting sqref="E400:F400">
    <cfRule type="cellIs" dxfId="5358" priority="5315" operator="equal">
      <formula>"غياب"</formula>
    </cfRule>
    <cfRule type="cellIs" dxfId="5357" priority="5316" operator="equal">
      <formula>#N/A</formula>
    </cfRule>
  </conditionalFormatting>
  <conditionalFormatting sqref="E400:F400">
    <cfRule type="cellIs" dxfId="5356" priority="5313" operator="equal">
      <formula>"غياب"</formula>
    </cfRule>
    <cfRule type="cellIs" dxfId="5355" priority="5314" operator="equal">
      <formula>#N/A</formula>
    </cfRule>
  </conditionalFormatting>
  <conditionalFormatting sqref="E400:F400">
    <cfRule type="cellIs" dxfId="5354" priority="5311" operator="equal">
      <formula>"غياب"</formula>
    </cfRule>
    <cfRule type="cellIs" dxfId="5353" priority="5312" operator="equal">
      <formula>#N/A</formula>
    </cfRule>
  </conditionalFormatting>
  <conditionalFormatting sqref="E400:F400">
    <cfRule type="cellIs" dxfId="5352" priority="5309" operator="equal">
      <formula>"غياب"</formula>
    </cfRule>
    <cfRule type="cellIs" dxfId="5351" priority="5310" operator="equal">
      <formula>#N/A</formula>
    </cfRule>
  </conditionalFormatting>
  <conditionalFormatting sqref="E400:F400">
    <cfRule type="cellIs" dxfId="5350" priority="5307" operator="equal">
      <formula>"غياب"</formula>
    </cfRule>
    <cfRule type="cellIs" dxfId="5349" priority="5308" operator="equal">
      <formula>#N/A</formula>
    </cfRule>
  </conditionalFormatting>
  <conditionalFormatting sqref="E400:F400">
    <cfRule type="cellIs" dxfId="5348" priority="5305" operator="equal">
      <formula>"غياب"</formula>
    </cfRule>
    <cfRule type="cellIs" dxfId="5347" priority="5306" operator="equal">
      <formula>#N/A</formula>
    </cfRule>
  </conditionalFormatting>
  <conditionalFormatting sqref="E400:F400">
    <cfRule type="cellIs" dxfId="5346" priority="5303" operator="equal">
      <formula>"غياب"</formula>
    </cfRule>
    <cfRule type="cellIs" dxfId="5345" priority="5304" operator="equal">
      <formula>#N/A</formula>
    </cfRule>
  </conditionalFormatting>
  <conditionalFormatting sqref="E400:F400">
    <cfRule type="cellIs" dxfId="5344" priority="5301" operator="equal">
      <formula>"غياب"</formula>
    </cfRule>
    <cfRule type="cellIs" dxfId="5343" priority="5302" operator="equal">
      <formula>#N/A</formula>
    </cfRule>
  </conditionalFormatting>
  <conditionalFormatting sqref="E400:F400">
    <cfRule type="cellIs" dxfId="5342" priority="5299" operator="equal">
      <formula>"غياب"</formula>
    </cfRule>
    <cfRule type="cellIs" dxfId="5341" priority="5300" operator="equal">
      <formula>#N/A</formula>
    </cfRule>
  </conditionalFormatting>
  <conditionalFormatting sqref="E400:F400">
    <cfRule type="cellIs" dxfId="5340" priority="5297" operator="equal">
      <formula>"غياب"</formula>
    </cfRule>
    <cfRule type="cellIs" dxfId="5339" priority="5298" operator="equal">
      <formula>#N/A</formula>
    </cfRule>
  </conditionalFormatting>
  <conditionalFormatting sqref="E400:F400">
    <cfRule type="cellIs" dxfId="5338" priority="5295" operator="equal">
      <formula>"غياب"</formula>
    </cfRule>
    <cfRule type="cellIs" dxfId="5337" priority="5296" operator="equal">
      <formula>#N/A</formula>
    </cfRule>
  </conditionalFormatting>
  <conditionalFormatting sqref="E400:F400">
    <cfRule type="cellIs" dxfId="5336" priority="5293" operator="equal">
      <formula>"غياب"</formula>
    </cfRule>
    <cfRule type="cellIs" dxfId="5335" priority="5294" operator="equal">
      <formula>#N/A</formula>
    </cfRule>
  </conditionalFormatting>
  <conditionalFormatting sqref="E400:F400">
    <cfRule type="cellIs" dxfId="5334" priority="5291" operator="equal">
      <formula>"غياب"</formula>
    </cfRule>
    <cfRule type="cellIs" dxfId="5333" priority="5292" operator="equal">
      <formula>#N/A</formula>
    </cfRule>
  </conditionalFormatting>
  <conditionalFormatting sqref="E400:F400">
    <cfRule type="cellIs" dxfId="5332" priority="5289" operator="equal">
      <formula>"غياب"</formula>
    </cfRule>
    <cfRule type="cellIs" dxfId="5331" priority="5290" operator="equal">
      <formula>#N/A</formula>
    </cfRule>
  </conditionalFormatting>
  <conditionalFormatting sqref="E400:F400">
    <cfRule type="cellIs" dxfId="5330" priority="5287" operator="equal">
      <formula>"غياب"</formula>
    </cfRule>
    <cfRule type="cellIs" dxfId="5329" priority="5288" operator="equal">
      <formula>#N/A</formula>
    </cfRule>
  </conditionalFormatting>
  <conditionalFormatting sqref="E400:F400">
    <cfRule type="cellIs" dxfId="5328" priority="5285" operator="equal">
      <formula>"غياب"</formula>
    </cfRule>
    <cfRule type="cellIs" dxfId="5327" priority="5286" operator="equal">
      <formula>#N/A</formula>
    </cfRule>
  </conditionalFormatting>
  <conditionalFormatting sqref="E400:F400">
    <cfRule type="cellIs" dxfId="5326" priority="5283" operator="equal">
      <formula>"غياب"</formula>
    </cfRule>
    <cfRule type="cellIs" dxfId="5325" priority="5284" operator="equal">
      <formula>#N/A</formula>
    </cfRule>
  </conditionalFormatting>
  <conditionalFormatting sqref="E400:F400">
    <cfRule type="cellIs" dxfId="5324" priority="5281" operator="equal">
      <formula>"غياب"</formula>
    </cfRule>
    <cfRule type="cellIs" dxfId="5323" priority="5282" operator="equal">
      <formula>#N/A</formula>
    </cfRule>
  </conditionalFormatting>
  <conditionalFormatting sqref="E400:F400">
    <cfRule type="cellIs" dxfId="5322" priority="5280" operator="equal">
      <formula>"غياب"</formula>
    </cfRule>
  </conditionalFormatting>
  <conditionalFormatting sqref="E400:F400">
    <cfRule type="cellIs" dxfId="5321" priority="5278" operator="equal">
      <formula>"غياب"</formula>
    </cfRule>
    <cfRule type="cellIs" dxfId="5320" priority="5279" operator="equal">
      <formula>#N/A</formula>
    </cfRule>
  </conditionalFormatting>
  <conditionalFormatting sqref="E400:F400">
    <cfRule type="cellIs" dxfId="5319" priority="5276" operator="equal">
      <formula>"غياب"</formula>
    </cfRule>
    <cfRule type="cellIs" dxfId="5318" priority="5277" operator="equal">
      <formula>#N/A</formula>
    </cfRule>
  </conditionalFormatting>
  <conditionalFormatting sqref="E400:F400">
    <cfRule type="cellIs" dxfId="5317" priority="5274" operator="equal">
      <formula>"غياب"</formula>
    </cfRule>
    <cfRule type="cellIs" dxfId="5316" priority="5275" operator="equal">
      <formula>#N/A</formula>
    </cfRule>
  </conditionalFormatting>
  <conditionalFormatting sqref="E400:F400">
    <cfRule type="cellIs" dxfId="5315" priority="5272" operator="equal">
      <formula>"غياب"</formula>
    </cfRule>
    <cfRule type="cellIs" dxfId="5314" priority="5273" operator="equal">
      <formula>#N/A</formula>
    </cfRule>
  </conditionalFormatting>
  <conditionalFormatting sqref="E400:F400">
    <cfRule type="cellIs" dxfId="5313" priority="5270" operator="equal">
      <formula>"غياب"</formula>
    </cfRule>
    <cfRule type="cellIs" dxfId="5312" priority="5271" operator="equal">
      <formula>#N/A</formula>
    </cfRule>
  </conditionalFormatting>
  <conditionalFormatting sqref="E400:F400">
    <cfRule type="cellIs" dxfId="5311" priority="5268" operator="equal">
      <formula>"غياب"</formula>
    </cfRule>
    <cfRule type="cellIs" dxfId="5310" priority="5269" operator="equal">
      <formula>#N/A</formula>
    </cfRule>
  </conditionalFormatting>
  <conditionalFormatting sqref="E400:F400">
    <cfRule type="cellIs" dxfId="5309" priority="5266" operator="equal">
      <formula>"غياب"</formula>
    </cfRule>
    <cfRule type="cellIs" dxfId="5308" priority="5267" operator="equal">
      <formula>#N/A</formula>
    </cfRule>
  </conditionalFormatting>
  <conditionalFormatting sqref="E400:F400">
    <cfRule type="cellIs" dxfId="5307" priority="5264" operator="equal">
      <formula>"غياب"</formula>
    </cfRule>
    <cfRule type="cellIs" dxfId="5306" priority="5265" operator="equal">
      <formula>#N/A</formula>
    </cfRule>
  </conditionalFormatting>
  <conditionalFormatting sqref="E400:F400">
    <cfRule type="cellIs" dxfId="5305" priority="5262" operator="equal">
      <formula>"غياب"</formula>
    </cfRule>
    <cfRule type="cellIs" dxfId="5304" priority="5263" operator="equal">
      <formula>#N/A</formula>
    </cfRule>
  </conditionalFormatting>
  <conditionalFormatting sqref="E400:F400">
    <cfRule type="cellIs" dxfId="5303" priority="5260" operator="equal">
      <formula>"غياب"</formula>
    </cfRule>
    <cfRule type="cellIs" dxfId="5302" priority="5261" operator="equal">
      <formula>#N/A</formula>
    </cfRule>
  </conditionalFormatting>
  <conditionalFormatting sqref="E400:F400">
    <cfRule type="cellIs" dxfId="5301" priority="5258" operator="equal">
      <formula>"غياب"</formula>
    </cfRule>
    <cfRule type="cellIs" dxfId="5300" priority="5259" operator="equal">
      <formula>#N/A</formula>
    </cfRule>
  </conditionalFormatting>
  <conditionalFormatting sqref="E400:F400">
    <cfRule type="cellIs" dxfId="5299" priority="5256" operator="equal">
      <formula>"غياب"</formula>
    </cfRule>
    <cfRule type="cellIs" dxfId="5298" priority="5257" operator="equal">
      <formula>#N/A</formula>
    </cfRule>
  </conditionalFormatting>
  <conditionalFormatting sqref="E400:F400">
    <cfRule type="cellIs" dxfId="5297" priority="5254" operator="equal">
      <formula>"غياب"</formula>
    </cfRule>
    <cfRule type="cellIs" dxfId="5296" priority="5255" operator="equal">
      <formula>#N/A</formula>
    </cfRule>
  </conditionalFormatting>
  <conditionalFormatting sqref="E400:F400">
    <cfRule type="cellIs" dxfId="5295" priority="5252" operator="equal">
      <formula>"غياب"</formula>
    </cfRule>
    <cfRule type="cellIs" dxfId="5294" priority="5253" operator="equal">
      <formula>#N/A</formula>
    </cfRule>
  </conditionalFormatting>
  <conditionalFormatting sqref="E400:F400">
    <cfRule type="cellIs" dxfId="5293" priority="5250" operator="equal">
      <formula>"غياب"</formula>
    </cfRule>
    <cfRule type="cellIs" dxfId="5292" priority="5251" operator="equal">
      <formula>#N/A</formula>
    </cfRule>
  </conditionalFormatting>
  <conditionalFormatting sqref="E400:F400">
    <cfRule type="cellIs" dxfId="5291" priority="5248" operator="equal">
      <formula>"غياب"</formula>
    </cfRule>
    <cfRule type="cellIs" dxfId="5290" priority="5249" operator="equal">
      <formula>#N/A</formula>
    </cfRule>
  </conditionalFormatting>
  <conditionalFormatting sqref="E400:F400">
    <cfRule type="cellIs" dxfId="5289" priority="5246" operator="equal">
      <formula>"غياب"</formula>
    </cfRule>
    <cfRule type="cellIs" dxfId="5288" priority="5247" operator="equal">
      <formula>#N/A</formula>
    </cfRule>
  </conditionalFormatting>
  <conditionalFormatting sqref="E400:F400">
    <cfRule type="cellIs" dxfId="5287" priority="5244" operator="equal">
      <formula>"غياب"</formula>
    </cfRule>
    <cfRule type="cellIs" dxfId="5286" priority="5245" operator="equal">
      <formula>#N/A</formula>
    </cfRule>
  </conditionalFormatting>
  <conditionalFormatting sqref="E400:F400">
    <cfRule type="cellIs" dxfId="5285" priority="5242" operator="equal">
      <formula>"غياب"</formula>
    </cfRule>
    <cfRule type="cellIs" dxfId="5284" priority="5243" operator="equal">
      <formula>#N/A</formula>
    </cfRule>
  </conditionalFormatting>
  <conditionalFormatting sqref="E400:F400">
    <cfRule type="cellIs" dxfId="5283" priority="5240" operator="equal">
      <formula>"غياب"</formula>
    </cfRule>
    <cfRule type="cellIs" dxfId="5282" priority="5241" operator="equal">
      <formula>#N/A</formula>
    </cfRule>
  </conditionalFormatting>
  <conditionalFormatting sqref="E400:F400">
    <cfRule type="cellIs" dxfId="5281" priority="5238" operator="equal">
      <formula>"غياب"</formula>
    </cfRule>
    <cfRule type="cellIs" dxfId="5280" priority="5239" operator="equal">
      <formula>#N/A</formula>
    </cfRule>
  </conditionalFormatting>
  <conditionalFormatting sqref="E400:F400">
    <cfRule type="cellIs" dxfId="5279" priority="5236" operator="equal">
      <formula>"غياب"</formula>
    </cfRule>
    <cfRule type="cellIs" dxfId="5278" priority="5237" operator="equal">
      <formula>#N/A</formula>
    </cfRule>
  </conditionalFormatting>
  <conditionalFormatting sqref="E400:F400">
    <cfRule type="cellIs" dxfId="5277" priority="5234" operator="equal">
      <formula>"غياب"</formula>
    </cfRule>
    <cfRule type="cellIs" dxfId="5276" priority="5235" operator="equal">
      <formula>#N/A</formula>
    </cfRule>
  </conditionalFormatting>
  <conditionalFormatting sqref="E400:F400">
    <cfRule type="cellIs" dxfId="5275" priority="5232" operator="equal">
      <formula>"غياب"</formula>
    </cfRule>
    <cfRule type="cellIs" dxfId="5274" priority="5233" operator="equal">
      <formula>#N/A</formula>
    </cfRule>
  </conditionalFormatting>
  <conditionalFormatting sqref="E400:F400">
    <cfRule type="cellIs" dxfId="5273" priority="5230" operator="equal">
      <formula>"غياب"</formula>
    </cfRule>
    <cfRule type="cellIs" dxfId="5272" priority="5231" operator="equal">
      <formula>#N/A</formula>
    </cfRule>
  </conditionalFormatting>
  <conditionalFormatting sqref="E400:F400">
    <cfRule type="cellIs" dxfId="5271" priority="5228" operator="equal">
      <formula>"غياب"</formula>
    </cfRule>
    <cfRule type="cellIs" dxfId="5270" priority="5229" operator="equal">
      <formula>#N/A</formula>
    </cfRule>
  </conditionalFormatting>
  <conditionalFormatting sqref="E400:F400">
    <cfRule type="cellIs" dxfId="5269" priority="5226" operator="equal">
      <formula>"غياب"</formula>
    </cfRule>
    <cfRule type="cellIs" dxfId="5268" priority="5227" operator="equal">
      <formula>#N/A</formula>
    </cfRule>
  </conditionalFormatting>
  <conditionalFormatting sqref="E400:F400">
    <cfRule type="cellIs" dxfId="5267" priority="5224" operator="equal">
      <formula>"غياب"</formula>
    </cfRule>
    <cfRule type="cellIs" dxfId="5266" priority="5225" operator="equal">
      <formula>#N/A</formula>
    </cfRule>
  </conditionalFormatting>
  <conditionalFormatting sqref="E400:F400">
    <cfRule type="cellIs" dxfId="5265" priority="5222" operator="equal">
      <formula>"غياب"</formula>
    </cfRule>
    <cfRule type="cellIs" dxfId="5264" priority="5223" operator="equal">
      <formula>#N/A</formula>
    </cfRule>
  </conditionalFormatting>
  <conditionalFormatting sqref="E400:F400">
    <cfRule type="cellIs" dxfId="5263" priority="5220" operator="equal">
      <formula>"غياب"</formula>
    </cfRule>
    <cfRule type="cellIs" dxfId="5262" priority="5221" operator="equal">
      <formula>#N/A</formula>
    </cfRule>
  </conditionalFormatting>
  <conditionalFormatting sqref="E400:F400">
    <cfRule type="cellIs" dxfId="5261" priority="5218" operator="equal">
      <formula>"غياب"</formula>
    </cfRule>
    <cfRule type="cellIs" dxfId="5260" priority="5219" operator="equal">
      <formula>#N/A</formula>
    </cfRule>
  </conditionalFormatting>
  <conditionalFormatting sqref="E400:F400">
    <cfRule type="cellIs" dxfId="5259" priority="5216" operator="equal">
      <formula>"غياب"</formula>
    </cfRule>
    <cfRule type="cellIs" dxfId="5258" priority="5217" operator="equal">
      <formula>#N/A</formula>
    </cfRule>
  </conditionalFormatting>
  <conditionalFormatting sqref="E400:F400">
    <cfRule type="cellIs" dxfId="5257" priority="5214" operator="equal">
      <formula>"غياب"</formula>
    </cfRule>
    <cfRule type="cellIs" dxfId="5256" priority="5215" operator="equal">
      <formula>#N/A</formula>
    </cfRule>
  </conditionalFormatting>
  <conditionalFormatting sqref="E400:F400">
    <cfRule type="cellIs" dxfId="5255" priority="5213" operator="equal">
      <formula>"غياب"</formula>
    </cfRule>
  </conditionalFormatting>
  <conditionalFormatting sqref="E400:F400">
    <cfRule type="cellIs" dxfId="5254" priority="5211" operator="equal">
      <formula>"غياب"</formula>
    </cfRule>
    <cfRule type="cellIs" dxfId="5253" priority="5212" operator="equal">
      <formula>#N/A</formula>
    </cfRule>
  </conditionalFormatting>
  <conditionalFormatting sqref="E400:F400">
    <cfRule type="cellIs" dxfId="5252" priority="5209" operator="equal">
      <formula>"غياب"</formula>
    </cfRule>
    <cfRule type="cellIs" dxfId="5251" priority="5210" operator="equal">
      <formula>#N/A</formula>
    </cfRule>
  </conditionalFormatting>
  <conditionalFormatting sqref="E400:F400">
    <cfRule type="cellIs" dxfId="5250" priority="5207" operator="equal">
      <formula>"غياب"</formula>
    </cfRule>
    <cfRule type="cellIs" dxfId="5249" priority="5208" operator="equal">
      <formula>#N/A</formula>
    </cfRule>
  </conditionalFormatting>
  <conditionalFormatting sqref="E400:F400">
    <cfRule type="cellIs" dxfId="5248" priority="5205" operator="equal">
      <formula>"غياب"</formula>
    </cfRule>
    <cfRule type="cellIs" dxfId="5247" priority="5206" operator="equal">
      <formula>#N/A</formula>
    </cfRule>
  </conditionalFormatting>
  <conditionalFormatting sqref="E400:F400">
    <cfRule type="cellIs" dxfId="5246" priority="5203" operator="equal">
      <formula>"غياب"</formula>
    </cfRule>
    <cfRule type="cellIs" dxfId="5245" priority="5204" operator="equal">
      <formula>#N/A</formula>
    </cfRule>
  </conditionalFormatting>
  <conditionalFormatting sqref="E400:F400">
    <cfRule type="cellIs" dxfId="5244" priority="5201" operator="equal">
      <formula>"غياب"</formula>
    </cfRule>
    <cfRule type="cellIs" dxfId="5243" priority="5202" operator="equal">
      <formula>#N/A</formula>
    </cfRule>
  </conditionalFormatting>
  <conditionalFormatting sqref="E400:F400">
    <cfRule type="cellIs" dxfId="5242" priority="5199" operator="equal">
      <formula>"غياب"</formula>
    </cfRule>
    <cfRule type="cellIs" dxfId="5241" priority="5200" operator="equal">
      <formula>#N/A</formula>
    </cfRule>
  </conditionalFormatting>
  <conditionalFormatting sqref="E400:F400">
    <cfRule type="cellIs" dxfId="5240" priority="5197" operator="equal">
      <formula>"غياب"</formula>
    </cfRule>
    <cfRule type="cellIs" dxfId="5239" priority="5198" operator="equal">
      <formula>#N/A</formula>
    </cfRule>
  </conditionalFormatting>
  <conditionalFormatting sqref="E400:F400">
    <cfRule type="cellIs" dxfId="5238" priority="5195" operator="equal">
      <formula>"غياب"</formula>
    </cfRule>
    <cfRule type="cellIs" dxfId="5237" priority="5196" operator="equal">
      <formula>#N/A</formula>
    </cfRule>
  </conditionalFormatting>
  <conditionalFormatting sqref="E400:F400">
    <cfRule type="cellIs" dxfId="5236" priority="5193" operator="equal">
      <formula>"غياب"</formula>
    </cfRule>
    <cfRule type="cellIs" dxfId="5235" priority="5194" operator="equal">
      <formula>#N/A</formula>
    </cfRule>
  </conditionalFormatting>
  <conditionalFormatting sqref="E400:F400">
    <cfRule type="cellIs" dxfId="5234" priority="5191" operator="equal">
      <formula>"غياب"</formula>
    </cfRule>
    <cfRule type="cellIs" dxfId="5233" priority="5192" operator="equal">
      <formula>#N/A</formula>
    </cfRule>
  </conditionalFormatting>
  <conditionalFormatting sqref="E400:F400">
    <cfRule type="cellIs" dxfId="5232" priority="5189" operator="equal">
      <formula>"غياب"</formula>
    </cfRule>
    <cfRule type="cellIs" dxfId="5231" priority="5190" operator="equal">
      <formula>#N/A</formula>
    </cfRule>
  </conditionalFormatting>
  <conditionalFormatting sqref="E400:F400">
    <cfRule type="cellIs" dxfId="5230" priority="5187" operator="equal">
      <formula>"غياب"</formula>
    </cfRule>
    <cfRule type="cellIs" dxfId="5229" priority="5188" operator="equal">
      <formula>#N/A</formula>
    </cfRule>
  </conditionalFormatting>
  <conditionalFormatting sqref="E400:F400">
    <cfRule type="cellIs" dxfId="5228" priority="5185" operator="equal">
      <formula>"غياب"</formula>
    </cfRule>
    <cfRule type="cellIs" dxfId="5227" priority="5186" operator="equal">
      <formula>#N/A</formula>
    </cfRule>
  </conditionalFormatting>
  <conditionalFormatting sqref="E400:F400">
    <cfRule type="cellIs" dxfId="5226" priority="5183" operator="equal">
      <formula>"غياب"</formula>
    </cfRule>
    <cfRule type="cellIs" dxfId="5225" priority="5184" operator="equal">
      <formula>#N/A</formula>
    </cfRule>
  </conditionalFormatting>
  <conditionalFormatting sqref="E400:F400">
    <cfRule type="cellIs" dxfId="5224" priority="5181" operator="equal">
      <formula>"غياب"</formula>
    </cfRule>
    <cfRule type="cellIs" dxfId="5223" priority="5182" operator="equal">
      <formula>#N/A</formula>
    </cfRule>
  </conditionalFormatting>
  <conditionalFormatting sqref="E400:F400">
    <cfRule type="cellIs" dxfId="5222" priority="5179" operator="equal">
      <formula>"غياب"</formula>
    </cfRule>
    <cfRule type="cellIs" dxfId="5221" priority="5180" operator="equal">
      <formula>#N/A</formula>
    </cfRule>
  </conditionalFormatting>
  <conditionalFormatting sqref="E400:F400">
    <cfRule type="cellIs" dxfId="5220" priority="5177" operator="equal">
      <formula>"غياب"</formula>
    </cfRule>
    <cfRule type="cellIs" dxfId="5219" priority="5178" operator="equal">
      <formula>#N/A</formula>
    </cfRule>
  </conditionalFormatting>
  <conditionalFormatting sqref="E400:F400">
    <cfRule type="cellIs" dxfId="5218" priority="5175" operator="equal">
      <formula>"غياب"</formula>
    </cfRule>
    <cfRule type="cellIs" dxfId="5217" priority="5176" operator="equal">
      <formula>#N/A</formula>
    </cfRule>
  </conditionalFormatting>
  <conditionalFormatting sqref="E400:F400">
    <cfRule type="cellIs" dxfId="5216" priority="5173" operator="equal">
      <formula>"غياب"</formula>
    </cfRule>
    <cfRule type="cellIs" dxfId="5215" priority="5174" operator="equal">
      <formula>#N/A</formula>
    </cfRule>
  </conditionalFormatting>
  <conditionalFormatting sqref="E400:F400">
    <cfRule type="cellIs" dxfId="5214" priority="5171" operator="equal">
      <formula>"غياب"</formula>
    </cfRule>
    <cfRule type="cellIs" dxfId="5213" priority="5172" operator="equal">
      <formula>#N/A</formula>
    </cfRule>
  </conditionalFormatting>
  <conditionalFormatting sqref="E400:F400">
    <cfRule type="cellIs" dxfId="5212" priority="5170" operator="equal">
      <formula>"غياب"</formula>
    </cfRule>
  </conditionalFormatting>
  <conditionalFormatting sqref="E400:F400">
    <cfRule type="cellIs" dxfId="5211" priority="5168" operator="equal">
      <formula>"غياب"</formula>
    </cfRule>
    <cfRule type="cellIs" dxfId="5210" priority="5169" operator="equal">
      <formula>#N/A</formula>
    </cfRule>
  </conditionalFormatting>
  <conditionalFormatting sqref="E400:F400">
    <cfRule type="cellIs" dxfId="5209" priority="5166" operator="equal">
      <formula>"غياب"</formula>
    </cfRule>
    <cfRule type="cellIs" dxfId="5208" priority="5167" operator="equal">
      <formula>#N/A</formula>
    </cfRule>
  </conditionalFormatting>
  <conditionalFormatting sqref="E400:F400">
    <cfRule type="cellIs" dxfId="5207" priority="5164" operator="equal">
      <formula>"غياب"</formula>
    </cfRule>
    <cfRule type="cellIs" dxfId="5206" priority="5165" operator="equal">
      <formula>#N/A</formula>
    </cfRule>
  </conditionalFormatting>
  <conditionalFormatting sqref="E400:F400">
    <cfRule type="cellIs" dxfId="5205" priority="5162" operator="equal">
      <formula>"غياب"</formula>
    </cfRule>
    <cfRule type="cellIs" dxfId="5204" priority="5163" operator="equal">
      <formula>#N/A</formula>
    </cfRule>
  </conditionalFormatting>
  <conditionalFormatting sqref="E400:F400">
    <cfRule type="cellIs" dxfId="5203" priority="5160" operator="equal">
      <formula>"غياب"</formula>
    </cfRule>
    <cfRule type="cellIs" dxfId="5202" priority="5161" operator="equal">
      <formula>#N/A</formula>
    </cfRule>
  </conditionalFormatting>
  <conditionalFormatting sqref="E400:F400">
    <cfRule type="cellIs" dxfId="5201" priority="5158" operator="equal">
      <formula>"غياب"</formula>
    </cfRule>
    <cfRule type="cellIs" dxfId="5200" priority="5159" operator="equal">
      <formula>#N/A</formula>
    </cfRule>
  </conditionalFormatting>
  <conditionalFormatting sqref="E400:F400">
    <cfRule type="cellIs" dxfId="5199" priority="5156" operator="equal">
      <formula>"غياب"</formula>
    </cfRule>
    <cfRule type="cellIs" dxfId="5198" priority="5157" operator="equal">
      <formula>#N/A</formula>
    </cfRule>
  </conditionalFormatting>
  <conditionalFormatting sqref="E400:F400">
    <cfRule type="cellIs" dxfId="5197" priority="5154" operator="equal">
      <formula>"غياب"</formula>
    </cfRule>
    <cfRule type="cellIs" dxfId="5196" priority="5155" operator="equal">
      <formula>#N/A</formula>
    </cfRule>
  </conditionalFormatting>
  <conditionalFormatting sqref="E400:F400">
    <cfRule type="cellIs" dxfId="5195" priority="5152" operator="equal">
      <formula>"غياب"</formula>
    </cfRule>
    <cfRule type="cellIs" dxfId="5194" priority="5153" operator="equal">
      <formula>#N/A</formula>
    </cfRule>
  </conditionalFormatting>
  <conditionalFormatting sqref="E400:F400">
    <cfRule type="cellIs" dxfId="5193" priority="5150" operator="equal">
      <formula>"غياب"</formula>
    </cfRule>
    <cfRule type="cellIs" dxfId="5192" priority="5151" operator="equal">
      <formula>#N/A</formula>
    </cfRule>
  </conditionalFormatting>
  <conditionalFormatting sqref="E400:F400">
    <cfRule type="cellIs" dxfId="5191" priority="5148" operator="equal">
      <formula>"غياب"</formula>
    </cfRule>
    <cfRule type="cellIs" dxfId="5190" priority="5149" operator="equal">
      <formula>#N/A</formula>
    </cfRule>
  </conditionalFormatting>
  <conditionalFormatting sqref="E400:F400">
    <cfRule type="cellIs" dxfId="5189" priority="5146" operator="equal">
      <formula>"غياب"</formula>
    </cfRule>
    <cfRule type="cellIs" dxfId="5188" priority="5147" operator="equal">
      <formula>#N/A</formula>
    </cfRule>
  </conditionalFormatting>
  <conditionalFormatting sqref="E400:F400">
    <cfRule type="cellIs" dxfId="5187" priority="5144" operator="equal">
      <formula>"غياب"</formula>
    </cfRule>
    <cfRule type="cellIs" dxfId="5186" priority="5145" operator="equal">
      <formula>#N/A</formula>
    </cfRule>
  </conditionalFormatting>
  <conditionalFormatting sqref="E400:F400">
    <cfRule type="cellIs" dxfId="5185" priority="5142" operator="equal">
      <formula>"غياب"</formula>
    </cfRule>
    <cfRule type="cellIs" dxfId="5184" priority="5143" operator="equal">
      <formula>#N/A</formula>
    </cfRule>
  </conditionalFormatting>
  <conditionalFormatting sqref="E400:F400">
    <cfRule type="cellIs" dxfId="5183" priority="5140" operator="equal">
      <formula>"غياب"</formula>
    </cfRule>
    <cfRule type="cellIs" dxfId="5182" priority="5141" operator="equal">
      <formula>#N/A</formula>
    </cfRule>
  </conditionalFormatting>
  <conditionalFormatting sqref="E400:F400">
    <cfRule type="cellIs" dxfId="5181" priority="5138" operator="equal">
      <formula>"غياب"</formula>
    </cfRule>
    <cfRule type="cellIs" dxfId="5180" priority="5139" operator="equal">
      <formula>#N/A</formula>
    </cfRule>
  </conditionalFormatting>
  <conditionalFormatting sqref="E400:F400">
    <cfRule type="cellIs" dxfId="5179" priority="5136" operator="equal">
      <formula>"غياب"</formula>
    </cfRule>
    <cfRule type="cellIs" dxfId="5178" priority="5137" operator="equal">
      <formula>#N/A</formula>
    </cfRule>
  </conditionalFormatting>
  <conditionalFormatting sqref="E400:F400">
    <cfRule type="cellIs" dxfId="5177" priority="5134" operator="equal">
      <formula>"غياب"</formula>
    </cfRule>
    <cfRule type="cellIs" dxfId="5176" priority="5135" operator="equal">
      <formula>#N/A</formula>
    </cfRule>
  </conditionalFormatting>
  <conditionalFormatting sqref="E400:F400">
    <cfRule type="cellIs" dxfId="5175" priority="5132" operator="equal">
      <formula>"غياب"</formula>
    </cfRule>
    <cfRule type="cellIs" dxfId="5174" priority="5133" operator="equal">
      <formula>#N/A</formula>
    </cfRule>
  </conditionalFormatting>
  <conditionalFormatting sqref="E400:F400">
    <cfRule type="cellIs" dxfId="5173" priority="5130" operator="equal">
      <formula>"غياب"</formula>
    </cfRule>
    <cfRule type="cellIs" dxfId="5172" priority="5131" operator="equal">
      <formula>#N/A</formula>
    </cfRule>
  </conditionalFormatting>
  <conditionalFormatting sqref="E400:F400">
    <cfRule type="cellIs" dxfId="5171" priority="5128" operator="equal">
      <formula>"غياب"</formula>
    </cfRule>
    <cfRule type="cellIs" dxfId="5170" priority="5129" operator="equal">
      <formula>#N/A</formula>
    </cfRule>
  </conditionalFormatting>
  <conditionalFormatting sqref="E400:F400">
    <cfRule type="cellIs" dxfId="5169" priority="5127" operator="equal">
      <formula>"غياب"</formula>
    </cfRule>
  </conditionalFormatting>
  <conditionalFormatting sqref="E400:F400">
    <cfRule type="cellIs" dxfId="5168" priority="5125" operator="equal">
      <formula>"غياب"</formula>
    </cfRule>
    <cfRule type="cellIs" dxfId="5167" priority="5126" operator="equal">
      <formula>#N/A</formula>
    </cfRule>
  </conditionalFormatting>
  <conditionalFormatting sqref="E400:F400">
    <cfRule type="cellIs" dxfId="5166" priority="5123" operator="equal">
      <formula>"غياب"</formula>
    </cfRule>
    <cfRule type="cellIs" dxfId="5165" priority="5124" operator="equal">
      <formula>#N/A</formula>
    </cfRule>
  </conditionalFormatting>
  <conditionalFormatting sqref="E400:F400">
    <cfRule type="cellIs" dxfId="5164" priority="5121" operator="equal">
      <formula>"غياب"</formula>
    </cfRule>
    <cfRule type="cellIs" dxfId="5163" priority="5122" operator="equal">
      <formula>#N/A</formula>
    </cfRule>
  </conditionalFormatting>
  <conditionalFormatting sqref="E400:F400">
    <cfRule type="cellIs" dxfId="5162" priority="5119" operator="equal">
      <formula>"غياب"</formula>
    </cfRule>
    <cfRule type="cellIs" dxfId="5161" priority="5120" operator="equal">
      <formula>#N/A</formula>
    </cfRule>
  </conditionalFormatting>
  <conditionalFormatting sqref="E400:F400">
    <cfRule type="cellIs" dxfId="5160" priority="5117" operator="equal">
      <formula>"غياب"</formula>
    </cfRule>
    <cfRule type="cellIs" dxfId="5159" priority="5118" operator="equal">
      <formula>#N/A</formula>
    </cfRule>
  </conditionalFormatting>
  <conditionalFormatting sqref="E400:F400">
    <cfRule type="cellIs" dxfId="5158" priority="5115" operator="equal">
      <formula>"غياب"</formula>
    </cfRule>
    <cfRule type="cellIs" dxfId="5157" priority="5116" operator="equal">
      <formula>#N/A</formula>
    </cfRule>
  </conditionalFormatting>
  <conditionalFormatting sqref="E400:F400">
    <cfRule type="cellIs" dxfId="5156" priority="5113" operator="equal">
      <formula>"غياب"</formula>
    </cfRule>
    <cfRule type="cellIs" dxfId="5155" priority="5114" operator="equal">
      <formula>#N/A</formula>
    </cfRule>
  </conditionalFormatting>
  <conditionalFormatting sqref="E400:F400">
    <cfRule type="cellIs" dxfId="5154" priority="5111" operator="equal">
      <formula>"غياب"</formula>
    </cfRule>
    <cfRule type="cellIs" dxfId="5153" priority="5112" operator="equal">
      <formula>#N/A</formula>
    </cfRule>
  </conditionalFormatting>
  <conditionalFormatting sqref="E400:F400">
    <cfRule type="cellIs" dxfId="5152" priority="5109" operator="equal">
      <formula>"غياب"</formula>
    </cfRule>
    <cfRule type="cellIs" dxfId="5151" priority="5110" operator="equal">
      <formula>#N/A</formula>
    </cfRule>
  </conditionalFormatting>
  <conditionalFormatting sqref="E400:F400">
    <cfRule type="cellIs" dxfId="5150" priority="5107" operator="equal">
      <formula>"غياب"</formula>
    </cfRule>
    <cfRule type="cellIs" dxfId="5149" priority="5108" operator="equal">
      <formula>#N/A</formula>
    </cfRule>
  </conditionalFormatting>
  <conditionalFormatting sqref="E400:F400">
    <cfRule type="cellIs" dxfId="5148" priority="5105" operator="equal">
      <formula>"غياب"</formula>
    </cfRule>
    <cfRule type="cellIs" dxfId="5147" priority="5106" operator="equal">
      <formula>#N/A</formula>
    </cfRule>
  </conditionalFormatting>
  <conditionalFormatting sqref="E400:F400">
    <cfRule type="cellIs" dxfId="5146" priority="5103" operator="equal">
      <formula>"غياب"</formula>
    </cfRule>
    <cfRule type="cellIs" dxfId="5145" priority="5104" operator="equal">
      <formula>#N/A</formula>
    </cfRule>
  </conditionalFormatting>
  <conditionalFormatting sqref="E400:F400">
    <cfRule type="cellIs" dxfId="5144" priority="5101" operator="equal">
      <formula>"غياب"</formula>
    </cfRule>
    <cfRule type="cellIs" dxfId="5143" priority="5102" operator="equal">
      <formula>#N/A</formula>
    </cfRule>
  </conditionalFormatting>
  <conditionalFormatting sqref="E400:F400">
    <cfRule type="cellIs" dxfId="5142" priority="5099" operator="equal">
      <formula>"غياب"</formula>
    </cfRule>
    <cfRule type="cellIs" dxfId="5141" priority="5100" operator="equal">
      <formula>#N/A</formula>
    </cfRule>
  </conditionalFormatting>
  <conditionalFormatting sqref="E400:F400">
    <cfRule type="cellIs" dxfId="5140" priority="5097" operator="equal">
      <formula>"غياب"</formula>
    </cfRule>
    <cfRule type="cellIs" dxfId="5139" priority="5098" operator="equal">
      <formula>#N/A</formula>
    </cfRule>
  </conditionalFormatting>
  <conditionalFormatting sqref="E400:F400">
    <cfRule type="cellIs" dxfId="5138" priority="5095" operator="equal">
      <formula>"غياب"</formula>
    </cfRule>
    <cfRule type="cellIs" dxfId="5137" priority="5096" operator="equal">
      <formula>#N/A</formula>
    </cfRule>
  </conditionalFormatting>
  <conditionalFormatting sqref="E400:F400">
    <cfRule type="cellIs" dxfId="5136" priority="5093" operator="equal">
      <formula>"غياب"</formula>
    </cfRule>
    <cfRule type="cellIs" dxfId="5135" priority="5094" operator="equal">
      <formula>#N/A</formula>
    </cfRule>
  </conditionalFormatting>
  <conditionalFormatting sqref="E400:F400">
    <cfRule type="cellIs" dxfId="5134" priority="5091" operator="equal">
      <formula>"غياب"</formula>
    </cfRule>
    <cfRule type="cellIs" dxfId="5133" priority="5092" operator="equal">
      <formula>#N/A</formula>
    </cfRule>
  </conditionalFormatting>
  <conditionalFormatting sqref="E400:F400">
    <cfRule type="cellIs" dxfId="5132" priority="5089" operator="equal">
      <formula>"غياب"</formula>
    </cfRule>
    <cfRule type="cellIs" dxfId="5131" priority="5090" operator="equal">
      <formula>#N/A</formula>
    </cfRule>
  </conditionalFormatting>
  <conditionalFormatting sqref="E400:F400">
    <cfRule type="cellIs" dxfId="5130" priority="5087" operator="equal">
      <formula>"غياب"</formula>
    </cfRule>
    <cfRule type="cellIs" dxfId="5129" priority="5088" operator="equal">
      <formula>#N/A</formula>
    </cfRule>
  </conditionalFormatting>
  <conditionalFormatting sqref="E400:F400">
    <cfRule type="cellIs" dxfId="5128" priority="5085" operator="equal">
      <formula>"غياب"</formula>
    </cfRule>
    <cfRule type="cellIs" dxfId="5127" priority="5086" operator="equal">
      <formula>#N/A</formula>
    </cfRule>
  </conditionalFormatting>
  <conditionalFormatting sqref="E400:F400">
    <cfRule type="cellIs" dxfId="5126" priority="5084" operator="equal">
      <formula>"غياب"</formula>
    </cfRule>
  </conditionalFormatting>
  <conditionalFormatting sqref="E400:F400">
    <cfRule type="cellIs" dxfId="5125" priority="5082" operator="equal">
      <formula>"غياب"</formula>
    </cfRule>
    <cfRule type="cellIs" dxfId="5124" priority="5083" operator="equal">
      <formula>#N/A</formula>
    </cfRule>
  </conditionalFormatting>
  <conditionalFormatting sqref="E400:F400">
    <cfRule type="cellIs" dxfId="5123" priority="5080" operator="equal">
      <formula>"غياب"</formula>
    </cfRule>
    <cfRule type="cellIs" dxfId="5122" priority="5081" operator="equal">
      <formula>#N/A</formula>
    </cfRule>
  </conditionalFormatting>
  <conditionalFormatting sqref="E400:F400">
    <cfRule type="cellIs" dxfId="5121" priority="5078" operator="equal">
      <formula>"غياب"</formula>
    </cfRule>
    <cfRule type="cellIs" dxfId="5120" priority="5079" operator="equal">
      <formula>#N/A</formula>
    </cfRule>
  </conditionalFormatting>
  <conditionalFormatting sqref="E400:F400">
    <cfRule type="cellIs" dxfId="5119" priority="5076" operator="equal">
      <formula>"غياب"</formula>
    </cfRule>
    <cfRule type="cellIs" dxfId="5118" priority="5077" operator="equal">
      <formula>#N/A</formula>
    </cfRule>
  </conditionalFormatting>
  <conditionalFormatting sqref="E400:F400">
    <cfRule type="cellIs" dxfId="5117" priority="5074" operator="equal">
      <formula>"غياب"</formula>
    </cfRule>
    <cfRule type="cellIs" dxfId="5116" priority="5075" operator="equal">
      <formula>#N/A</formula>
    </cfRule>
  </conditionalFormatting>
  <conditionalFormatting sqref="E400:F400">
    <cfRule type="cellIs" dxfId="5115" priority="5072" operator="equal">
      <formula>"غياب"</formula>
    </cfRule>
    <cfRule type="cellIs" dxfId="5114" priority="5073" operator="equal">
      <formula>#N/A</formula>
    </cfRule>
  </conditionalFormatting>
  <conditionalFormatting sqref="E400:F400">
    <cfRule type="cellIs" dxfId="5113" priority="5070" operator="equal">
      <formula>"غياب"</formula>
    </cfRule>
    <cfRule type="cellIs" dxfId="5112" priority="5071" operator="equal">
      <formula>#N/A</formula>
    </cfRule>
  </conditionalFormatting>
  <conditionalFormatting sqref="E400:F400">
    <cfRule type="cellIs" dxfId="5111" priority="5068" operator="equal">
      <formula>"غياب"</formula>
    </cfRule>
    <cfRule type="cellIs" dxfId="5110" priority="5069" operator="equal">
      <formula>#N/A</formula>
    </cfRule>
  </conditionalFormatting>
  <conditionalFormatting sqref="E400:F400">
    <cfRule type="cellIs" dxfId="5109" priority="5066" operator="equal">
      <formula>"غياب"</formula>
    </cfRule>
    <cfRule type="cellIs" dxfId="5108" priority="5067" operator="equal">
      <formula>#N/A</formula>
    </cfRule>
  </conditionalFormatting>
  <conditionalFormatting sqref="E400:F400">
    <cfRule type="cellIs" dxfId="5107" priority="5064" operator="equal">
      <formula>"غياب"</formula>
    </cfRule>
    <cfRule type="cellIs" dxfId="5106" priority="5065" operator="equal">
      <formula>#N/A</formula>
    </cfRule>
  </conditionalFormatting>
  <conditionalFormatting sqref="E400:F400">
    <cfRule type="cellIs" dxfId="5105" priority="5062" operator="equal">
      <formula>"غياب"</formula>
    </cfRule>
    <cfRule type="cellIs" dxfId="5104" priority="5063" operator="equal">
      <formula>#N/A</formula>
    </cfRule>
  </conditionalFormatting>
  <conditionalFormatting sqref="E400:F400">
    <cfRule type="cellIs" dxfId="5103" priority="5060" operator="equal">
      <formula>"غياب"</formula>
    </cfRule>
    <cfRule type="cellIs" dxfId="5102" priority="5061" operator="equal">
      <formula>#N/A</formula>
    </cfRule>
  </conditionalFormatting>
  <conditionalFormatting sqref="E400:F400">
    <cfRule type="cellIs" dxfId="5101" priority="5058" operator="equal">
      <formula>"غياب"</formula>
    </cfRule>
    <cfRule type="cellIs" dxfId="5100" priority="5059" operator="equal">
      <formula>#N/A</formula>
    </cfRule>
  </conditionalFormatting>
  <conditionalFormatting sqref="E400:F400">
    <cfRule type="cellIs" dxfId="5099" priority="5056" operator="equal">
      <formula>"غياب"</formula>
    </cfRule>
    <cfRule type="cellIs" dxfId="5098" priority="5057" operator="equal">
      <formula>#N/A</formula>
    </cfRule>
  </conditionalFormatting>
  <conditionalFormatting sqref="E400:F400">
    <cfRule type="cellIs" dxfId="5097" priority="5054" operator="equal">
      <formula>"غياب"</formula>
    </cfRule>
    <cfRule type="cellIs" dxfId="5096" priority="5055" operator="equal">
      <formula>#N/A</formula>
    </cfRule>
  </conditionalFormatting>
  <conditionalFormatting sqref="E400:F400">
    <cfRule type="cellIs" dxfId="5095" priority="5052" operator="equal">
      <formula>"غياب"</formula>
    </cfRule>
    <cfRule type="cellIs" dxfId="5094" priority="5053" operator="equal">
      <formula>#N/A</formula>
    </cfRule>
  </conditionalFormatting>
  <conditionalFormatting sqref="E400:F400">
    <cfRule type="cellIs" dxfId="5093" priority="5050" operator="equal">
      <formula>"غياب"</formula>
    </cfRule>
    <cfRule type="cellIs" dxfId="5092" priority="5051" operator="equal">
      <formula>#N/A</formula>
    </cfRule>
  </conditionalFormatting>
  <conditionalFormatting sqref="E400:F400">
    <cfRule type="cellIs" dxfId="5091" priority="5048" operator="equal">
      <formula>"غياب"</formula>
    </cfRule>
    <cfRule type="cellIs" dxfId="5090" priority="5049" operator="equal">
      <formula>#N/A</formula>
    </cfRule>
  </conditionalFormatting>
  <conditionalFormatting sqref="E400:F400">
    <cfRule type="cellIs" dxfId="5089" priority="5046" operator="equal">
      <formula>"غياب"</formula>
    </cfRule>
    <cfRule type="cellIs" dxfId="5088" priority="5047" operator="equal">
      <formula>#N/A</formula>
    </cfRule>
  </conditionalFormatting>
  <conditionalFormatting sqref="E400:F400">
    <cfRule type="cellIs" dxfId="5087" priority="5044" operator="equal">
      <formula>"غياب"</formula>
    </cfRule>
    <cfRule type="cellIs" dxfId="5086" priority="5045" operator="equal">
      <formula>#N/A</formula>
    </cfRule>
  </conditionalFormatting>
  <conditionalFormatting sqref="E400:F400">
    <cfRule type="cellIs" dxfId="5085" priority="5042" operator="equal">
      <formula>"غياب"</formula>
    </cfRule>
    <cfRule type="cellIs" dxfId="5084" priority="5043" operator="equal">
      <formula>#N/A</formula>
    </cfRule>
  </conditionalFormatting>
  <conditionalFormatting sqref="E400:F400">
    <cfRule type="cellIs" dxfId="5083" priority="5040" operator="equal">
      <formula>"غياب"</formula>
    </cfRule>
    <cfRule type="cellIs" dxfId="5082" priority="5041" operator="equal">
      <formula>#N/A</formula>
    </cfRule>
  </conditionalFormatting>
  <conditionalFormatting sqref="E400:F400">
    <cfRule type="cellIs" dxfId="5081" priority="5038" operator="equal">
      <formula>"غياب"</formula>
    </cfRule>
    <cfRule type="cellIs" dxfId="5080" priority="5039" operator="equal">
      <formula>#N/A</formula>
    </cfRule>
  </conditionalFormatting>
  <conditionalFormatting sqref="E400:F400">
    <cfRule type="cellIs" dxfId="5079" priority="5036" operator="equal">
      <formula>"غياب"</formula>
    </cfRule>
    <cfRule type="cellIs" dxfId="5078" priority="5037" operator="equal">
      <formula>#N/A</formula>
    </cfRule>
  </conditionalFormatting>
  <conditionalFormatting sqref="E400:F400">
    <cfRule type="cellIs" dxfId="5077" priority="5034" operator="equal">
      <formula>"غياب"</formula>
    </cfRule>
    <cfRule type="cellIs" dxfId="5076" priority="5035" operator="equal">
      <formula>#N/A</formula>
    </cfRule>
  </conditionalFormatting>
  <conditionalFormatting sqref="E400:F400">
    <cfRule type="cellIs" dxfId="5075" priority="5032" operator="equal">
      <formula>"غياب"</formula>
    </cfRule>
    <cfRule type="cellIs" dxfId="5074" priority="5033" operator="equal">
      <formula>#N/A</formula>
    </cfRule>
  </conditionalFormatting>
  <conditionalFormatting sqref="E400:F400">
    <cfRule type="cellIs" dxfId="5073" priority="5030" operator="equal">
      <formula>"غياب"</formula>
    </cfRule>
    <cfRule type="cellIs" dxfId="5072" priority="5031" operator="equal">
      <formula>#N/A</formula>
    </cfRule>
  </conditionalFormatting>
  <conditionalFormatting sqref="E400:F400">
    <cfRule type="cellIs" dxfId="5071" priority="5028" operator="equal">
      <formula>"غياب"</formula>
    </cfRule>
    <cfRule type="cellIs" dxfId="5070" priority="5029" operator="equal">
      <formula>#N/A</formula>
    </cfRule>
  </conditionalFormatting>
  <conditionalFormatting sqref="E400:F400">
    <cfRule type="cellIs" dxfId="5069" priority="5026" operator="equal">
      <formula>"غياب"</formula>
    </cfRule>
    <cfRule type="cellIs" dxfId="5068" priority="5027" operator="equal">
      <formula>#N/A</formula>
    </cfRule>
  </conditionalFormatting>
  <conditionalFormatting sqref="E400:F400">
    <cfRule type="cellIs" dxfId="5067" priority="5024" operator="equal">
      <formula>"غياب"</formula>
    </cfRule>
    <cfRule type="cellIs" dxfId="5066" priority="5025" operator="equal">
      <formula>#N/A</formula>
    </cfRule>
  </conditionalFormatting>
  <conditionalFormatting sqref="E400:F400">
    <cfRule type="cellIs" dxfId="5065" priority="5022" operator="equal">
      <formula>"غياب"</formula>
    </cfRule>
    <cfRule type="cellIs" dxfId="5064" priority="5023" operator="equal">
      <formula>#N/A</formula>
    </cfRule>
  </conditionalFormatting>
  <conditionalFormatting sqref="E400:F400">
    <cfRule type="cellIs" dxfId="5063" priority="5020" operator="equal">
      <formula>"غياب"</formula>
    </cfRule>
    <cfRule type="cellIs" dxfId="5062" priority="5021" operator="equal">
      <formula>#N/A</formula>
    </cfRule>
  </conditionalFormatting>
  <conditionalFormatting sqref="E400:F400">
    <cfRule type="cellIs" dxfId="5061" priority="5018" operator="equal">
      <formula>"غياب"</formula>
    </cfRule>
    <cfRule type="cellIs" dxfId="5060" priority="5019" operator="equal">
      <formula>#N/A</formula>
    </cfRule>
  </conditionalFormatting>
  <conditionalFormatting sqref="E400:F400">
    <cfRule type="cellIs" dxfId="5059" priority="5016" operator="equal">
      <formula>"غياب"</formula>
    </cfRule>
    <cfRule type="cellIs" dxfId="5058" priority="5017" operator="equal">
      <formula>#N/A</formula>
    </cfRule>
  </conditionalFormatting>
  <conditionalFormatting sqref="E400:F400">
    <cfRule type="cellIs" dxfId="5057" priority="5014" operator="equal">
      <formula>"غياب"</formula>
    </cfRule>
    <cfRule type="cellIs" dxfId="5056" priority="5015" operator="equal">
      <formula>#N/A</formula>
    </cfRule>
  </conditionalFormatting>
  <conditionalFormatting sqref="E400:F400">
    <cfRule type="cellIs" dxfId="5055" priority="5012" operator="equal">
      <formula>"غياب"</formula>
    </cfRule>
    <cfRule type="cellIs" dxfId="5054" priority="5013" operator="equal">
      <formula>#N/A</formula>
    </cfRule>
  </conditionalFormatting>
  <conditionalFormatting sqref="E400:F400">
    <cfRule type="cellIs" dxfId="5053" priority="5011" operator="equal">
      <formula>"غياب"</formula>
    </cfRule>
  </conditionalFormatting>
  <conditionalFormatting sqref="E400:F400">
    <cfRule type="cellIs" dxfId="5052" priority="5009" operator="equal">
      <formula>"غياب"</formula>
    </cfRule>
    <cfRule type="cellIs" dxfId="5051" priority="5010" operator="equal">
      <formula>#N/A</formula>
    </cfRule>
  </conditionalFormatting>
  <conditionalFormatting sqref="E400:F400">
    <cfRule type="cellIs" dxfId="5050" priority="5007" operator="equal">
      <formula>"غياب"</formula>
    </cfRule>
    <cfRule type="cellIs" dxfId="5049" priority="5008" operator="equal">
      <formula>#N/A</formula>
    </cfRule>
  </conditionalFormatting>
  <conditionalFormatting sqref="E400:F400">
    <cfRule type="cellIs" dxfId="5048" priority="5005" operator="equal">
      <formula>"غياب"</formula>
    </cfRule>
    <cfRule type="cellIs" dxfId="5047" priority="5006" operator="equal">
      <formula>#N/A</formula>
    </cfRule>
  </conditionalFormatting>
  <conditionalFormatting sqref="E400:F400">
    <cfRule type="cellIs" dxfId="5046" priority="5003" operator="equal">
      <formula>"غياب"</formula>
    </cfRule>
    <cfRule type="cellIs" dxfId="5045" priority="5004" operator="equal">
      <formula>#N/A</formula>
    </cfRule>
  </conditionalFormatting>
  <conditionalFormatting sqref="E400:F400">
    <cfRule type="cellIs" dxfId="5044" priority="5001" operator="equal">
      <formula>"غياب"</formula>
    </cfRule>
    <cfRule type="cellIs" dxfId="5043" priority="5002" operator="equal">
      <formula>#N/A</formula>
    </cfRule>
  </conditionalFormatting>
  <conditionalFormatting sqref="E400:F400">
    <cfRule type="cellIs" dxfId="5042" priority="4999" operator="equal">
      <formula>"غياب"</formula>
    </cfRule>
    <cfRule type="cellIs" dxfId="5041" priority="5000" operator="equal">
      <formula>#N/A</formula>
    </cfRule>
  </conditionalFormatting>
  <conditionalFormatting sqref="E400:F400">
    <cfRule type="cellIs" dxfId="5040" priority="4997" operator="equal">
      <formula>"غياب"</formula>
    </cfRule>
    <cfRule type="cellIs" dxfId="5039" priority="4998" operator="equal">
      <formula>#N/A</formula>
    </cfRule>
  </conditionalFormatting>
  <conditionalFormatting sqref="E400:F400">
    <cfRule type="cellIs" dxfId="5038" priority="4995" operator="equal">
      <formula>"غياب"</formula>
    </cfRule>
    <cfRule type="cellIs" dxfId="5037" priority="4996" operator="equal">
      <formula>#N/A</formula>
    </cfRule>
  </conditionalFormatting>
  <conditionalFormatting sqref="E400:F400">
    <cfRule type="cellIs" dxfId="5036" priority="4993" operator="equal">
      <formula>"غياب"</formula>
    </cfRule>
    <cfRule type="cellIs" dxfId="5035" priority="4994" operator="equal">
      <formula>#N/A</formula>
    </cfRule>
  </conditionalFormatting>
  <conditionalFormatting sqref="E400:F400">
    <cfRule type="cellIs" dxfId="5034" priority="4991" operator="equal">
      <formula>"غياب"</formula>
    </cfRule>
    <cfRule type="cellIs" dxfId="5033" priority="4992" operator="equal">
      <formula>#N/A</formula>
    </cfRule>
  </conditionalFormatting>
  <conditionalFormatting sqref="E400:F400">
    <cfRule type="cellIs" dxfId="5032" priority="4989" operator="equal">
      <formula>"غياب"</formula>
    </cfRule>
    <cfRule type="cellIs" dxfId="5031" priority="4990" operator="equal">
      <formula>#N/A</formula>
    </cfRule>
  </conditionalFormatting>
  <conditionalFormatting sqref="E400:F400">
    <cfRule type="cellIs" dxfId="5030" priority="4987" operator="equal">
      <formula>"غياب"</formula>
    </cfRule>
    <cfRule type="cellIs" dxfId="5029" priority="4988" operator="equal">
      <formula>#N/A</formula>
    </cfRule>
  </conditionalFormatting>
  <conditionalFormatting sqref="E400:F400">
    <cfRule type="cellIs" dxfId="5028" priority="4985" operator="equal">
      <formula>"غياب"</formula>
    </cfRule>
    <cfRule type="cellIs" dxfId="5027" priority="4986" operator="equal">
      <formula>#N/A</formula>
    </cfRule>
  </conditionalFormatting>
  <conditionalFormatting sqref="E400:F400">
    <cfRule type="cellIs" dxfId="5026" priority="4983" operator="equal">
      <formula>"غياب"</formula>
    </cfRule>
    <cfRule type="cellIs" dxfId="5025" priority="4984" operator="equal">
      <formula>#N/A</formula>
    </cfRule>
  </conditionalFormatting>
  <conditionalFormatting sqref="E400:F400">
    <cfRule type="cellIs" dxfId="5024" priority="4981" operator="equal">
      <formula>"غياب"</formula>
    </cfRule>
    <cfRule type="cellIs" dxfId="5023" priority="4982" operator="equal">
      <formula>#N/A</formula>
    </cfRule>
  </conditionalFormatting>
  <conditionalFormatting sqref="E400:F400">
    <cfRule type="cellIs" dxfId="5022" priority="4979" operator="equal">
      <formula>"غياب"</formula>
    </cfRule>
    <cfRule type="cellIs" dxfId="5021" priority="4980" operator="equal">
      <formula>#N/A</formula>
    </cfRule>
  </conditionalFormatting>
  <conditionalFormatting sqref="E400:F400">
    <cfRule type="cellIs" dxfId="5020" priority="4977" operator="equal">
      <formula>"غياب"</formula>
    </cfRule>
    <cfRule type="cellIs" dxfId="5019" priority="4978" operator="equal">
      <formula>#N/A</formula>
    </cfRule>
  </conditionalFormatting>
  <conditionalFormatting sqref="E400:F400">
    <cfRule type="cellIs" dxfId="5018" priority="4975" operator="equal">
      <formula>"غياب"</formula>
    </cfRule>
    <cfRule type="cellIs" dxfId="5017" priority="4976" operator="equal">
      <formula>#N/A</formula>
    </cfRule>
  </conditionalFormatting>
  <conditionalFormatting sqref="E400:F400">
    <cfRule type="cellIs" dxfId="5016" priority="4973" operator="equal">
      <formula>"غياب"</formula>
    </cfRule>
    <cfRule type="cellIs" dxfId="5015" priority="4974" operator="equal">
      <formula>#N/A</formula>
    </cfRule>
  </conditionalFormatting>
  <conditionalFormatting sqref="E400:F400">
    <cfRule type="cellIs" dxfId="5014" priority="4971" operator="equal">
      <formula>"غياب"</formula>
    </cfRule>
    <cfRule type="cellIs" dxfId="5013" priority="4972" operator="equal">
      <formula>#N/A</formula>
    </cfRule>
  </conditionalFormatting>
  <conditionalFormatting sqref="E400:F400">
    <cfRule type="cellIs" dxfId="5012" priority="4969" operator="equal">
      <formula>"غياب"</formula>
    </cfRule>
    <cfRule type="cellIs" dxfId="5011" priority="4970" operator="equal">
      <formula>#N/A</formula>
    </cfRule>
  </conditionalFormatting>
  <conditionalFormatting sqref="E400:F400">
    <cfRule type="cellIs" dxfId="5010" priority="4968" operator="equal">
      <formula>"غياب"</formula>
    </cfRule>
  </conditionalFormatting>
  <conditionalFormatting sqref="E400:F400">
    <cfRule type="cellIs" dxfId="5009" priority="4966" operator="equal">
      <formula>"غياب"</formula>
    </cfRule>
    <cfRule type="cellIs" dxfId="5008" priority="4967" operator="equal">
      <formula>#N/A</formula>
    </cfRule>
  </conditionalFormatting>
  <conditionalFormatting sqref="E400:F400">
    <cfRule type="cellIs" dxfId="5007" priority="4964" operator="equal">
      <formula>"غياب"</formula>
    </cfRule>
    <cfRule type="cellIs" dxfId="5006" priority="4965" operator="equal">
      <formula>#N/A</formula>
    </cfRule>
  </conditionalFormatting>
  <conditionalFormatting sqref="E400:F400">
    <cfRule type="cellIs" dxfId="5005" priority="4962" operator="equal">
      <formula>"غياب"</formula>
    </cfRule>
    <cfRule type="cellIs" dxfId="5004" priority="4963" operator="equal">
      <formula>#N/A</formula>
    </cfRule>
  </conditionalFormatting>
  <conditionalFormatting sqref="E400:F400">
    <cfRule type="cellIs" dxfId="5003" priority="4960" operator="equal">
      <formula>"غياب"</formula>
    </cfRule>
    <cfRule type="cellIs" dxfId="5002" priority="4961" operator="equal">
      <formula>#N/A</formula>
    </cfRule>
  </conditionalFormatting>
  <conditionalFormatting sqref="E400:F400">
    <cfRule type="cellIs" dxfId="5001" priority="4958" operator="equal">
      <formula>"غياب"</formula>
    </cfRule>
    <cfRule type="cellIs" dxfId="5000" priority="4959" operator="equal">
      <formula>#N/A</formula>
    </cfRule>
  </conditionalFormatting>
  <conditionalFormatting sqref="E400:F400">
    <cfRule type="cellIs" dxfId="4999" priority="4956" operator="equal">
      <formula>"غياب"</formula>
    </cfRule>
    <cfRule type="cellIs" dxfId="4998" priority="4957" operator="equal">
      <formula>#N/A</formula>
    </cfRule>
  </conditionalFormatting>
  <conditionalFormatting sqref="E400:F400">
    <cfRule type="cellIs" dxfId="4997" priority="4954" operator="equal">
      <formula>"غياب"</formula>
    </cfRule>
    <cfRule type="cellIs" dxfId="4996" priority="4955" operator="equal">
      <formula>#N/A</formula>
    </cfRule>
  </conditionalFormatting>
  <conditionalFormatting sqref="E400:F400">
    <cfRule type="cellIs" dxfId="4995" priority="4952" operator="equal">
      <formula>"غياب"</formula>
    </cfRule>
    <cfRule type="cellIs" dxfId="4994" priority="4953" operator="equal">
      <formula>#N/A</formula>
    </cfRule>
  </conditionalFormatting>
  <conditionalFormatting sqref="E400:F400">
    <cfRule type="cellIs" dxfId="4993" priority="4950" operator="equal">
      <formula>"غياب"</formula>
    </cfRule>
    <cfRule type="cellIs" dxfId="4992" priority="4951" operator="equal">
      <formula>#N/A</formula>
    </cfRule>
  </conditionalFormatting>
  <conditionalFormatting sqref="E400:F400">
    <cfRule type="cellIs" dxfId="4991" priority="4948" operator="equal">
      <formula>"غياب"</formula>
    </cfRule>
    <cfRule type="cellIs" dxfId="4990" priority="4949" operator="equal">
      <formula>#N/A</formula>
    </cfRule>
  </conditionalFormatting>
  <conditionalFormatting sqref="E400:F400">
    <cfRule type="cellIs" dxfId="4989" priority="4946" operator="equal">
      <formula>"غياب"</formula>
    </cfRule>
    <cfRule type="cellIs" dxfId="4988" priority="4947" operator="equal">
      <formula>#N/A</formula>
    </cfRule>
  </conditionalFormatting>
  <conditionalFormatting sqref="E400:F400">
    <cfRule type="cellIs" dxfId="4987" priority="4944" operator="equal">
      <formula>"غياب"</formula>
    </cfRule>
    <cfRule type="cellIs" dxfId="4986" priority="4945" operator="equal">
      <formula>#N/A</formula>
    </cfRule>
  </conditionalFormatting>
  <conditionalFormatting sqref="E400:F400">
    <cfRule type="cellIs" dxfId="4985" priority="4942" operator="equal">
      <formula>"غياب"</formula>
    </cfRule>
    <cfRule type="cellIs" dxfId="4984" priority="4943" operator="equal">
      <formula>#N/A</formula>
    </cfRule>
  </conditionalFormatting>
  <conditionalFormatting sqref="E400:F400">
    <cfRule type="cellIs" dxfId="4983" priority="4940" operator="equal">
      <formula>"غياب"</formula>
    </cfRule>
    <cfRule type="cellIs" dxfId="4982" priority="4941" operator="equal">
      <formula>#N/A</formula>
    </cfRule>
  </conditionalFormatting>
  <conditionalFormatting sqref="E400:F400">
    <cfRule type="cellIs" dxfId="4981" priority="4938" operator="equal">
      <formula>"غياب"</formula>
    </cfRule>
    <cfRule type="cellIs" dxfId="4980" priority="4939" operator="equal">
      <formula>#N/A</formula>
    </cfRule>
  </conditionalFormatting>
  <conditionalFormatting sqref="E400:F400">
    <cfRule type="cellIs" dxfId="4979" priority="4936" operator="equal">
      <formula>"غياب"</formula>
    </cfRule>
    <cfRule type="cellIs" dxfId="4978" priority="4937" operator="equal">
      <formula>#N/A</formula>
    </cfRule>
  </conditionalFormatting>
  <conditionalFormatting sqref="E400:F400">
    <cfRule type="cellIs" dxfId="4977" priority="4934" operator="equal">
      <formula>"غياب"</formula>
    </cfRule>
    <cfRule type="cellIs" dxfId="4976" priority="4935" operator="equal">
      <formula>#N/A</formula>
    </cfRule>
  </conditionalFormatting>
  <conditionalFormatting sqref="E400:F400">
    <cfRule type="cellIs" dxfId="4975" priority="4932" operator="equal">
      <formula>"غياب"</formula>
    </cfRule>
    <cfRule type="cellIs" dxfId="4974" priority="4933" operator="equal">
      <formula>#N/A</formula>
    </cfRule>
  </conditionalFormatting>
  <conditionalFormatting sqref="E400:F400">
    <cfRule type="cellIs" dxfId="4973" priority="4930" operator="equal">
      <formula>"غياب"</formula>
    </cfRule>
    <cfRule type="cellIs" dxfId="4972" priority="4931" operator="equal">
      <formula>#N/A</formula>
    </cfRule>
  </conditionalFormatting>
  <conditionalFormatting sqref="E400:F400">
    <cfRule type="cellIs" dxfId="4971" priority="4928" operator="equal">
      <formula>"غياب"</formula>
    </cfRule>
    <cfRule type="cellIs" dxfId="4970" priority="4929" operator="equal">
      <formula>#N/A</formula>
    </cfRule>
  </conditionalFormatting>
  <conditionalFormatting sqref="E400:F400">
    <cfRule type="cellIs" dxfId="4969" priority="4926" operator="equal">
      <formula>"غياب"</formula>
    </cfRule>
    <cfRule type="cellIs" dxfId="4968" priority="4927" operator="equal">
      <formula>#N/A</formula>
    </cfRule>
  </conditionalFormatting>
  <conditionalFormatting sqref="E400:F400">
    <cfRule type="cellIs" dxfId="4967" priority="4925" operator="equal">
      <formula>"غياب"</formula>
    </cfRule>
  </conditionalFormatting>
  <conditionalFormatting sqref="E400:F400">
    <cfRule type="cellIs" dxfId="4966" priority="4923" operator="equal">
      <formula>"غياب"</formula>
    </cfRule>
    <cfRule type="cellIs" dxfId="4965" priority="4924" operator="equal">
      <formula>#N/A</formula>
    </cfRule>
  </conditionalFormatting>
  <conditionalFormatting sqref="E400:F400">
    <cfRule type="cellIs" dxfId="4964" priority="4921" operator="equal">
      <formula>"غياب"</formula>
    </cfRule>
    <cfRule type="cellIs" dxfId="4963" priority="4922" operator="equal">
      <formula>#N/A</formula>
    </cfRule>
  </conditionalFormatting>
  <conditionalFormatting sqref="E400:F400">
    <cfRule type="cellIs" dxfId="4962" priority="4919" operator="equal">
      <formula>"غياب"</formula>
    </cfRule>
    <cfRule type="cellIs" dxfId="4961" priority="4920" operator="equal">
      <formula>#N/A</formula>
    </cfRule>
  </conditionalFormatting>
  <conditionalFormatting sqref="E400:F400">
    <cfRule type="cellIs" dxfId="4960" priority="4917" operator="equal">
      <formula>"غياب"</formula>
    </cfRule>
    <cfRule type="cellIs" dxfId="4959" priority="4918" operator="equal">
      <formula>#N/A</formula>
    </cfRule>
  </conditionalFormatting>
  <conditionalFormatting sqref="E400:F400">
    <cfRule type="cellIs" dxfId="4958" priority="4915" operator="equal">
      <formula>"غياب"</formula>
    </cfRule>
    <cfRule type="cellIs" dxfId="4957" priority="4916" operator="equal">
      <formula>#N/A</formula>
    </cfRule>
  </conditionalFormatting>
  <conditionalFormatting sqref="E400:F400">
    <cfRule type="cellIs" dxfId="4956" priority="4913" operator="equal">
      <formula>"غياب"</formula>
    </cfRule>
    <cfRule type="cellIs" dxfId="4955" priority="4914" operator="equal">
      <formula>#N/A</formula>
    </cfRule>
  </conditionalFormatting>
  <conditionalFormatting sqref="E400:F400">
    <cfRule type="cellIs" dxfId="4954" priority="4911" operator="equal">
      <formula>"غياب"</formula>
    </cfRule>
    <cfRule type="cellIs" dxfId="4953" priority="4912" operator="equal">
      <formula>#N/A</formula>
    </cfRule>
  </conditionalFormatting>
  <conditionalFormatting sqref="E400:F400">
    <cfRule type="cellIs" dxfId="4952" priority="4909" operator="equal">
      <formula>"غياب"</formula>
    </cfRule>
    <cfRule type="cellIs" dxfId="4951" priority="4910" operator="equal">
      <formula>#N/A</formula>
    </cfRule>
  </conditionalFormatting>
  <conditionalFormatting sqref="E400:F400">
    <cfRule type="cellIs" dxfId="4950" priority="4907" operator="equal">
      <formula>"غياب"</formula>
    </cfRule>
    <cfRule type="cellIs" dxfId="4949" priority="4908" operator="equal">
      <formula>#N/A</formula>
    </cfRule>
  </conditionalFormatting>
  <conditionalFormatting sqref="E400:F400">
    <cfRule type="cellIs" dxfId="4948" priority="4905" operator="equal">
      <formula>"غياب"</formula>
    </cfRule>
    <cfRule type="cellIs" dxfId="4947" priority="4906" operator="equal">
      <formula>#N/A</formula>
    </cfRule>
  </conditionalFormatting>
  <conditionalFormatting sqref="E400:F400">
    <cfRule type="cellIs" dxfId="4946" priority="4903" operator="equal">
      <formula>"غياب"</formula>
    </cfRule>
    <cfRule type="cellIs" dxfId="4945" priority="4904" operator="equal">
      <formula>#N/A</formula>
    </cfRule>
  </conditionalFormatting>
  <conditionalFormatting sqref="E400:F400">
    <cfRule type="cellIs" dxfId="4944" priority="4901" operator="equal">
      <formula>"غياب"</formula>
    </cfRule>
    <cfRule type="cellIs" dxfId="4943" priority="4902" operator="equal">
      <formula>#N/A</formula>
    </cfRule>
  </conditionalFormatting>
  <conditionalFormatting sqref="E400:F400">
    <cfRule type="cellIs" dxfId="4942" priority="4899" operator="equal">
      <formula>"غياب"</formula>
    </cfRule>
    <cfRule type="cellIs" dxfId="4941" priority="4900" operator="equal">
      <formula>#N/A</formula>
    </cfRule>
  </conditionalFormatting>
  <conditionalFormatting sqref="E400:F400">
    <cfRule type="cellIs" dxfId="4940" priority="4897" operator="equal">
      <formula>"غياب"</formula>
    </cfRule>
    <cfRule type="cellIs" dxfId="4939" priority="4898" operator="equal">
      <formula>#N/A</formula>
    </cfRule>
  </conditionalFormatting>
  <conditionalFormatting sqref="E400:F400">
    <cfRule type="cellIs" dxfId="4938" priority="4895" operator="equal">
      <formula>"غياب"</formula>
    </cfRule>
    <cfRule type="cellIs" dxfId="4937" priority="4896" operator="equal">
      <formula>#N/A</formula>
    </cfRule>
  </conditionalFormatting>
  <conditionalFormatting sqref="E400:F400">
    <cfRule type="cellIs" dxfId="4936" priority="4893" operator="equal">
      <formula>"غياب"</formula>
    </cfRule>
    <cfRule type="cellIs" dxfId="4935" priority="4894" operator="equal">
      <formula>#N/A</formula>
    </cfRule>
  </conditionalFormatting>
  <conditionalFormatting sqref="E400:F400">
    <cfRule type="cellIs" dxfId="4934" priority="4891" operator="equal">
      <formula>"غياب"</formula>
    </cfRule>
    <cfRule type="cellIs" dxfId="4933" priority="4892" operator="equal">
      <formula>#N/A</formula>
    </cfRule>
  </conditionalFormatting>
  <conditionalFormatting sqref="E400:F400">
    <cfRule type="cellIs" dxfId="4932" priority="4889" operator="equal">
      <formula>"غياب"</formula>
    </cfRule>
    <cfRule type="cellIs" dxfId="4931" priority="4890" operator="equal">
      <formula>#N/A</formula>
    </cfRule>
  </conditionalFormatting>
  <conditionalFormatting sqref="E400:F400">
    <cfRule type="cellIs" dxfId="4930" priority="4887" operator="equal">
      <formula>"غياب"</formula>
    </cfRule>
    <cfRule type="cellIs" dxfId="4929" priority="4888" operator="equal">
      <formula>#N/A</formula>
    </cfRule>
  </conditionalFormatting>
  <conditionalFormatting sqref="E400:F400">
    <cfRule type="cellIs" dxfId="4928" priority="4885" operator="equal">
      <formula>"غياب"</formula>
    </cfRule>
    <cfRule type="cellIs" dxfId="4927" priority="4886" operator="equal">
      <formula>#N/A</formula>
    </cfRule>
  </conditionalFormatting>
  <conditionalFormatting sqref="E400:F400">
    <cfRule type="cellIs" dxfId="4926" priority="4883" operator="equal">
      <formula>"غياب"</formula>
    </cfRule>
    <cfRule type="cellIs" dxfId="4925" priority="4884" operator="equal">
      <formula>#N/A</formula>
    </cfRule>
  </conditionalFormatting>
  <conditionalFormatting sqref="E400:F400">
    <cfRule type="cellIs" dxfId="4924" priority="4882" operator="equal">
      <formula>"غياب"</formula>
    </cfRule>
  </conditionalFormatting>
  <conditionalFormatting sqref="E400:F400">
    <cfRule type="cellIs" dxfId="4923" priority="4880" operator="equal">
      <formula>"غياب"</formula>
    </cfRule>
    <cfRule type="cellIs" dxfId="4922" priority="4881" operator="equal">
      <formula>#N/A</formula>
    </cfRule>
  </conditionalFormatting>
  <conditionalFormatting sqref="E400:F400">
    <cfRule type="cellIs" dxfId="4921" priority="4878" operator="equal">
      <formula>"غياب"</formula>
    </cfRule>
    <cfRule type="cellIs" dxfId="4920" priority="4879" operator="equal">
      <formula>#N/A</formula>
    </cfRule>
  </conditionalFormatting>
  <conditionalFormatting sqref="E400:F400">
    <cfRule type="cellIs" dxfId="4919" priority="4876" operator="equal">
      <formula>"غياب"</formula>
    </cfRule>
    <cfRule type="cellIs" dxfId="4918" priority="4877" operator="equal">
      <formula>#N/A</formula>
    </cfRule>
  </conditionalFormatting>
  <conditionalFormatting sqref="E400:F400">
    <cfRule type="cellIs" dxfId="4917" priority="4874" operator="equal">
      <formula>"غياب"</formula>
    </cfRule>
    <cfRule type="cellIs" dxfId="4916" priority="4875" operator="equal">
      <formula>#N/A</formula>
    </cfRule>
  </conditionalFormatting>
  <conditionalFormatting sqref="E400:F400">
    <cfRule type="cellIs" dxfId="4915" priority="4872" operator="equal">
      <formula>"غياب"</formula>
    </cfRule>
    <cfRule type="cellIs" dxfId="4914" priority="4873" operator="equal">
      <formula>#N/A</formula>
    </cfRule>
  </conditionalFormatting>
  <conditionalFormatting sqref="E400:F400">
    <cfRule type="cellIs" dxfId="4913" priority="4870" operator="equal">
      <formula>"غياب"</formula>
    </cfRule>
    <cfRule type="cellIs" dxfId="4912" priority="4871" operator="equal">
      <formula>#N/A</formula>
    </cfRule>
  </conditionalFormatting>
  <conditionalFormatting sqref="E400:F400">
    <cfRule type="cellIs" dxfId="4911" priority="4868" operator="equal">
      <formula>"غياب"</formula>
    </cfRule>
    <cfRule type="cellIs" dxfId="4910" priority="4869" operator="equal">
      <formula>#N/A</formula>
    </cfRule>
  </conditionalFormatting>
  <conditionalFormatting sqref="E400:F400">
    <cfRule type="cellIs" dxfId="4909" priority="4866" operator="equal">
      <formula>"غياب"</formula>
    </cfRule>
    <cfRule type="cellIs" dxfId="4908" priority="4867" operator="equal">
      <formula>#N/A</formula>
    </cfRule>
  </conditionalFormatting>
  <conditionalFormatting sqref="E400:F400">
    <cfRule type="cellIs" dxfId="4907" priority="4864" operator="equal">
      <formula>"غياب"</formula>
    </cfRule>
    <cfRule type="cellIs" dxfId="4906" priority="4865" operator="equal">
      <formula>#N/A</formula>
    </cfRule>
  </conditionalFormatting>
  <conditionalFormatting sqref="E400:F400">
    <cfRule type="cellIs" dxfId="4905" priority="4862" operator="equal">
      <formula>"غياب"</formula>
    </cfRule>
    <cfRule type="cellIs" dxfId="4904" priority="4863" operator="equal">
      <formula>#N/A</formula>
    </cfRule>
  </conditionalFormatting>
  <conditionalFormatting sqref="E400:F400">
    <cfRule type="cellIs" dxfId="4903" priority="4860" operator="equal">
      <formula>"غياب"</formula>
    </cfRule>
    <cfRule type="cellIs" dxfId="4902" priority="4861" operator="equal">
      <formula>#N/A</formula>
    </cfRule>
  </conditionalFormatting>
  <conditionalFormatting sqref="E400:F400">
    <cfRule type="cellIs" dxfId="4901" priority="4858" operator="equal">
      <formula>"غياب"</formula>
    </cfRule>
    <cfRule type="cellIs" dxfId="4900" priority="4859" operator="equal">
      <formula>#N/A</formula>
    </cfRule>
  </conditionalFormatting>
  <conditionalFormatting sqref="E400:F400">
    <cfRule type="cellIs" dxfId="4899" priority="4856" operator="equal">
      <formula>"غياب"</formula>
    </cfRule>
    <cfRule type="cellIs" dxfId="4898" priority="4857" operator="equal">
      <formula>#N/A</formula>
    </cfRule>
  </conditionalFormatting>
  <conditionalFormatting sqref="E400:F400">
    <cfRule type="cellIs" dxfId="4897" priority="4854" operator="equal">
      <formula>"غياب"</formula>
    </cfRule>
    <cfRule type="cellIs" dxfId="4896" priority="4855" operator="equal">
      <formula>#N/A</formula>
    </cfRule>
  </conditionalFormatting>
  <conditionalFormatting sqref="E400:F400">
    <cfRule type="cellIs" dxfId="4895" priority="4852" operator="equal">
      <formula>"غياب"</formula>
    </cfRule>
    <cfRule type="cellIs" dxfId="4894" priority="4853" operator="equal">
      <formula>#N/A</formula>
    </cfRule>
  </conditionalFormatting>
  <conditionalFormatting sqref="E400:F400">
    <cfRule type="cellIs" dxfId="4893" priority="4850" operator="equal">
      <formula>"غياب"</formula>
    </cfRule>
    <cfRule type="cellIs" dxfId="4892" priority="4851" operator="equal">
      <formula>#N/A</formula>
    </cfRule>
  </conditionalFormatting>
  <conditionalFormatting sqref="E400:F400">
    <cfRule type="cellIs" dxfId="4891" priority="4848" operator="equal">
      <formula>"غياب"</formula>
    </cfRule>
    <cfRule type="cellIs" dxfId="4890" priority="4849" operator="equal">
      <formula>#N/A</formula>
    </cfRule>
  </conditionalFormatting>
  <conditionalFormatting sqref="E400:F400">
    <cfRule type="cellIs" dxfId="4889" priority="4846" operator="equal">
      <formula>"غياب"</formula>
    </cfRule>
    <cfRule type="cellIs" dxfId="4888" priority="4847" operator="equal">
      <formula>#N/A</formula>
    </cfRule>
  </conditionalFormatting>
  <conditionalFormatting sqref="E400:F400">
    <cfRule type="cellIs" dxfId="4887" priority="4844" operator="equal">
      <formula>"غياب"</formula>
    </cfRule>
    <cfRule type="cellIs" dxfId="4886" priority="4845" operator="equal">
      <formula>#N/A</formula>
    </cfRule>
  </conditionalFormatting>
  <conditionalFormatting sqref="E400:F400">
    <cfRule type="cellIs" dxfId="4885" priority="4842" operator="equal">
      <formula>"غياب"</formula>
    </cfRule>
    <cfRule type="cellIs" dxfId="4884" priority="4843" operator="equal">
      <formula>#N/A</formula>
    </cfRule>
  </conditionalFormatting>
  <conditionalFormatting sqref="E400:F400">
    <cfRule type="cellIs" dxfId="4883" priority="4840" operator="equal">
      <formula>"غياب"</formula>
    </cfRule>
    <cfRule type="cellIs" dxfId="4882" priority="4841" operator="equal">
      <formula>#N/A</formula>
    </cfRule>
  </conditionalFormatting>
  <conditionalFormatting sqref="E400:F400">
    <cfRule type="cellIs" dxfId="4881" priority="4838" operator="equal">
      <formula>"غياب"</formula>
    </cfRule>
    <cfRule type="cellIs" dxfId="4880" priority="4839" operator="equal">
      <formula>#N/A</formula>
    </cfRule>
  </conditionalFormatting>
  <conditionalFormatting sqref="E400:F400">
    <cfRule type="cellIs" dxfId="4879" priority="4836" operator="equal">
      <formula>"غياب"</formula>
    </cfRule>
    <cfRule type="cellIs" dxfId="4878" priority="4837" operator="equal">
      <formula>#N/A</formula>
    </cfRule>
  </conditionalFormatting>
  <conditionalFormatting sqref="E400:F400">
    <cfRule type="cellIs" dxfId="4877" priority="4834" operator="equal">
      <formula>"غياب"</formula>
    </cfRule>
    <cfRule type="cellIs" dxfId="4876" priority="4835" operator="equal">
      <formula>#N/A</formula>
    </cfRule>
  </conditionalFormatting>
  <conditionalFormatting sqref="E400:F400">
    <cfRule type="cellIs" dxfId="4875" priority="4832" operator="equal">
      <formula>"غياب"</formula>
    </cfRule>
    <cfRule type="cellIs" dxfId="4874" priority="4833" operator="equal">
      <formula>#N/A</formula>
    </cfRule>
  </conditionalFormatting>
  <conditionalFormatting sqref="E400:F400">
    <cfRule type="cellIs" dxfId="4873" priority="4830" operator="equal">
      <formula>"غياب"</formula>
    </cfRule>
    <cfRule type="cellIs" dxfId="4872" priority="4831" operator="equal">
      <formula>#N/A</formula>
    </cfRule>
  </conditionalFormatting>
  <conditionalFormatting sqref="E400:F400">
    <cfRule type="cellIs" dxfId="4871" priority="4828" operator="equal">
      <formula>"غياب"</formula>
    </cfRule>
    <cfRule type="cellIs" dxfId="4870" priority="4829" operator="equal">
      <formula>#N/A</formula>
    </cfRule>
  </conditionalFormatting>
  <conditionalFormatting sqref="E400:F400">
    <cfRule type="cellIs" dxfId="4869" priority="4826" operator="equal">
      <formula>"غياب"</formula>
    </cfRule>
    <cfRule type="cellIs" dxfId="4868" priority="4827" operator="equal">
      <formula>#N/A</formula>
    </cfRule>
  </conditionalFormatting>
  <conditionalFormatting sqref="E400:F400">
    <cfRule type="cellIs" dxfId="4867" priority="4824" operator="equal">
      <formula>"غياب"</formula>
    </cfRule>
    <cfRule type="cellIs" dxfId="4866" priority="4825" operator="equal">
      <formula>#N/A</formula>
    </cfRule>
  </conditionalFormatting>
  <conditionalFormatting sqref="E420:F420">
    <cfRule type="cellIs" dxfId="4865" priority="4822" operator="equal">
      <formula>"غياب"</formula>
    </cfRule>
    <cfRule type="cellIs" dxfId="4864" priority="4823" operator="equal">
      <formula>#N/A</formula>
    </cfRule>
  </conditionalFormatting>
  <conditionalFormatting sqref="E420:F420">
    <cfRule type="cellIs" dxfId="4863" priority="4821" operator="equal">
      <formula>"غياب"</formula>
    </cfRule>
  </conditionalFormatting>
  <conditionalFormatting sqref="E420:F420">
    <cfRule type="cellIs" dxfId="4862" priority="4819" operator="equal">
      <formula>"غياب"</formula>
    </cfRule>
    <cfRule type="cellIs" dxfId="4861" priority="4820" operator="equal">
      <formula>#N/A</formula>
    </cfRule>
  </conditionalFormatting>
  <conditionalFormatting sqref="E420:F420">
    <cfRule type="cellIs" dxfId="4860" priority="4817" operator="equal">
      <formula>"غياب"</formula>
    </cfRule>
    <cfRule type="cellIs" dxfId="4859" priority="4818" operator="equal">
      <formula>#N/A</formula>
    </cfRule>
  </conditionalFormatting>
  <conditionalFormatting sqref="E420:F420">
    <cfRule type="cellIs" dxfId="4858" priority="4815" operator="equal">
      <formula>"غياب"</formula>
    </cfRule>
    <cfRule type="cellIs" dxfId="4857" priority="4816" operator="equal">
      <formula>#N/A</formula>
    </cfRule>
  </conditionalFormatting>
  <conditionalFormatting sqref="E420:F420">
    <cfRule type="cellIs" dxfId="4856" priority="4813" operator="equal">
      <formula>"غياب"</formula>
    </cfRule>
    <cfRule type="cellIs" dxfId="4855" priority="4814" operator="equal">
      <formula>#N/A</formula>
    </cfRule>
  </conditionalFormatting>
  <conditionalFormatting sqref="E420:F420">
    <cfRule type="cellIs" dxfId="4854" priority="4811" operator="equal">
      <formula>"غياب"</formula>
    </cfRule>
    <cfRule type="cellIs" dxfId="4853" priority="4812" operator="equal">
      <formula>#N/A</formula>
    </cfRule>
  </conditionalFormatting>
  <conditionalFormatting sqref="E420:F420">
    <cfRule type="cellIs" dxfId="4852" priority="4809" operator="equal">
      <formula>"غياب"</formula>
    </cfRule>
    <cfRule type="cellIs" dxfId="4851" priority="4810" operator="equal">
      <formula>#N/A</formula>
    </cfRule>
  </conditionalFormatting>
  <conditionalFormatting sqref="E420:F420">
    <cfRule type="cellIs" dxfId="4850" priority="4807" operator="equal">
      <formula>"غياب"</formula>
    </cfRule>
    <cfRule type="cellIs" dxfId="4849" priority="4808" operator="equal">
      <formula>#N/A</formula>
    </cfRule>
  </conditionalFormatting>
  <conditionalFormatting sqref="E420:F420">
    <cfRule type="cellIs" dxfId="4848" priority="4805" operator="equal">
      <formula>"غياب"</formula>
    </cfRule>
    <cfRule type="cellIs" dxfId="4847" priority="4806" operator="equal">
      <formula>#N/A</formula>
    </cfRule>
  </conditionalFormatting>
  <conditionalFormatting sqref="E420:F420">
    <cfRule type="cellIs" dxfId="4846" priority="4803" operator="equal">
      <formula>"غياب"</formula>
    </cfRule>
    <cfRule type="cellIs" dxfId="4845" priority="4804" operator="equal">
      <formula>#N/A</formula>
    </cfRule>
  </conditionalFormatting>
  <conditionalFormatting sqref="E420:F420">
    <cfRule type="cellIs" dxfId="4844" priority="4801" operator="equal">
      <formula>"غياب"</formula>
    </cfRule>
    <cfRule type="cellIs" dxfId="4843" priority="4802" operator="equal">
      <formula>#N/A</formula>
    </cfRule>
  </conditionalFormatting>
  <conditionalFormatting sqref="E420:F420">
    <cfRule type="cellIs" dxfId="4842" priority="4799" operator="equal">
      <formula>"غياب"</formula>
    </cfRule>
    <cfRule type="cellIs" dxfId="4841" priority="4800" operator="equal">
      <formula>#N/A</formula>
    </cfRule>
  </conditionalFormatting>
  <conditionalFormatting sqref="E420:F420">
    <cfRule type="cellIs" dxfId="4840" priority="4797" operator="equal">
      <formula>"غياب"</formula>
    </cfRule>
    <cfRule type="cellIs" dxfId="4839" priority="4798" operator="equal">
      <formula>#N/A</formula>
    </cfRule>
  </conditionalFormatting>
  <conditionalFormatting sqref="E420:F420">
    <cfRule type="cellIs" dxfId="4838" priority="4795" operator="equal">
      <formula>"غياب"</formula>
    </cfRule>
    <cfRule type="cellIs" dxfId="4837" priority="4796" operator="equal">
      <formula>#N/A</formula>
    </cfRule>
  </conditionalFormatting>
  <conditionalFormatting sqref="E420:F420">
    <cfRule type="cellIs" dxfId="4836" priority="4793" operator="equal">
      <formula>"غياب"</formula>
    </cfRule>
    <cfRule type="cellIs" dxfId="4835" priority="4794" operator="equal">
      <formula>#N/A</formula>
    </cfRule>
  </conditionalFormatting>
  <conditionalFormatting sqref="E420:F420">
    <cfRule type="cellIs" dxfId="4834" priority="4791" operator="equal">
      <formula>"غياب"</formula>
    </cfRule>
    <cfRule type="cellIs" dxfId="4833" priority="4792" operator="equal">
      <formula>#N/A</formula>
    </cfRule>
  </conditionalFormatting>
  <conditionalFormatting sqref="E420:F420">
    <cfRule type="cellIs" dxfId="4832" priority="4789" operator="equal">
      <formula>"غياب"</formula>
    </cfRule>
    <cfRule type="cellIs" dxfId="4831" priority="4790" operator="equal">
      <formula>#N/A</formula>
    </cfRule>
  </conditionalFormatting>
  <conditionalFormatting sqref="E420:F420">
    <cfRule type="cellIs" dxfId="4830" priority="4787" operator="equal">
      <formula>"غياب"</formula>
    </cfRule>
    <cfRule type="cellIs" dxfId="4829" priority="4788" operator="equal">
      <formula>#N/A</formula>
    </cfRule>
  </conditionalFormatting>
  <conditionalFormatting sqref="E420:F420">
    <cfRule type="cellIs" dxfId="4828" priority="4785" operator="equal">
      <formula>"غياب"</formula>
    </cfRule>
    <cfRule type="cellIs" dxfId="4827" priority="4786" operator="equal">
      <formula>#N/A</formula>
    </cfRule>
  </conditionalFormatting>
  <conditionalFormatting sqref="E420:F420">
    <cfRule type="cellIs" dxfId="4826" priority="4783" operator="equal">
      <formula>"غياب"</formula>
    </cfRule>
    <cfRule type="cellIs" dxfId="4825" priority="4784" operator="equal">
      <formula>#N/A</formula>
    </cfRule>
  </conditionalFormatting>
  <conditionalFormatting sqref="E420:F420">
    <cfRule type="cellIs" dxfId="4824" priority="4781" operator="equal">
      <formula>"غياب"</formula>
    </cfRule>
    <cfRule type="cellIs" dxfId="4823" priority="4782" operator="equal">
      <formula>#N/A</formula>
    </cfRule>
  </conditionalFormatting>
  <conditionalFormatting sqref="E420:F420">
    <cfRule type="cellIs" dxfId="4822" priority="4779" operator="equal">
      <formula>"غياب"</formula>
    </cfRule>
    <cfRule type="cellIs" dxfId="4821" priority="4780" operator="equal">
      <formula>#N/A</formula>
    </cfRule>
  </conditionalFormatting>
  <conditionalFormatting sqref="E420:F420">
    <cfRule type="cellIs" dxfId="4820" priority="4777" operator="equal">
      <formula>"غياب"</formula>
    </cfRule>
    <cfRule type="cellIs" dxfId="4819" priority="4778" operator="equal">
      <formula>#N/A</formula>
    </cfRule>
  </conditionalFormatting>
  <conditionalFormatting sqref="E420:F420">
    <cfRule type="cellIs" dxfId="4818" priority="4775" operator="equal">
      <formula>"غياب"</formula>
    </cfRule>
    <cfRule type="cellIs" dxfId="4817" priority="4776" operator="equal">
      <formula>#N/A</formula>
    </cfRule>
  </conditionalFormatting>
  <conditionalFormatting sqref="E420:F420">
    <cfRule type="cellIs" dxfId="4816" priority="4773" operator="equal">
      <formula>"غياب"</formula>
    </cfRule>
    <cfRule type="cellIs" dxfId="4815" priority="4774" operator="equal">
      <formula>#N/A</formula>
    </cfRule>
  </conditionalFormatting>
  <conditionalFormatting sqref="E420:F420">
    <cfRule type="cellIs" dxfId="4814" priority="4771" operator="equal">
      <formula>"غياب"</formula>
    </cfRule>
    <cfRule type="cellIs" dxfId="4813" priority="4772" operator="equal">
      <formula>#N/A</formula>
    </cfRule>
  </conditionalFormatting>
  <conditionalFormatting sqref="E420:F420">
    <cfRule type="cellIs" dxfId="4812" priority="4769" operator="equal">
      <formula>"غياب"</formula>
    </cfRule>
    <cfRule type="cellIs" dxfId="4811" priority="4770" operator="equal">
      <formula>#N/A</formula>
    </cfRule>
  </conditionalFormatting>
  <conditionalFormatting sqref="E420:F420">
    <cfRule type="cellIs" dxfId="4810" priority="4767" operator="equal">
      <formula>"غياب"</formula>
    </cfRule>
    <cfRule type="cellIs" dxfId="4809" priority="4768" operator="equal">
      <formula>#N/A</formula>
    </cfRule>
  </conditionalFormatting>
  <conditionalFormatting sqref="E420:F420">
    <cfRule type="cellIs" dxfId="4808" priority="4765" operator="equal">
      <formula>"غياب"</formula>
    </cfRule>
    <cfRule type="cellIs" dxfId="4807" priority="4766" operator="equal">
      <formula>#N/A</formula>
    </cfRule>
  </conditionalFormatting>
  <conditionalFormatting sqref="E420:F420">
    <cfRule type="cellIs" dxfId="4806" priority="4763" operator="equal">
      <formula>"غياب"</formula>
    </cfRule>
    <cfRule type="cellIs" dxfId="4805" priority="4764" operator="equal">
      <formula>#N/A</formula>
    </cfRule>
  </conditionalFormatting>
  <conditionalFormatting sqref="E420:F420">
    <cfRule type="cellIs" dxfId="4804" priority="4761" operator="equal">
      <formula>"غياب"</formula>
    </cfRule>
    <cfRule type="cellIs" dxfId="4803" priority="4762" operator="equal">
      <formula>#N/A</formula>
    </cfRule>
  </conditionalFormatting>
  <conditionalFormatting sqref="E420:F420">
    <cfRule type="cellIs" dxfId="4802" priority="4759" operator="equal">
      <formula>"غياب"</formula>
    </cfRule>
    <cfRule type="cellIs" dxfId="4801" priority="4760" operator="equal">
      <formula>#N/A</formula>
    </cfRule>
  </conditionalFormatting>
  <conditionalFormatting sqref="E420:F420">
    <cfRule type="cellIs" dxfId="4800" priority="4757" operator="equal">
      <formula>"غياب"</formula>
    </cfRule>
    <cfRule type="cellIs" dxfId="4799" priority="4758" operator="equal">
      <formula>#N/A</formula>
    </cfRule>
  </conditionalFormatting>
  <conditionalFormatting sqref="E420:F420">
    <cfRule type="cellIs" dxfId="4798" priority="4756" operator="equal">
      <formula>"غياب"</formula>
    </cfRule>
  </conditionalFormatting>
  <conditionalFormatting sqref="E420:F420">
    <cfRule type="cellIs" dxfId="4797" priority="4754" operator="equal">
      <formula>"غياب"</formula>
    </cfRule>
    <cfRule type="cellIs" dxfId="4796" priority="4755" operator="equal">
      <formula>#N/A</formula>
    </cfRule>
  </conditionalFormatting>
  <conditionalFormatting sqref="E420:F420">
    <cfRule type="cellIs" dxfId="4795" priority="4752" operator="equal">
      <formula>"غياب"</formula>
    </cfRule>
    <cfRule type="cellIs" dxfId="4794" priority="4753" operator="equal">
      <formula>#N/A</formula>
    </cfRule>
  </conditionalFormatting>
  <conditionalFormatting sqref="E420:F420">
    <cfRule type="cellIs" dxfId="4793" priority="4750" operator="equal">
      <formula>"غياب"</formula>
    </cfRule>
    <cfRule type="cellIs" dxfId="4792" priority="4751" operator="equal">
      <formula>#N/A</formula>
    </cfRule>
  </conditionalFormatting>
  <conditionalFormatting sqref="E420:F420">
    <cfRule type="cellIs" dxfId="4791" priority="4748" operator="equal">
      <formula>"غياب"</formula>
    </cfRule>
    <cfRule type="cellIs" dxfId="4790" priority="4749" operator="equal">
      <formula>#N/A</formula>
    </cfRule>
  </conditionalFormatting>
  <conditionalFormatting sqref="E420:F420">
    <cfRule type="cellIs" dxfId="4789" priority="4746" operator="equal">
      <formula>"غياب"</formula>
    </cfRule>
    <cfRule type="cellIs" dxfId="4788" priority="4747" operator="equal">
      <formula>#N/A</formula>
    </cfRule>
  </conditionalFormatting>
  <conditionalFormatting sqref="E420:F420">
    <cfRule type="cellIs" dxfId="4787" priority="4744" operator="equal">
      <formula>"غياب"</formula>
    </cfRule>
    <cfRule type="cellIs" dxfId="4786" priority="4745" operator="equal">
      <formula>#N/A</formula>
    </cfRule>
  </conditionalFormatting>
  <conditionalFormatting sqref="E420:F420">
    <cfRule type="cellIs" dxfId="4785" priority="4742" operator="equal">
      <formula>"غياب"</formula>
    </cfRule>
    <cfRule type="cellIs" dxfId="4784" priority="4743" operator="equal">
      <formula>#N/A</formula>
    </cfRule>
  </conditionalFormatting>
  <conditionalFormatting sqref="E420:F420">
    <cfRule type="cellIs" dxfId="4783" priority="4740" operator="equal">
      <formula>"غياب"</formula>
    </cfRule>
    <cfRule type="cellIs" dxfId="4782" priority="4741" operator="equal">
      <formula>#N/A</formula>
    </cfRule>
  </conditionalFormatting>
  <conditionalFormatting sqref="E420:F420">
    <cfRule type="cellIs" dxfId="4781" priority="4738" operator="equal">
      <formula>"غياب"</formula>
    </cfRule>
    <cfRule type="cellIs" dxfId="4780" priority="4739" operator="equal">
      <formula>#N/A</formula>
    </cfRule>
  </conditionalFormatting>
  <conditionalFormatting sqref="E420:F420">
    <cfRule type="cellIs" dxfId="4779" priority="4736" operator="equal">
      <formula>"غياب"</formula>
    </cfRule>
    <cfRule type="cellIs" dxfId="4778" priority="4737" operator="equal">
      <formula>#N/A</formula>
    </cfRule>
  </conditionalFormatting>
  <conditionalFormatting sqref="E420:F420">
    <cfRule type="cellIs" dxfId="4777" priority="4734" operator="equal">
      <formula>"غياب"</formula>
    </cfRule>
    <cfRule type="cellIs" dxfId="4776" priority="4735" operator="equal">
      <formula>#N/A</formula>
    </cfRule>
  </conditionalFormatting>
  <conditionalFormatting sqref="E420:F420">
    <cfRule type="cellIs" dxfId="4775" priority="4732" operator="equal">
      <formula>"غياب"</formula>
    </cfRule>
    <cfRule type="cellIs" dxfId="4774" priority="4733" operator="equal">
      <formula>#N/A</formula>
    </cfRule>
  </conditionalFormatting>
  <conditionalFormatting sqref="E420:F420">
    <cfRule type="cellIs" dxfId="4773" priority="4730" operator="equal">
      <formula>"غياب"</formula>
    </cfRule>
    <cfRule type="cellIs" dxfId="4772" priority="4731" operator="equal">
      <formula>#N/A</formula>
    </cfRule>
  </conditionalFormatting>
  <conditionalFormatting sqref="E420:F420">
    <cfRule type="cellIs" dxfId="4771" priority="4728" operator="equal">
      <formula>"غياب"</formula>
    </cfRule>
    <cfRule type="cellIs" dxfId="4770" priority="4729" operator="equal">
      <formula>#N/A</formula>
    </cfRule>
  </conditionalFormatting>
  <conditionalFormatting sqref="E420:F420">
    <cfRule type="cellIs" dxfId="4769" priority="4726" operator="equal">
      <formula>"غياب"</formula>
    </cfRule>
    <cfRule type="cellIs" dxfId="4768" priority="4727" operator="equal">
      <formula>#N/A</formula>
    </cfRule>
  </conditionalFormatting>
  <conditionalFormatting sqref="E420:F420">
    <cfRule type="cellIs" dxfId="4767" priority="4724" operator="equal">
      <formula>"غياب"</formula>
    </cfRule>
    <cfRule type="cellIs" dxfId="4766" priority="4725" operator="equal">
      <formula>#N/A</formula>
    </cfRule>
  </conditionalFormatting>
  <conditionalFormatting sqref="E420:F420">
    <cfRule type="cellIs" dxfId="4765" priority="4722" operator="equal">
      <formula>"غياب"</formula>
    </cfRule>
    <cfRule type="cellIs" dxfId="4764" priority="4723" operator="equal">
      <formula>#N/A</formula>
    </cfRule>
  </conditionalFormatting>
  <conditionalFormatting sqref="E420:F420">
    <cfRule type="cellIs" dxfId="4763" priority="4720" operator="equal">
      <formula>"غياب"</formula>
    </cfRule>
    <cfRule type="cellIs" dxfId="4762" priority="4721" operator="equal">
      <formula>#N/A</formula>
    </cfRule>
  </conditionalFormatting>
  <conditionalFormatting sqref="E420:F420">
    <cfRule type="cellIs" dxfId="4761" priority="4718" operator="equal">
      <formula>"غياب"</formula>
    </cfRule>
    <cfRule type="cellIs" dxfId="4760" priority="4719" operator="equal">
      <formula>#N/A</formula>
    </cfRule>
  </conditionalFormatting>
  <conditionalFormatting sqref="E420:F420">
    <cfRule type="cellIs" dxfId="4759" priority="4716" operator="equal">
      <formula>"غياب"</formula>
    </cfRule>
    <cfRule type="cellIs" dxfId="4758" priority="4717" operator="equal">
      <formula>#N/A</formula>
    </cfRule>
  </conditionalFormatting>
  <conditionalFormatting sqref="E420:F420">
    <cfRule type="cellIs" dxfId="4757" priority="4714" operator="equal">
      <formula>"غياب"</formula>
    </cfRule>
    <cfRule type="cellIs" dxfId="4756" priority="4715" operator="equal">
      <formula>#N/A</formula>
    </cfRule>
  </conditionalFormatting>
  <conditionalFormatting sqref="E420:F420">
    <cfRule type="cellIs" dxfId="4755" priority="4712" operator="equal">
      <formula>"غياب"</formula>
    </cfRule>
    <cfRule type="cellIs" dxfId="4754" priority="4713" operator="equal">
      <formula>#N/A</formula>
    </cfRule>
  </conditionalFormatting>
  <conditionalFormatting sqref="E420:F420">
    <cfRule type="cellIs" dxfId="4753" priority="4710" operator="equal">
      <formula>"غياب"</formula>
    </cfRule>
    <cfRule type="cellIs" dxfId="4752" priority="4711" operator="equal">
      <formula>#N/A</formula>
    </cfRule>
  </conditionalFormatting>
  <conditionalFormatting sqref="E420:F420">
    <cfRule type="cellIs" dxfId="4751" priority="4708" operator="equal">
      <formula>"غياب"</formula>
    </cfRule>
    <cfRule type="cellIs" dxfId="4750" priority="4709" operator="equal">
      <formula>#N/A</formula>
    </cfRule>
  </conditionalFormatting>
  <conditionalFormatting sqref="E420:F420">
    <cfRule type="cellIs" dxfId="4749" priority="4706" operator="equal">
      <formula>"غياب"</formula>
    </cfRule>
    <cfRule type="cellIs" dxfId="4748" priority="4707" operator="equal">
      <formula>#N/A</formula>
    </cfRule>
  </conditionalFormatting>
  <conditionalFormatting sqref="E420:F420">
    <cfRule type="cellIs" dxfId="4747" priority="4704" operator="equal">
      <formula>"غياب"</formula>
    </cfRule>
    <cfRule type="cellIs" dxfId="4746" priority="4705" operator="equal">
      <formula>#N/A</formula>
    </cfRule>
  </conditionalFormatting>
  <conditionalFormatting sqref="E420:F420">
    <cfRule type="cellIs" dxfId="4745" priority="4702" operator="equal">
      <formula>"غياب"</formula>
    </cfRule>
    <cfRule type="cellIs" dxfId="4744" priority="4703" operator="equal">
      <formula>#N/A</formula>
    </cfRule>
  </conditionalFormatting>
  <conditionalFormatting sqref="E420:F420">
    <cfRule type="cellIs" dxfId="4743" priority="4700" operator="equal">
      <formula>"غياب"</formula>
    </cfRule>
    <cfRule type="cellIs" dxfId="4742" priority="4701" operator="equal">
      <formula>#N/A</formula>
    </cfRule>
  </conditionalFormatting>
  <conditionalFormatting sqref="E420:F420">
    <cfRule type="cellIs" dxfId="4741" priority="4698" operator="equal">
      <formula>"غياب"</formula>
    </cfRule>
    <cfRule type="cellIs" dxfId="4740" priority="4699" operator="equal">
      <formula>#N/A</formula>
    </cfRule>
  </conditionalFormatting>
  <conditionalFormatting sqref="E420:F420">
    <cfRule type="cellIs" dxfId="4739" priority="4696" operator="equal">
      <formula>"غياب"</formula>
    </cfRule>
    <cfRule type="cellIs" dxfId="4738" priority="4697" operator="equal">
      <formula>#N/A</formula>
    </cfRule>
  </conditionalFormatting>
  <conditionalFormatting sqref="E420:F420">
    <cfRule type="cellIs" dxfId="4737" priority="4694" operator="equal">
      <formula>"غياب"</formula>
    </cfRule>
    <cfRule type="cellIs" dxfId="4736" priority="4695" operator="equal">
      <formula>#N/A</formula>
    </cfRule>
  </conditionalFormatting>
  <conditionalFormatting sqref="E420:F420">
    <cfRule type="cellIs" dxfId="4735" priority="4692" operator="equal">
      <formula>"غياب"</formula>
    </cfRule>
    <cfRule type="cellIs" dxfId="4734" priority="4693" operator="equal">
      <formula>#N/A</formula>
    </cfRule>
  </conditionalFormatting>
  <conditionalFormatting sqref="E420:F420">
    <cfRule type="cellIs" dxfId="4733" priority="4690" operator="equal">
      <formula>"غياب"</formula>
    </cfRule>
    <cfRule type="cellIs" dxfId="4732" priority="4691" operator="equal">
      <formula>#N/A</formula>
    </cfRule>
  </conditionalFormatting>
  <conditionalFormatting sqref="E420:F420">
    <cfRule type="cellIs" dxfId="4731" priority="4688" operator="equal">
      <formula>"غياب"</formula>
    </cfRule>
    <cfRule type="cellIs" dxfId="4730" priority="4689" operator="equal">
      <formula>#N/A</formula>
    </cfRule>
  </conditionalFormatting>
  <conditionalFormatting sqref="E420:F420">
    <cfRule type="cellIs" dxfId="4729" priority="4686" operator="equal">
      <formula>"غياب"</formula>
    </cfRule>
    <cfRule type="cellIs" dxfId="4728" priority="4687" operator="equal">
      <formula>#N/A</formula>
    </cfRule>
  </conditionalFormatting>
  <conditionalFormatting sqref="E420:F420">
    <cfRule type="cellIs" dxfId="4727" priority="4684" operator="equal">
      <formula>"غياب"</formula>
    </cfRule>
    <cfRule type="cellIs" dxfId="4726" priority="4685" operator="equal">
      <formula>#N/A</formula>
    </cfRule>
  </conditionalFormatting>
  <conditionalFormatting sqref="E420:F420">
    <cfRule type="cellIs" dxfId="4725" priority="4682" operator="equal">
      <formula>"غياب"</formula>
    </cfRule>
    <cfRule type="cellIs" dxfId="4724" priority="4683" operator="equal">
      <formula>#N/A</formula>
    </cfRule>
  </conditionalFormatting>
  <conditionalFormatting sqref="E420:F420">
    <cfRule type="cellIs" dxfId="4723" priority="4680" operator="equal">
      <formula>"غياب"</formula>
    </cfRule>
    <cfRule type="cellIs" dxfId="4722" priority="4681" operator="equal">
      <formula>#N/A</formula>
    </cfRule>
  </conditionalFormatting>
  <conditionalFormatting sqref="E420:F420">
    <cfRule type="cellIs" dxfId="4721" priority="4678" operator="equal">
      <formula>"غياب"</formula>
    </cfRule>
    <cfRule type="cellIs" dxfId="4720" priority="4679" operator="equal">
      <formula>#N/A</formula>
    </cfRule>
  </conditionalFormatting>
  <conditionalFormatting sqref="E420:F420">
    <cfRule type="cellIs" dxfId="4719" priority="4676" operator="equal">
      <formula>"غياب"</formula>
    </cfRule>
    <cfRule type="cellIs" dxfId="4718" priority="4677" operator="equal">
      <formula>#N/A</formula>
    </cfRule>
  </conditionalFormatting>
  <conditionalFormatting sqref="E420:F420">
    <cfRule type="cellIs" dxfId="4717" priority="4674" operator="equal">
      <formula>"غياب"</formula>
    </cfRule>
    <cfRule type="cellIs" dxfId="4716" priority="4675" operator="equal">
      <formula>#N/A</formula>
    </cfRule>
  </conditionalFormatting>
  <conditionalFormatting sqref="E420:F420">
    <cfRule type="cellIs" dxfId="4715" priority="4672" operator="equal">
      <formula>"غياب"</formula>
    </cfRule>
    <cfRule type="cellIs" dxfId="4714" priority="4673" operator="equal">
      <formula>#N/A</formula>
    </cfRule>
  </conditionalFormatting>
  <conditionalFormatting sqref="E420:F420">
    <cfRule type="cellIs" dxfId="4713" priority="4670" operator="equal">
      <formula>"غياب"</formula>
    </cfRule>
    <cfRule type="cellIs" dxfId="4712" priority="4671" operator="equal">
      <formula>#N/A</formula>
    </cfRule>
  </conditionalFormatting>
  <conditionalFormatting sqref="E420:F420">
    <cfRule type="cellIs" dxfId="4711" priority="4668" operator="equal">
      <formula>"غياب"</formula>
    </cfRule>
    <cfRule type="cellIs" dxfId="4710" priority="4669" operator="equal">
      <formula>#N/A</formula>
    </cfRule>
  </conditionalFormatting>
  <conditionalFormatting sqref="E420:F420">
    <cfRule type="cellIs" dxfId="4709" priority="4666" operator="equal">
      <formula>"غياب"</formula>
    </cfRule>
    <cfRule type="cellIs" dxfId="4708" priority="4667" operator="equal">
      <formula>#N/A</formula>
    </cfRule>
  </conditionalFormatting>
  <conditionalFormatting sqref="E420:F420">
    <cfRule type="cellIs" dxfId="4707" priority="4664" operator="equal">
      <formula>"غياب"</formula>
    </cfRule>
    <cfRule type="cellIs" dxfId="4706" priority="4665" operator="equal">
      <formula>#N/A</formula>
    </cfRule>
  </conditionalFormatting>
  <conditionalFormatting sqref="E420:F420">
    <cfRule type="cellIs" dxfId="4705" priority="4662" operator="equal">
      <formula>"غياب"</formula>
    </cfRule>
    <cfRule type="cellIs" dxfId="4704" priority="4663" operator="equal">
      <formula>#N/A</formula>
    </cfRule>
  </conditionalFormatting>
  <conditionalFormatting sqref="E420:F420">
    <cfRule type="cellIs" dxfId="4703" priority="4660" operator="equal">
      <formula>"غياب"</formula>
    </cfRule>
    <cfRule type="cellIs" dxfId="4702" priority="4661" operator="equal">
      <formula>#N/A</formula>
    </cfRule>
  </conditionalFormatting>
  <conditionalFormatting sqref="E420:F420">
    <cfRule type="cellIs" dxfId="4701" priority="4658" operator="equal">
      <formula>"غياب"</formula>
    </cfRule>
    <cfRule type="cellIs" dxfId="4700" priority="4659" operator="equal">
      <formula>#N/A</formula>
    </cfRule>
  </conditionalFormatting>
  <conditionalFormatting sqref="E420:F420">
    <cfRule type="cellIs" dxfId="4699" priority="4656" operator="equal">
      <formula>"غياب"</formula>
    </cfRule>
    <cfRule type="cellIs" dxfId="4698" priority="4657" operator="equal">
      <formula>#N/A</formula>
    </cfRule>
  </conditionalFormatting>
  <conditionalFormatting sqref="E420:F420">
    <cfRule type="cellIs" dxfId="4697" priority="4654" operator="equal">
      <formula>"غياب"</formula>
    </cfRule>
    <cfRule type="cellIs" dxfId="4696" priority="4655" operator="equal">
      <formula>#N/A</formula>
    </cfRule>
  </conditionalFormatting>
  <conditionalFormatting sqref="E420:F420">
    <cfRule type="cellIs" dxfId="4695" priority="4652" operator="equal">
      <formula>"غياب"</formula>
    </cfRule>
    <cfRule type="cellIs" dxfId="4694" priority="4653" operator="equal">
      <formula>#N/A</formula>
    </cfRule>
  </conditionalFormatting>
  <conditionalFormatting sqref="E420:F420">
    <cfRule type="cellIs" dxfId="4693" priority="4650" operator="equal">
      <formula>"غياب"</formula>
    </cfRule>
    <cfRule type="cellIs" dxfId="4692" priority="4651" operator="equal">
      <formula>#N/A</formula>
    </cfRule>
  </conditionalFormatting>
  <conditionalFormatting sqref="E420:F420">
    <cfRule type="cellIs" dxfId="4691" priority="4648" operator="equal">
      <formula>"غياب"</formula>
    </cfRule>
    <cfRule type="cellIs" dxfId="4690" priority="4649" operator="equal">
      <formula>#N/A</formula>
    </cfRule>
  </conditionalFormatting>
  <conditionalFormatting sqref="E420:F420">
    <cfRule type="cellIs" dxfId="4689" priority="4646" operator="equal">
      <formula>"غياب"</formula>
    </cfRule>
    <cfRule type="cellIs" dxfId="4688" priority="4647" operator="equal">
      <formula>#N/A</formula>
    </cfRule>
  </conditionalFormatting>
  <conditionalFormatting sqref="E420:F420">
    <cfRule type="cellIs" dxfId="4687" priority="4644" operator="equal">
      <formula>"غياب"</formula>
    </cfRule>
    <cfRule type="cellIs" dxfId="4686" priority="4645" operator="equal">
      <formula>#N/A</formula>
    </cfRule>
  </conditionalFormatting>
  <conditionalFormatting sqref="E420:F420">
    <cfRule type="cellIs" dxfId="4685" priority="4642" operator="equal">
      <formula>"غياب"</formula>
    </cfRule>
    <cfRule type="cellIs" dxfId="4684" priority="4643" operator="equal">
      <formula>#N/A</formula>
    </cfRule>
  </conditionalFormatting>
  <conditionalFormatting sqref="E420:F420">
    <cfRule type="cellIs" dxfId="4683" priority="4640" operator="equal">
      <formula>"غياب"</formula>
    </cfRule>
    <cfRule type="cellIs" dxfId="4682" priority="4641" operator="equal">
      <formula>#N/A</formula>
    </cfRule>
  </conditionalFormatting>
  <conditionalFormatting sqref="E420:F420">
    <cfRule type="cellIs" dxfId="4681" priority="4638" operator="equal">
      <formula>"غياب"</formula>
    </cfRule>
    <cfRule type="cellIs" dxfId="4680" priority="4639" operator="equal">
      <formula>#N/A</formula>
    </cfRule>
  </conditionalFormatting>
  <conditionalFormatting sqref="E420:F420">
    <cfRule type="cellIs" dxfId="4679" priority="4636" operator="equal">
      <formula>"غياب"</formula>
    </cfRule>
    <cfRule type="cellIs" dxfId="4678" priority="4637" operator="equal">
      <formula>#N/A</formula>
    </cfRule>
  </conditionalFormatting>
  <conditionalFormatting sqref="E420:F420">
    <cfRule type="cellIs" dxfId="4677" priority="4634" operator="equal">
      <formula>"غياب"</formula>
    </cfRule>
    <cfRule type="cellIs" dxfId="4676" priority="4635" operator="equal">
      <formula>#N/A</formula>
    </cfRule>
  </conditionalFormatting>
  <conditionalFormatting sqref="E420:F420">
    <cfRule type="cellIs" dxfId="4675" priority="4632" operator="equal">
      <formula>"غياب"</formula>
    </cfRule>
    <cfRule type="cellIs" dxfId="4674" priority="4633" operator="equal">
      <formula>#N/A</formula>
    </cfRule>
  </conditionalFormatting>
  <conditionalFormatting sqref="E420:F420">
    <cfRule type="cellIs" dxfId="4673" priority="4630" operator="equal">
      <formula>"غياب"</formula>
    </cfRule>
    <cfRule type="cellIs" dxfId="4672" priority="4631" operator="equal">
      <formula>#N/A</formula>
    </cfRule>
  </conditionalFormatting>
  <conditionalFormatting sqref="E420:F420">
    <cfRule type="cellIs" dxfId="4671" priority="4628" operator="equal">
      <formula>"غياب"</formula>
    </cfRule>
    <cfRule type="cellIs" dxfId="4670" priority="4629" operator="equal">
      <formula>#N/A</formula>
    </cfRule>
  </conditionalFormatting>
  <conditionalFormatting sqref="E420:F420">
    <cfRule type="cellIs" dxfId="4669" priority="4626" operator="equal">
      <formula>"غياب"</formula>
    </cfRule>
    <cfRule type="cellIs" dxfId="4668" priority="4627" operator="equal">
      <formula>#N/A</formula>
    </cfRule>
  </conditionalFormatting>
  <conditionalFormatting sqref="E420:F420">
    <cfRule type="cellIs" dxfId="4667" priority="4624" operator="equal">
      <formula>"غياب"</formula>
    </cfRule>
    <cfRule type="cellIs" dxfId="4666" priority="4625" operator="equal">
      <formula>#N/A</formula>
    </cfRule>
  </conditionalFormatting>
  <conditionalFormatting sqref="E420:F420">
    <cfRule type="cellIs" dxfId="4665" priority="4622" operator="equal">
      <formula>"غياب"</formula>
    </cfRule>
    <cfRule type="cellIs" dxfId="4664" priority="4623" operator="equal">
      <formula>#N/A</formula>
    </cfRule>
  </conditionalFormatting>
  <conditionalFormatting sqref="E420:F420">
    <cfRule type="cellIs" dxfId="4663" priority="4620" operator="equal">
      <formula>"غياب"</formula>
    </cfRule>
    <cfRule type="cellIs" dxfId="4662" priority="4621" operator="equal">
      <formula>#N/A</formula>
    </cfRule>
  </conditionalFormatting>
  <conditionalFormatting sqref="E420:F420">
    <cfRule type="cellIs" dxfId="4661" priority="4618" operator="equal">
      <formula>"غياب"</formula>
    </cfRule>
    <cfRule type="cellIs" dxfId="4660" priority="4619" operator="equal">
      <formula>#N/A</formula>
    </cfRule>
  </conditionalFormatting>
  <conditionalFormatting sqref="E420:F420">
    <cfRule type="cellIs" dxfId="4659" priority="4616" operator="equal">
      <formula>"غياب"</formula>
    </cfRule>
    <cfRule type="cellIs" dxfId="4658" priority="4617" operator="equal">
      <formula>#N/A</formula>
    </cfRule>
  </conditionalFormatting>
  <conditionalFormatting sqref="E420:F420">
    <cfRule type="cellIs" dxfId="4657" priority="4614" operator="equal">
      <formula>"غياب"</formula>
    </cfRule>
    <cfRule type="cellIs" dxfId="4656" priority="4615" operator="equal">
      <formula>#N/A</formula>
    </cfRule>
  </conditionalFormatting>
  <conditionalFormatting sqref="E420:F420">
    <cfRule type="cellIs" dxfId="4655" priority="4612" operator="equal">
      <formula>"غياب"</formula>
    </cfRule>
    <cfRule type="cellIs" dxfId="4654" priority="4613" operator="equal">
      <formula>#N/A</formula>
    </cfRule>
  </conditionalFormatting>
  <conditionalFormatting sqref="E420:F420">
    <cfRule type="cellIs" dxfId="4653" priority="4610" operator="equal">
      <formula>"غياب"</formula>
    </cfRule>
    <cfRule type="cellIs" dxfId="4652" priority="4611" operator="equal">
      <formula>#N/A</formula>
    </cfRule>
  </conditionalFormatting>
  <conditionalFormatting sqref="E420:F420">
    <cfRule type="cellIs" dxfId="4651" priority="4608" operator="equal">
      <formula>"غياب"</formula>
    </cfRule>
    <cfRule type="cellIs" dxfId="4650" priority="4609" operator="equal">
      <formula>#N/A</formula>
    </cfRule>
  </conditionalFormatting>
  <conditionalFormatting sqref="E420:F420">
    <cfRule type="cellIs" dxfId="4649" priority="4606" operator="equal">
      <formula>"غياب"</formula>
    </cfRule>
    <cfRule type="cellIs" dxfId="4648" priority="4607" operator="equal">
      <formula>#N/A</formula>
    </cfRule>
  </conditionalFormatting>
  <conditionalFormatting sqref="E420:F420">
    <cfRule type="cellIs" dxfId="4647" priority="4604" operator="equal">
      <formula>"غياب"</formula>
    </cfRule>
    <cfRule type="cellIs" dxfId="4646" priority="4605" operator="equal">
      <formula>#N/A</formula>
    </cfRule>
  </conditionalFormatting>
  <conditionalFormatting sqref="E420:F420">
    <cfRule type="cellIs" dxfId="4645" priority="4602" operator="equal">
      <formula>"غياب"</formula>
    </cfRule>
    <cfRule type="cellIs" dxfId="4644" priority="4603" operator="equal">
      <formula>#N/A</formula>
    </cfRule>
  </conditionalFormatting>
  <conditionalFormatting sqref="E420:F420">
    <cfRule type="cellIs" dxfId="4643" priority="4600" operator="equal">
      <formula>"غياب"</formula>
    </cfRule>
    <cfRule type="cellIs" dxfId="4642" priority="4601" operator="equal">
      <formula>#N/A</formula>
    </cfRule>
  </conditionalFormatting>
  <conditionalFormatting sqref="E420:F420">
    <cfRule type="cellIs" dxfId="4641" priority="4598" operator="equal">
      <formula>"غياب"</formula>
    </cfRule>
    <cfRule type="cellIs" dxfId="4640" priority="4599" operator="equal">
      <formula>#N/A</formula>
    </cfRule>
  </conditionalFormatting>
  <conditionalFormatting sqref="E420:F420">
    <cfRule type="cellIs" dxfId="4639" priority="4596" operator="equal">
      <formula>"غياب"</formula>
    </cfRule>
    <cfRule type="cellIs" dxfId="4638" priority="4597" operator="equal">
      <formula>#N/A</formula>
    </cfRule>
  </conditionalFormatting>
  <conditionalFormatting sqref="E420:F420">
    <cfRule type="cellIs" dxfId="4637" priority="4594" operator="equal">
      <formula>"غياب"</formula>
    </cfRule>
    <cfRule type="cellIs" dxfId="4636" priority="4595" operator="equal">
      <formula>#N/A</formula>
    </cfRule>
  </conditionalFormatting>
  <conditionalFormatting sqref="E420:F420">
    <cfRule type="cellIs" dxfId="4635" priority="4592" operator="equal">
      <formula>"غياب"</formula>
    </cfRule>
    <cfRule type="cellIs" dxfId="4634" priority="4593" operator="equal">
      <formula>#N/A</formula>
    </cfRule>
  </conditionalFormatting>
  <conditionalFormatting sqref="E420:F420">
    <cfRule type="cellIs" dxfId="4633" priority="4591" operator="equal">
      <formula>"غياب"</formula>
    </cfRule>
  </conditionalFormatting>
  <conditionalFormatting sqref="E420:F420">
    <cfRule type="cellIs" dxfId="4632" priority="4589" operator="equal">
      <formula>"غياب"</formula>
    </cfRule>
    <cfRule type="cellIs" dxfId="4631" priority="4590" operator="equal">
      <formula>#N/A</formula>
    </cfRule>
  </conditionalFormatting>
  <conditionalFormatting sqref="E420:F420">
    <cfRule type="cellIs" dxfId="4630" priority="4587" operator="equal">
      <formula>"غياب"</formula>
    </cfRule>
    <cfRule type="cellIs" dxfId="4629" priority="4588" operator="equal">
      <formula>#N/A</formula>
    </cfRule>
  </conditionalFormatting>
  <conditionalFormatting sqref="E420:F420">
    <cfRule type="cellIs" dxfId="4628" priority="4585" operator="equal">
      <formula>"غياب"</formula>
    </cfRule>
    <cfRule type="cellIs" dxfId="4627" priority="4586" operator="equal">
      <formula>#N/A</formula>
    </cfRule>
  </conditionalFormatting>
  <conditionalFormatting sqref="E420:F420">
    <cfRule type="cellIs" dxfId="4626" priority="4583" operator="equal">
      <formula>"غياب"</formula>
    </cfRule>
    <cfRule type="cellIs" dxfId="4625" priority="4584" operator="equal">
      <formula>#N/A</formula>
    </cfRule>
  </conditionalFormatting>
  <conditionalFormatting sqref="E420:F420">
    <cfRule type="cellIs" dxfId="4624" priority="4581" operator="equal">
      <formula>"غياب"</formula>
    </cfRule>
    <cfRule type="cellIs" dxfId="4623" priority="4582" operator="equal">
      <formula>#N/A</formula>
    </cfRule>
  </conditionalFormatting>
  <conditionalFormatting sqref="E420:F420">
    <cfRule type="cellIs" dxfId="4622" priority="4579" operator="equal">
      <formula>"غياب"</formula>
    </cfRule>
    <cfRule type="cellIs" dxfId="4621" priority="4580" operator="equal">
      <formula>#N/A</formula>
    </cfRule>
  </conditionalFormatting>
  <conditionalFormatting sqref="E420:F420">
    <cfRule type="cellIs" dxfId="4620" priority="4577" operator="equal">
      <formula>"غياب"</formula>
    </cfRule>
    <cfRule type="cellIs" dxfId="4619" priority="4578" operator="equal">
      <formula>#N/A</formula>
    </cfRule>
  </conditionalFormatting>
  <conditionalFormatting sqref="E420:F420">
    <cfRule type="cellIs" dxfId="4618" priority="4575" operator="equal">
      <formula>"غياب"</formula>
    </cfRule>
    <cfRule type="cellIs" dxfId="4617" priority="4576" operator="equal">
      <formula>#N/A</formula>
    </cfRule>
  </conditionalFormatting>
  <conditionalFormatting sqref="E420:F420">
    <cfRule type="cellIs" dxfId="4616" priority="4573" operator="equal">
      <formula>"غياب"</formula>
    </cfRule>
    <cfRule type="cellIs" dxfId="4615" priority="4574" operator="equal">
      <formula>#N/A</formula>
    </cfRule>
  </conditionalFormatting>
  <conditionalFormatting sqref="E420:F420">
    <cfRule type="cellIs" dxfId="4614" priority="4571" operator="equal">
      <formula>"غياب"</formula>
    </cfRule>
    <cfRule type="cellIs" dxfId="4613" priority="4572" operator="equal">
      <formula>#N/A</formula>
    </cfRule>
  </conditionalFormatting>
  <conditionalFormatting sqref="E420:F420">
    <cfRule type="cellIs" dxfId="4612" priority="4569" operator="equal">
      <formula>"غياب"</formula>
    </cfRule>
    <cfRule type="cellIs" dxfId="4611" priority="4570" operator="equal">
      <formula>#N/A</formula>
    </cfRule>
  </conditionalFormatting>
  <conditionalFormatting sqref="E420:F420">
    <cfRule type="cellIs" dxfId="4610" priority="4567" operator="equal">
      <formula>"غياب"</formula>
    </cfRule>
    <cfRule type="cellIs" dxfId="4609" priority="4568" operator="equal">
      <formula>#N/A</formula>
    </cfRule>
  </conditionalFormatting>
  <conditionalFormatting sqref="E420:F420">
    <cfRule type="cellIs" dxfId="4608" priority="4565" operator="equal">
      <formula>"غياب"</formula>
    </cfRule>
    <cfRule type="cellIs" dxfId="4607" priority="4566" operator="equal">
      <formula>#N/A</formula>
    </cfRule>
  </conditionalFormatting>
  <conditionalFormatting sqref="E420:F420">
    <cfRule type="cellIs" dxfId="4606" priority="4563" operator="equal">
      <formula>"غياب"</formula>
    </cfRule>
    <cfRule type="cellIs" dxfId="4605" priority="4564" operator="equal">
      <formula>#N/A</formula>
    </cfRule>
  </conditionalFormatting>
  <conditionalFormatting sqref="E420:F420">
    <cfRule type="cellIs" dxfId="4604" priority="4561" operator="equal">
      <formula>"غياب"</formula>
    </cfRule>
    <cfRule type="cellIs" dxfId="4603" priority="4562" operator="equal">
      <formula>#N/A</formula>
    </cfRule>
  </conditionalFormatting>
  <conditionalFormatting sqref="E420:F420">
    <cfRule type="cellIs" dxfId="4602" priority="4559" operator="equal">
      <formula>"غياب"</formula>
    </cfRule>
    <cfRule type="cellIs" dxfId="4601" priority="4560" operator="equal">
      <formula>#N/A</formula>
    </cfRule>
  </conditionalFormatting>
  <conditionalFormatting sqref="E420:F420">
    <cfRule type="cellIs" dxfId="4600" priority="4557" operator="equal">
      <formula>"غياب"</formula>
    </cfRule>
    <cfRule type="cellIs" dxfId="4599" priority="4558" operator="equal">
      <formula>#N/A</formula>
    </cfRule>
  </conditionalFormatting>
  <conditionalFormatting sqref="E420:F420">
    <cfRule type="cellIs" dxfId="4598" priority="4555" operator="equal">
      <formula>"غياب"</formula>
    </cfRule>
    <cfRule type="cellIs" dxfId="4597" priority="4556" operator="equal">
      <formula>#N/A</formula>
    </cfRule>
  </conditionalFormatting>
  <conditionalFormatting sqref="E420:F420">
    <cfRule type="cellIs" dxfId="4596" priority="4553" operator="equal">
      <formula>"غياب"</formula>
    </cfRule>
    <cfRule type="cellIs" dxfId="4595" priority="4554" operator="equal">
      <formula>#N/A</formula>
    </cfRule>
  </conditionalFormatting>
  <conditionalFormatting sqref="E420:F420">
    <cfRule type="cellIs" dxfId="4594" priority="4551" operator="equal">
      <formula>"غياب"</formula>
    </cfRule>
    <cfRule type="cellIs" dxfId="4593" priority="4552" operator="equal">
      <formula>#N/A</formula>
    </cfRule>
  </conditionalFormatting>
  <conditionalFormatting sqref="E420:F420">
    <cfRule type="cellIs" dxfId="4592" priority="4549" operator="equal">
      <formula>"غياب"</formula>
    </cfRule>
    <cfRule type="cellIs" dxfId="4591" priority="4550" operator="equal">
      <formula>#N/A</formula>
    </cfRule>
  </conditionalFormatting>
  <conditionalFormatting sqref="E420:F420">
    <cfRule type="cellIs" dxfId="4590" priority="4547" operator="equal">
      <formula>"غياب"</formula>
    </cfRule>
    <cfRule type="cellIs" dxfId="4589" priority="4548" operator="equal">
      <formula>#N/A</formula>
    </cfRule>
  </conditionalFormatting>
  <conditionalFormatting sqref="E420:F420">
    <cfRule type="cellIs" dxfId="4588" priority="4545" operator="equal">
      <formula>"غياب"</formula>
    </cfRule>
    <cfRule type="cellIs" dxfId="4587" priority="4546" operator="equal">
      <formula>#N/A</formula>
    </cfRule>
  </conditionalFormatting>
  <conditionalFormatting sqref="E420:F420">
    <cfRule type="cellIs" dxfId="4586" priority="4543" operator="equal">
      <formula>"غياب"</formula>
    </cfRule>
    <cfRule type="cellIs" dxfId="4585" priority="4544" operator="equal">
      <formula>#N/A</formula>
    </cfRule>
  </conditionalFormatting>
  <conditionalFormatting sqref="E420:F420">
    <cfRule type="cellIs" dxfId="4584" priority="4541" operator="equal">
      <formula>"غياب"</formula>
    </cfRule>
    <cfRule type="cellIs" dxfId="4583" priority="4542" operator="equal">
      <formula>#N/A</formula>
    </cfRule>
  </conditionalFormatting>
  <conditionalFormatting sqref="E420:F420">
    <cfRule type="cellIs" dxfId="4582" priority="4539" operator="equal">
      <formula>"غياب"</formula>
    </cfRule>
    <cfRule type="cellIs" dxfId="4581" priority="4540" operator="equal">
      <formula>#N/A</formula>
    </cfRule>
  </conditionalFormatting>
  <conditionalFormatting sqref="E420:F420">
    <cfRule type="cellIs" dxfId="4580" priority="4537" operator="equal">
      <formula>"غياب"</formula>
    </cfRule>
    <cfRule type="cellIs" dxfId="4579" priority="4538" operator="equal">
      <formula>#N/A</formula>
    </cfRule>
  </conditionalFormatting>
  <conditionalFormatting sqref="E420:F420">
    <cfRule type="cellIs" dxfId="4578" priority="4535" operator="equal">
      <formula>"غياب"</formula>
    </cfRule>
    <cfRule type="cellIs" dxfId="4577" priority="4536" operator="equal">
      <formula>#N/A</formula>
    </cfRule>
  </conditionalFormatting>
  <conditionalFormatting sqref="E420:F420">
    <cfRule type="cellIs" dxfId="4576" priority="4533" operator="equal">
      <formula>"غياب"</formula>
    </cfRule>
    <cfRule type="cellIs" dxfId="4575" priority="4534" operator="equal">
      <formula>#N/A</formula>
    </cfRule>
  </conditionalFormatting>
  <conditionalFormatting sqref="E420:F420">
    <cfRule type="cellIs" dxfId="4574" priority="4531" operator="equal">
      <formula>"غياب"</formula>
    </cfRule>
    <cfRule type="cellIs" dxfId="4573" priority="4532" operator="equal">
      <formula>#N/A</formula>
    </cfRule>
  </conditionalFormatting>
  <conditionalFormatting sqref="E420:F420">
    <cfRule type="cellIs" dxfId="4572" priority="4529" operator="equal">
      <formula>"غياب"</formula>
    </cfRule>
    <cfRule type="cellIs" dxfId="4571" priority="4530" operator="equal">
      <formula>#N/A</formula>
    </cfRule>
  </conditionalFormatting>
  <conditionalFormatting sqref="E420:F420">
    <cfRule type="cellIs" dxfId="4570" priority="4527" operator="equal">
      <formula>"غياب"</formula>
    </cfRule>
    <cfRule type="cellIs" dxfId="4569" priority="4528" operator="equal">
      <formula>#N/A</formula>
    </cfRule>
  </conditionalFormatting>
  <conditionalFormatting sqref="E420:F420">
    <cfRule type="cellIs" dxfId="4568" priority="4525" operator="equal">
      <formula>"غياب"</formula>
    </cfRule>
    <cfRule type="cellIs" dxfId="4567" priority="4526" operator="equal">
      <formula>#N/A</formula>
    </cfRule>
  </conditionalFormatting>
  <conditionalFormatting sqref="E420:F420">
    <cfRule type="cellIs" dxfId="4566" priority="4524" operator="equal">
      <formula>"غياب"</formula>
    </cfRule>
  </conditionalFormatting>
  <conditionalFormatting sqref="E420:F420">
    <cfRule type="cellIs" dxfId="4565" priority="4522" operator="equal">
      <formula>"غياب"</formula>
    </cfRule>
    <cfRule type="cellIs" dxfId="4564" priority="4523" operator="equal">
      <formula>#N/A</formula>
    </cfRule>
  </conditionalFormatting>
  <conditionalFormatting sqref="E420:F420">
    <cfRule type="cellIs" dxfId="4563" priority="4520" operator="equal">
      <formula>"غياب"</formula>
    </cfRule>
    <cfRule type="cellIs" dxfId="4562" priority="4521" operator="equal">
      <formula>#N/A</formula>
    </cfRule>
  </conditionalFormatting>
  <conditionalFormatting sqref="E420:F420">
    <cfRule type="cellIs" dxfId="4561" priority="4518" operator="equal">
      <formula>"غياب"</formula>
    </cfRule>
    <cfRule type="cellIs" dxfId="4560" priority="4519" operator="equal">
      <formula>#N/A</formula>
    </cfRule>
  </conditionalFormatting>
  <conditionalFormatting sqref="E420:F420">
    <cfRule type="cellIs" dxfId="4559" priority="4516" operator="equal">
      <formula>"غياب"</formula>
    </cfRule>
    <cfRule type="cellIs" dxfId="4558" priority="4517" operator="equal">
      <formula>#N/A</formula>
    </cfRule>
  </conditionalFormatting>
  <conditionalFormatting sqref="E420:F420">
    <cfRule type="cellIs" dxfId="4557" priority="4514" operator="equal">
      <formula>"غياب"</formula>
    </cfRule>
    <cfRule type="cellIs" dxfId="4556" priority="4515" operator="equal">
      <formula>#N/A</formula>
    </cfRule>
  </conditionalFormatting>
  <conditionalFormatting sqref="E420:F420">
    <cfRule type="cellIs" dxfId="4555" priority="4512" operator="equal">
      <formula>"غياب"</formula>
    </cfRule>
    <cfRule type="cellIs" dxfId="4554" priority="4513" operator="equal">
      <formula>#N/A</formula>
    </cfRule>
  </conditionalFormatting>
  <conditionalFormatting sqref="E420:F420">
    <cfRule type="cellIs" dxfId="4553" priority="4510" operator="equal">
      <formula>"غياب"</formula>
    </cfRule>
    <cfRule type="cellIs" dxfId="4552" priority="4511" operator="equal">
      <formula>#N/A</formula>
    </cfRule>
  </conditionalFormatting>
  <conditionalFormatting sqref="E420:F420">
    <cfRule type="cellIs" dxfId="4551" priority="4508" operator="equal">
      <formula>"غياب"</formula>
    </cfRule>
    <cfRule type="cellIs" dxfId="4550" priority="4509" operator="equal">
      <formula>#N/A</formula>
    </cfRule>
  </conditionalFormatting>
  <conditionalFormatting sqref="E420:F420">
    <cfRule type="cellIs" dxfId="4549" priority="4506" operator="equal">
      <formula>"غياب"</formula>
    </cfRule>
    <cfRule type="cellIs" dxfId="4548" priority="4507" operator="equal">
      <formula>#N/A</formula>
    </cfRule>
  </conditionalFormatting>
  <conditionalFormatting sqref="E420:F420">
    <cfRule type="cellIs" dxfId="4547" priority="4504" operator="equal">
      <formula>"غياب"</formula>
    </cfRule>
    <cfRule type="cellIs" dxfId="4546" priority="4505" operator="equal">
      <formula>#N/A</formula>
    </cfRule>
  </conditionalFormatting>
  <conditionalFormatting sqref="E420:F420">
    <cfRule type="cellIs" dxfId="4545" priority="4502" operator="equal">
      <formula>"غياب"</formula>
    </cfRule>
    <cfRule type="cellIs" dxfId="4544" priority="4503" operator="equal">
      <formula>#N/A</formula>
    </cfRule>
  </conditionalFormatting>
  <conditionalFormatting sqref="E420:F420">
    <cfRule type="cellIs" dxfId="4543" priority="4500" operator="equal">
      <formula>"غياب"</formula>
    </cfRule>
    <cfRule type="cellIs" dxfId="4542" priority="4501" operator="equal">
      <formula>#N/A</formula>
    </cfRule>
  </conditionalFormatting>
  <conditionalFormatting sqref="E420:F420">
    <cfRule type="cellIs" dxfId="4541" priority="4498" operator="equal">
      <formula>"غياب"</formula>
    </cfRule>
    <cfRule type="cellIs" dxfId="4540" priority="4499" operator="equal">
      <formula>#N/A</formula>
    </cfRule>
  </conditionalFormatting>
  <conditionalFormatting sqref="E420:F420">
    <cfRule type="cellIs" dxfId="4539" priority="4496" operator="equal">
      <formula>"غياب"</formula>
    </cfRule>
    <cfRule type="cellIs" dxfId="4538" priority="4497" operator="equal">
      <formula>#N/A</formula>
    </cfRule>
  </conditionalFormatting>
  <conditionalFormatting sqref="E420:F420">
    <cfRule type="cellIs" dxfId="4537" priority="4494" operator="equal">
      <formula>"غياب"</formula>
    </cfRule>
    <cfRule type="cellIs" dxfId="4536" priority="4495" operator="equal">
      <formula>#N/A</formula>
    </cfRule>
  </conditionalFormatting>
  <conditionalFormatting sqref="E420:F420">
    <cfRule type="cellIs" dxfId="4535" priority="4492" operator="equal">
      <formula>"غياب"</formula>
    </cfRule>
    <cfRule type="cellIs" dxfId="4534" priority="4493" operator="equal">
      <formula>#N/A</formula>
    </cfRule>
  </conditionalFormatting>
  <conditionalFormatting sqref="E420:F420">
    <cfRule type="cellIs" dxfId="4533" priority="4490" operator="equal">
      <formula>"غياب"</formula>
    </cfRule>
    <cfRule type="cellIs" dxfId="4532" priority="4491" operator="equal">
      <formula>#N/A</formula>
    </cfRule>
  </conditionalFormatting>
  <conditionalFormatting sqref="E420:F420">
    <cfRule type="cellIs" dxfId="4531" priority="4488" operator="equal">
      <formula>"غياب"</formula>
    </cfRule>
    <cfRule type="cellIs" dxfId="4530" priority="4489" operator="equal">
      <formula>#N/A</formula>
    </cfRule>
  </conditionalFormatting>
  <conditionalFormatting sqref="E420:F420">
    <cfRule type="cellIs" dxfId="4529" priority="4486" operator="equal">
      <formula>"غياب"</formula>
    </cfRule>
    <cfRule type="cellIs" dxfId="4528" priority="4487" operator="equal">
      <formula>#N/A</formula>
    </cfRule>
  </conditionalFormatting>
  <conditionalFormatting sqref="E420:F420">
    <cfRule type="cellIs" dxfId="4527" priority="4484" operator="equal">
      <formula>"غياب"</formula>
    </cfRule>
    <cfRule type="cellIs" dxfId="4526" priority="4485" operator="equal">
      <formula>#N/A</formula>
    </cfRule>
  </conditionalFormatting>
  <conditionalFormatting sqref="E420:F420">
    <cfRule type="cellIs" dxfId="4525" priority="4482" operator="equal">
      <formula>"غياب"</formula>
    </cfRule>
    <cfRule type="cellIs" dxfId="4524" priority="4483" operator="equal">
      <formula>#N/A</formula>
    </cfRule>
  </conditionalFormatting>
  <conditionalFormatting sqref="E420:F420">
    <cfRule type="cellIs" dxfId="4523" priority="4481" operator="equal">
      <formula>"غياب"</formula>
    </cfRule>
  </conditionalFormatting>
  <conditionalFormatting sqref="E420:F420">
    <cfRule type="cellIs" dxfId="4522" priority="4479" operator="equal">
      <formula>"غياب"</formula>
    </cfRule>
    <cfRule type="cellIs" dxfId="4521" priority="4480" operator="equal">
      <formula>#N/A</formula>
    </cfRule>
  </conditionalFormatting>
  <conditionalFormatting sqref="E420:F420">
    <cfRule type="cellIs" dxfId="4520" priority="4477" operator="equal">
      <formula>"غياب"</formula>
    </cfRule>
    <cfRule type="cellIs" dxfId="4519" priority="4478" operator="equal">
      <formula>#N/A</formula>
    </cfRule>
  </conditionalFormatting>
  <conditionalFormatting sqref="E420:F420">
    <cfRule type="cellIs" dxfId="4518" priority="4475" operator="equal">
      <formula>"غياب"</formula>
    </cfRule>
    <cfRule type="cellIs" dxfId="4517" priority="4476" operator="equal">
      <formula>#N/A</formula>
    </cfRule>
  </conditionalFormatting>
  <conditionalFormatting sqref="E420:F420">
    <cfRule type="cellIs" dxfId="4516" priority="4473" operator="equal">
      <formula>"غياب"</formula>
    </cfRule>
    <cfRule type="cellIs" dxfId="4515" priority="4474" operator="equal">
      <formula>#N/A</formula>
    </cfRule>
  </conditionalFormatting>
  <conditionalFormatting sqref="E420:F420">
    <cfRule type="cellIs" dxfId="4514" priority="4471" operator="equal">
      <formula>"غياب"</formula>
    </cfRule>
    <cfRule type="cellIs" dxfId="4513" priority="4472" operator="equal">
      <formula>#N/A</formula>
    </cfRule>
  </conditionalFormatting>
  <conditionalFormatting sqref="E420:F420">
    <cfRule type="cellIs" dxfId="4512" priority="4469" operator="equal">
      <formula>"غياب"</formula>
    </cfRule>
    <cfRule type="cellIs" dxfId="4511" priority="4470" operator="equal">
      <formula>#N/A</formula>
    </cfRule>
  </conditionalFormatting>
  <conditionalFormatting sqref="E420:F420">
    <cfRule type="cellIs" dxfId="4510" priority="4467" operator="equal">
      <formula>"غياب"</formula>
    </cfRule>
    <cfRule type="cellIs" dxfId="4509" priority="4468" operator="equal">
      <formula>#N/A</formula>
    </cfRule>
  </conditionalFormatting>
  <conditionalFormatting sqref="E420:F420">
    <cfRule type="cellIs" dxfId="4508" priority="4465" operator="equal">
      <formula>"غياب"</formula>
    </cfRule>
    <cfRule type="cellIs" dxfId="4507" priority="4466" operator="equal">
      <formula>#N/A</formula>
    </cfRule>
  </conditionalFormatting>
  <conditionalFormatting sqref="E420:F420">
    <cfRule type="cellIs" dxfId="4506" priority="4463" operator="equal">
      <formula>"غياب"</formula>
    </cfRule>
    <cfRule type="cellIs" dxfId="4505" priority="4464" operator="equal">
      <formula>#N/A</formula>
    </cfRule>
  </conditionalFormatting>
  <conditionalFormatting sqref="E420:F420">
    <cfRule type="cellIs" dxfId="4504" priority="4461" operator="equal">
      <formula>"غياب"</formula>
    </cfRule>
    <cfRule type="cellIs" dxfId="4503" priority="4462" operator="equal">
      <formula>#N/A</formula>
    </cfRule>
  </conditionalFormatting>
  <conditionalFormatting sqref="E420:F420">
    <cfRule type="cellIs" dxfId="4502" priority="4459" operator="equal">
      <formula>"غياب"</formula>
    </cfRule>
    <cfRule type="cellIs" dxfId="4501" priority="4460" operator="equal">
      <formula>#N/A</formula>
    </cfRule>
  </conditionalFormatting>
  <conditionalFormatting sqref="E420:F420">
    <cfRule type="cellIs" dxfId="4500" priority="4457" operator="equal">
      <formula>"غياب"</formula>
    </cfRule>
    <cfRule type="cellIs" dxfId="4499" priority="4458" operator="equal">
      <formula>#N/A</formula>
    </cfRule>
  </conditionalFormatting>
  <conditionalFormatting sqref="E420:F420">
    <cfRule type="cellIs" dxfId="4498" priority="4455" operator="equal">
      <formula>"غياب"</formula>
    </cfRule>
    <cfRule type="cellIs" dxfId="4497" priority="4456" operator="equal">
      <formula>#N/A</formula>
    </cfRule>
  </conditionalFormatting>
  <conditionalFormatting sqref="E420:F420">
    <cfRule type="cellIs" dxfId="4496" priority="4453" operator="equal">
      <formula>"غياب"</formula>
    </cfRule>
    <cfRule type="cellIs" dxfId="4495" priority="4454" operator="equal">
      <formula>#N/A</formula>
    </cfRule>
  </conditionalFormatting>
  <conditionalFormatting sqref="E420:F420">
    <cfRule type="cellIs" dxfId="4494" priority="4451" operator="equal">
      <formula>"غياب"</formula>
    </cfRule>
    <cfRule type="cellIs" dxfId="4493" priority="4452" operator="equal">
      <formula>#N/A</formula>
    </cfRule>
  </conditionalFormatting>
  <conditionalFormatting sqref="E420:F420">
    <cfRule type="cellIs" dxfId="4492" priority="4449" operator="equal">
      <formula>"غياب"</formula>
    </cfRule>
    <cfRule type="cellIs" dxfId="4491" priority="4450" operator="equal">
      <formula>#N/A</formula>
    </cfRule>
  </conditionalFormatting>
  <conditionalFormatting sqref="E420:F420">
    <cfRule type="cellIs" dxfId="4490" priority="4447" operator="equal">
      <formula>"غياب"</formula>
    </cfRule>
    <cfRule type="cellIs" dxfId="4489" priority="4448" operator="equal">
      <formula>#N/A</formula>
    </cfRule>
  </conditionalFormatting>
  <conditionalFormatting sqref="E420:F420">
    <cfRule type="cellIs" dxfId="4488" priority="4445" operator="equal">
      <formula>"غياب"</formula>
    </cfRule>
    <cfRule type="cellIs" dxfId="4487" priority="4446" operator="equal">
      <formula>#N/A</formula>
    </cfRule>
  </conditionalFormatting>
  <conditionalFormatting sqref="E420:F420">
    <cfRule type="cellIs" dxfId="4486" priority="4443" operator="equal">
      <formula>"غياب"</formula>
    </cfRule>
    <cfRule type="cellIs" dxfId="4485" priority="4444" operator="equal">
      <formula>#N/A</formula>
    </cfRule>
  </conditionalFormatting>
  <conditionalFormatting sqref="E420:F420">
    <cfRule type="cellIs" dxfId="4484" priority="4441" operator="equal">
      <formula>"غياب"</formula>
    </cfRule>
    <cfRule type="cellIs" dxfId="4483" priority="4442" operator="equal">
      <formula>#N/A</formula>
    </cfRule>
  </conditionalFormatting>
  <conditionalFormatting sqref="E420:F420">
    <cfRule type="cellIs" dxfId="4482" priority="4439" operator="equal">
      <formula>"غياب"</formula>
    </cfRule>
    <cfRule type="cellIs" dxfId="4481" priority="4440" operator="equal">
      <formula>#N/A</formula>
    </cfRule>
  </conditionalFormatting>
  <conditionalFormatting sqref="E420:F420">
    <cfRule type="cellIs" dxfId="4480" priority="4438" operator="equal">
      <formula>"غياب"</formula>
    </cfRule>
  </conditionalFormatting>
  <conditionalFormatting sqref="E420:F420">
    <cfRule type="cellIs" dxfId="4479" priority="4436" operator="equal">
      <formula>"غياب"</formula>
    </cfRule>
    <cfRule type="cellIs" dxfId="4478" priority="4437" operator="equal">
      <formula>#N/A</formula>
    </cfRule>
  </conditionalFormatting>
  <conditionalFormatting sqref="E420:F420">
    <cfRule type="cellIs" dxfId="4477" priority="4434" operator="equal">
      <formula>"غياب"</formula>
    </cfRule>
    <cfRule type="cellIs" dxfId="4476" priority="4435" operator="equal">
      <formula>#N/A</formula>
    </cfRule>
  </conditionalFormatting>
  <conditionalFormatting sqref="E420:F420">
    <cfRule type="cellIs" dxfId="4475" priority="4432" operator="equal">
      <formula>"غياب"</formula>
    </cfRule>
    <cfRule type="cellIs" dxfId="4474" priority="4433" operator="equal">
      <formula>#N/A</formula>
    </cfRule>
  </conditionalFormatting>
  <conditionalFormatting sqref="E420:F420">
    <cfRule type="cellIs" dxfId="4473" priority="4430" operator="equal">
      <formula>"غياب"</formula>
    </cfRule>
    <cfRule type="cellIs" dxfId="4472" priority="4431" operator="equal">
      <formula>#N/A</formula>
    </cfRule>
  </conditionalFormatting>
  <conditionalFormatting sqref="E420:F420">
    <cfRule type="cellIs" dxfId="4471" priority="4428" operator="equal">
      <formula>"غياب"</formula>
    </cfRule>
    <cfRule type="cellIs" dxfId="4470" priority="4429" operator="equal">
      <formula>#N/A</formula>
    </cfRule>
  </conditionalFormatting>
  <conditionalFormatting sqref="E420:F420">
    <cfRule type="cellIs" dxfId="4469" priority="4426" operator="equal">
      <formula>"غياب"</formula>
    </cfRule>
    <cfRule type="cellIs" dxfId="4468" priority="4427" operator="equal">
      <formula>#N/A</formula>
    </cfRule>
  </conditionalFormatting>
  <conditionalFormatting sqref="E420:F420">
    <cfRule type="cellIs" dxfId="4467" priority="4424" operator="equal">
      <formula>"غياب"</formula>
    </cfRule>
    <cfRule type="cellIs" dxfId="4466" priority="4425" operator="equal">
      <formula>#N/A</formula>
    </cfRule>
  </conditionalFormatting>
  <conditionalFormatting sqref="E420:F420">
    <cfRule type="cellIs" dxfId="4465" priority="4422" operator="equal">
      <formula>"غياب"</formula>
    </cfRule>
    <cfRule type="cellIs" dxfId="4464" priority="4423" operator="equal">
      <formula>#N/A</formula>
    </cfRule>
  </conditionalFormatting>
  <conditionalFormatting sqref="E420:F420">
    <cfRule type="cellIs" dxfId="4463" priority="4420" operator="equal">
      <formula>"غياب"</formula>
    </cfRule>
    <cfRule type="cellIs" dxfId="4462" priority="4421" operator="equal">
      <formula>#N/A</formula>
    </cfRule>
  </conditionalFormatting>
  <conditionalFormatting sqref="E420:F420">
    <cfRule type="cellIs" dxfId="4461" priority="4418" operator="equal">
      <formula>"غياب"</formula>
    </cfRule>
    <cfRule type="cellIs" dxfId="4460" priority="4419" operator="equal">
      <formula>#N/A</formula>
    </cfRule>
  </conditionalFormatting>
  <conditionalFormatting sqref="E420:F420">
    <cfRule type="cellIs" dxfId="4459" priority="4416" operator="equal">
      <formula>"غياب"</formula>
    </cfRule>
    <cfRule type="cellIs" dxfId="4458" priority="4417" operator="equal">
      <formula>#N/A</formula>
    </cfRule>
  </conditionalFormatting>
  <conditionalFormatting sqref="E420:F420">
    <cfRule type="cellIs" dxfId="4457" priority="4414" operator="equal">
      <formula>"غياب"</formula>
    </cfRule>
    <cfRule type="cellIs" dxfId="4456" priority="4415" operator="equal">
      <formula>#N/A</formula>
    </cfRule>
  </conditionalFormatting>
  <conditionalFormatting sqref="E420:F420">
    <cfRule type="cellIs" dxfId="4455" priority="4412" operator="equal">
      <formula>"غياب"</formula>
    </cfRule>
    <cfRule type="cellIs" dxfId="4454" priority="4413" operator="equal">
      <formula>#N/A</formula>
    </cfRule>
  </conditionalFormatting>
  <conditionalFormatting sqref="E420:F420">
    <cfRule type="cellIs" dxfId="4453" priority="4410" operator="equal">
      <formula>"غياب"</formula>
    </cfRule>
    <cfRule type="cellIs" dxfId="4452" priority="4411" operator="equal">
      <formula>#N/A</formula>
    </cfRule>
  </conditionalFormatting>
  <conditionalFormatting sqref="E420:F420">
    <cfRule type="cellIs" dxfId="4451" priority="4408" operator="equal">
      <formula>"غياب"</formula>
    </cfRule>
    <cfRule type="cellIs" dxfId="4450" priority="4409" operator="equal">
      <formula>#N/A</formula>
    </cfRule>
  </conditionalFormatting>
  <conditionalFormatting sqref="E420:F420">
    <cfRule type="cellIs" dxfId="4449" priority="4406" operator="equal">
      <formula>"غياب"</formula>
    </cfRule>
    <cfRule type="cellIs" dxfId="4448" priority="4407" operator="equal">
      <formula>#N/A</formula>
    </cfRule>
  </conditionalFormatting>
  <conditionalFormatting sqref="E420:F420">
    <cfRule type="cellIs" dxfId="4447" priority="4404" operator="equal">
      <formula>"غياب"</formula>
    </cfRule>
    <cfRule type="cellIs" dxfId="4446" priority="4405" operator="equal">
      <formula>#N/A</formula>
    </cfRule>
  </conditionalFormatting>
  <conditionalFormatting sqref="E420:F420">
    <cfRule type="cellIs" dxfId="4445" priority="4402" operator="equal">
      <formula>"غياب"</formula>
    </cfRule>
    <cfRule type="cellIs" dxfId="4444" priority="4403" operator="equal">
      <formula>#N/A</formula>
    </cfRule>
  </conditionalFormatting>
  <conditionalFormatting sqref="E420:F420">
    <cfRule type="cellIs" dxfId="4443" priority="4400" operator="equal">
      <formula>"غياب"</formula>
    </cfRule>
    <cfRule type="cellIs" dxfId="4442" priority="4401" operator="equal">
      <formula>#N/A</formula>
    </cfRule>
  </conditionalFormatting>
  <conditionalFormatting sqref="E420:F420">
    <cfRule type="cellIs" dxfId="4441" priority="4398" operator="equal">
      <formula>"غياب"</formula>
    </cfRule>
    <cfRule type="cellIs" dxfId="4440" priority="4399" operator="equal">
      <formula>#N/A</formula>
    </cfRule>
  </conditionalFormatting>
  <conditionalFormatting sqref="E420:F420">
    <cfRule type="cellIs" dxfId="4439" priority="4396" operator="equal">
      <formula>"غياب"</formula>
    </cfRule>
    <cfRule type="cellIs" dxfId="4438" priority="4397" operator="equal">
      <formula>#N/A</formula>
    </cfRule>
  </conditionalFormatting>
  <conditionalFormatting sqref="E420:F420">
    <cfRule type="cellIs" dxfId="4437" priority="4395" operator="equal">
      <formula>"غياب"</formula>
    </cfRule>
  </conditionalFormatting>
  <conditionalFormatting sqref="E420:F420">
    <cfRule type="cellIs" dxfId="4436" priority="4393" operator="equal">
      <formula>"غياب"</formula>
    </cfRule>
    <cfRule type="cellIs" dxfId="4435" priority="4394" operator="equal">
      <formula>#N/A</formula>
    </cfRule>
  </conditionalFormatting>
  <conditionalFormatting sqref="E420:F420">
    <cfRule type="cellIs" dxfId="4434" priority="4391" operator="equal">
      <formula>"غياب"</formula>
    </cfRule>
    <cfRule type="cellIs" dxfId="4433" priority="4392" operator="equal">
      <formula>#N/A</formula>
    </cfRule>
  </conditionalFormatting>
  <conditionalFormatting sqref="E420:F420">
    <cfRule type="cellIs" dxfId="4432" priority="4389" operator="equal">
      <formula>"غياب"</formula>
    </cfRule>
    <cfRule type="cellIs" dxfId="4431" priority="4390" operator="equal">
      <formula>#N/A</formula>
    </cfRule>
  </conditionalFormatting>
  <conditionalFormatting sqref="E420:F420">
    <cfRule type="cellIs" dxfId="4430" priority="4387" operator="equal">
      <formula>"غياب"</formula>
    </cfRule>
    <cfRule type="cellIs" dxfId="4429" priority="4388" operator="equal">
      <formula>#N/A</formula>
    </cfRule>
  </conditionalFormatting>
  <conditionalFormatting sqref="E420:F420">
    <cfRule type="cellIs" dxfId="4428" priority="4385" operator="equal">
      <formula>"غياب"</formula>
    </cfRule>
    <cfRule type="cellIs" dxfId="4427" priority="4386" operator="equal">
      <formula>#N/A</formula>
    </cfRule>
  </conditionalFormatting>
  <conditionalFormatting sqref="E420:F420">
    <cfRule type="cellIs" dxfId="4426" priority="4383" operator="equal">
      <formula>"غياب"</formula>
    </cfRule>
    <cfRule type="cellIs" dxfId="4425" priority="4384" operator="equal">
      <formula>#N/A</formula>
    </cfRule>
  </conditionalFormatting>
  <conditionalFormatting sqref="E420:F420">
    <cfRule type="cellIs" dxfId="4424" priority="4381" operator="equal">
      <formula>"غياب"</formula>
    </cfRule>
    <cfRule type="cellIs" dxfId="4423" priority="4382" operator="equal">
      <formula>#N/A</formula>
    </cfRule>
  </conditionalFormatting>
  <conditionalFormatting sqref="E420:F420">
    <cfRule type="cellIs" dxfId="4422" priority="4379" operator="equal">
      <formula>"غياب"</formula>
    </cfRule>
    <cfRule type="cellIs" dxfId="4421" priority="4380" operator="equal">
      <formula>#N/A</formula>
    </cfRule>
  </conditionalFormatting>
  <conditionalFormatting sqref="E420:F420">
    <cfRule type="cellIs" dxfId="4420" priority="4377" operator="equal">
      <formula>"غياب"</formula>
    </cfRule>
    <cfRule type="cellIs" dxfId="4419" priority="4378" operator="equal">
      <formula>#N/A</formula>
    </cfRule>
  </conditionalFormatting>
  <conditionalFormatting sqref="E420:F420">
    <cfRule type="cellIs" dxfId="4418" priority="4375" operator="equal">
      <formula>"غياب"</formula>
    </cfRule>
    <cfRule type="cellIs" dxfId="4417" priority="4376" operator="equal">
      <formula>#N/A</formula>
    </cfRule>
  </conditionalFormatting>
  <conditionalFormatting sqref="E420:F420">
    <cfRule type="cellIs" dxfId="4416" priority="4373" operator="equal">
      <formula>"غياب"</formula>
    </cfRule>
    <cfRule type="cellIs" dxfId="4415" priority="4374" operator="equal">
      <formula>#N/A</formula>
    </cfRule>
  </conditionalFormatting>
  <conditionalFormatting sqref="E420:F420">
    <cfRule type="cellIs" dxfId="4414" priority="4371" operator="equal">
      <formula>"غياب"</formula>
    </cfRule>
    <cfRule type="cellIs" dxfId="4413" priority="4372" operator="equal">
      <formula>#N/A</formula>
    </cfRule>
  </conditionalFormatting>
  <conditionalFormatting sqref="E420:F420">
    <cfRule type="cellIs" dxfId="4412" priority="4369" operator="equal">
      <formula>"غياب"</formula>
    </cfRule>
    <cfRule type="cellIs" dxfId="4411" priority="4370" operator="equal">
      <formula>#N/A</formula>
    </cfRule>
  </conditionalFormatting>
  <conditionalFormatting sqref="E420:F420">
    <cfRule type="cellIs" dxfId="4410" priority="4367" operator="equal">
      <formula>"غياب"</formula>
    </cfRule>
    <cfRule type="cellIs" dxfId="4409" priority="4368" operator="equal">
      <formula>#N/A</formula>
    </cfRule>
  </conditionalFormatting>
  <conditionalFormatting sqref="E420:F420">
    <cfRule type="cellIs" dxfId="4408" priority="4365" operator="equal">
      <formula>"غياب"</formula>
    </cfRule>
    <cfRule type="cellIs" dxfId="4407" priority="4366" operator="equal">
      <formula>#N/A</formula>
    </cfRule>
  </conditionalFormatting>
  <conditionalFormatting sqref="E420:F420">
    <cfRule type="cellIs" dxfId="4406" priority="4363" operator="equal">
      <formula>"غياب"</formula>
    </cfRule>
    <cfRule type="cellIs" dxfId="4405" priority="4364" operator="equal">
      <formula>#N/A</formula>
    </cfRule>
  </conditionalFormatting>
  <conditionalFormatting sqref="E420:F420">
    <cfRule type="cellIs" dxfId="4404" priority="4361" operator="equal">
      <formula>"غياب"</formula>
    </cfRule>
    <cfRule type="cellIs" dxfId="4403" priority="4362" operator="equal">
      <formula>#N/A</formula>
    </cfRule>
  </conditionalFormatting>
  <conditionalFormatting sqref="E420:F420">
    <cfRule type="cellIs" dxfId="4402" priority="4359" operator="equal">
      <formula>"غياب"</formula>
    </cfRule>
    <cfRule type="cellIs" dxfId="4401" priority="4360" operator="equal">
      <formula>#N/A</formula>
    </cfRule>
  </conditionalFormatting>
  <conditionalFormatting sqref="E420:F420">
    <cfRule type="cellIs" dxfId="4400" priority="4357" operator="equal">
      <formula>"غياب"</formula>
    </cfRule>
    <cfRule type="cellIs" dxfId="4399" priority="4358" operator="equal">
      <formula>#N/A</formula>
    </cfRule>
  </conditionalFormatting>
  <conditionalFormatting sqref="E420:F420">
    <cfRule type="cellIs" dxfId="4398" priority="4355" operator="equal">
      <formula>"غياب"</formula>
    </cfRule>
    <cfRule type="cellIs" dxfId="4397" priority="4356" operator="equal">
      <formula>#N/A</formula>
    </cfRule>
  </conditionalFormatting>
  <conditionalFormatting sqref="E420:F420">
    <cfRule type="cellIs" dxfId="4396" priority="4353" operator="equal">
      <formula>"غياب"</formula>
    </cfRule>
    <cfRule type="cellIs" dxfId="4395" priority="4354" operator="equal">
      <formula>#N/A</formula>
    </cfRule>
  </conditionalFormatting>
  <conditionalFormatting sqref="E420:F420">
    <cfRule type="cellIs" dxfId="4394" priority="4351" operator="equal">
      <formula>"غياب"</formula>
    </cfRule>
    <cfRule type="cellIs" dxfId="4393" priority="4352" operator="equal">
      <formula>#N/A</formula>
    </cfRule>
  </conditionalFormatting>
  <conditionalFormatting sqref="E420:F420">
    <cfRule type="cellIs" dxfId="4392" priority="4349" operator="equal">
      <formula>"غياب"</formula>
    </cfRule>
    <cfRule type="cellIs" dxfId="4391" priority="4350" operator="equal">
      <formula>#N/A</formula>
    </cfRule>
  </conditionalFormatting>
  <conditionalFormatting sqref="E420:F420">
    <cfRule type="cellIs" dxfId="4390" priority="4347" operator="equal">
      <formula>"غياب"</formula>
    </cfRule>
    <cfRule type="cellIs" dxfId="4389" priority="4348" operator="equal">
      <formula>#N/A</formula>
    </cfRule>
  </conditionalFormatting>
  <conditionalFormatting sqref="E420:F420">
    <cfRule type="cellIs" dxfId="4388" priority="4345" operator="equal">
      <formula>"غياب"</formula>
    </cfRule>
    <cfRule type="cellIs" dxfId="4387" priority="4346" operator="equal">
      <formula>#N/A</formula>
    </cfRule>
  </conditionalFormatting>
  <conditionalFormatting sqref="E420:F420">
    <cfRule type="cellIs" dxfId="4386" priority="4343" operator="equal">
      <formula>"غياب"</formula>
    </cfRule>
    <cfRule type="cellIs" dxfId="4385" priority="4344" operator="equal">
      <formula>#N/A</formula>
    </cfRule>
  </conditionalFormatting>
  <conditionalFormatting sqref="E420:F420">
    <cfRule type="cellIs" dxfId="4384" priority="4341" operator="equal">
      <formula>"غياب"</formula>
    </cfRule>
    <cfRule type="cellIs" dxfId="4383" priority="4342" operator="equal">
      <formula>#N/A</formula>
    </cfRule>
  </conditionalFormatting>
  <conditionalFormatting sqref="E420:F420">
    <cfRule type="cellIs" dxfId="4382" priority="4339" operator="equal">
      <formula>"غياب"</formula>
    </cfRule>
    <cfRule type="cellIs" dxfId="4381" priority="4340" operator="equal">
      <formula>#N/A</formula>
    </cfRule>
  </conditionalFormatting>
  <conditionalFormatting sqref="E420:F420">
    <cfRule type="cellIs" dxfId="4380" priority="4337" operator="equal">
      <formula>"غياب"</formula>
    </cfRule>
    <cfRule type="cellIs" dxfId="4379" priority="4338" operator="equal">
      <formula>#N/A</formula>
    </cfRule>
  </conditionalFormatting>
  <conditionalFormatting sqref="E420:F420">
    <cfRule type="cellIs" dxfId="4378" priority="4335" operator="equal">
      <formula>"غياب"</formula>
    </cfRule>
    <cfRule type="cellIs" dxfId="4377" priority="4336" operator="equal">
      <formula>#N/A</formula>
    </cfRule>
  </conditionalFormatting>
  <conditionalFormatting sqref="E420:F420">
    <cfRule type="cellIs" dxfId="4376" priority="4333" operator="equal">
      <formula>"غياب"</formula>
    </cfRule>
    <cfRule type="cellIs" dxfId="4375" priority="4334" operator="equal">
      <formula>#N/A</formula>
    </cfRule>
  </conditionalFormatting>
  <conditionalFormatting sqref="E420:F420">
    <cfRule type="cellIs" dxfId="4374" priority="4331" operator="equal">
      <formula>"غياب"</formula>
    </cfRule>
    <cfRule type="cellIs" dxfId="4373" priority="4332" operator="equal">
      <formula>#N/A</formula>
    </cfRule>
  </conditionalFormatting>
  <conditionalFormatting sqref="E420:F420">
    <cfRule type="cellIs" dxfId="4372" priority="4329" operator="equal">
      <formula>"غياب"</formula>
    </cfRule>
    <cfRule type="cellIs" dxfId="4371" priority="4330" operator="equal">
      <formula>#N/A</formula>
    </cfRule>
  </conditionalFormatting>
  <conditionalFormatting sqref="E420:F420">
    <cfRule type="cellIs" dxfId="4370" priority="4327" operator="equal">
      <formula>"غياب"</formula>
    </cfRule>
    <cfRule type="cellIs" dxfId="4369" priority="4328" operator="equal">
      <formula>#N/A</formula>
    </cfRule>
  </conditionalFormatting>
  <conditionalFormatting sqref="E420:F420">
    <cfRule type="cellIs" dxfId="4368" priority="4325" operator="equal">
      <formula>"غياب"</formula>
    </cfRule>
    <cfRule type="cellIs" dxfId="4367" priority="4326" operator="equal">
      <formula>#N/A</formula>
    </cfRule>
  </conditionalFormatting>
  <conditionalFormatting sqref="E420:F420">
    <cfRule type="cellIs" dxfId="4366" priority="4323" operator="equal">
      <formula>"غياب"</formula>
    </cfRule>
    <cfRule type="cellIs" dxfId="4365" priority="4324" operator="equal">
      <formula>#N/A</formula>
    </cfRule>
  </conditionalFormatting>
  <conditionalFormatting sqref="E420:F420">
    <cfRule type="cellIs" dxfId="4364" priority="4322" operator="equal">
      <formula>"غياب"</formula>
    </cfRule>
  </conditionalFormatting>
  <conditionalFormatting sqref="E420:F420">
    <cfRule type="cellIs" dxfId="4363" priority="4320" operator="equal">
      <formula>"غياب"</formula>
    </cfRule>
    <cfRule type="cellIs" dxfId="4362" priority="4321" operator="equal">
      <formula>#N/A</formula>
    </cfRule>
  </conditionalFormatting>
  <conditionalFormatting sqref="E420:F420">
    <cfRule type="cellIs" dxfId="4361" priority="4318" operator="equal">
      <formula>"غياب"</formula>
    </cfRule>
    <cfRule type="cellIs" dxfId="4360" priority="4319" operator="equal">
      <formula>#N/A</formula>
    </cfRule>
  </conditionalFormatting>
  <conditionalFormatting sqref="E420:F420">
    <cfRule type="cellIs" dxfId="4359" priority="4316" operator="equal">
      <formula>"غياب"</formula>
    </cfRule>
    <cfRule type="cellIs" dxfId="4358" priority="4317" operator="equal">
      <formula>#N/A</formula>
    </cfRule>
  </conditionalFormatting>
  <conditionalFormatting sqref="E420:F420">
    <cfRule type="cellIs" dxfId="4357" priority="4314" operator="equal">
      <formula>"غياب"</formula>
    </cfRule>
    <cfRule type="cellIs" dxfId="4356" priority="4315" operator="equal">
      <formula>#N/A</formula>
    </cfRule>
  </conditionalFormatting>
  <conditionalFormatting sqref="E420:F420">
    <cfRule type="cellIs" dxfId="4355" priority="4312" operator="equal">
      <formula>"غياب"</formula>
    </cfRule>
    <cfRule type="cellIs" dxfId="4354" priority="4313" operator="equal">
      <formula>#N/A</formula>
    </cfRule>
  </conditionalFormatting>
  <conditionalFormatting sqref="E420:F420">
    <cfRule type="cellIs" dxfId="4353" priority="4310" operator="equal">
      <formula>"غياب"</formula>
    </cfRule>
    <cfRule type="cellIs" dxfId="4352" priority="4311" operator="equal">
      <formula>#N/A</formula>
    </cfRule>
  </conditionalFormatting>
  <conditionalFormatting sqref="E420:F420">
    <cfRule type="cellIs" dxfId="4351" priority="4308" operator="equal">
      <formula>"غياب"</formula>
    </cfRule>
    <cfRule type="cellIs" dxfId="4350" priority="4309" operator="equal">
      <formula>#N/A</formula>
    </cfRule>
  </conditionalFormatting>
  <conditionalFormatting sqref="E420:F420">
    <cfRule type="cellIs" dxfId="4349" priority="4306" operator="equal">
      <formula>"غياب"</formula>
    </cfRule>
    <cfRule type="cellIs" dxfId="4348" priority="4307" operator="equal">
      <formula>#N/A</formula>
    </cfRule>
  </conditionalFormatting>
  <conditionalFormatting sqref="E420:F420">
    <cfRule type="cellIs" dxfId="4347" priority="4304" operator="equal">
      <formula>"غياب"</formula>
    </cfRule>
    <cfRule type="cellIs" dxfId="4346" priority="4305" operator="equal">
      <formula>#N/A</formula>
    </cfRule>
  </conditionalFormatting>
  <conditionalFormatting sqref="E420:F420">
    <cfRule type="cellIs" dxfId="4345" priority="4302" operator="equal">
      <formula>"غياب"</formula>
    </cfRule>
    <cfRule type="cellIs" dxfId="4344" priority="4303" operator="equal">
      <formula>#N/A</formula>
    </cfRule>
  </conditionalFormatting>
  <conditionalFormatting sqref="E420:F420">
    <cfRule type="cellIs" dxfId="4343" priority="4300" operator="equal">
      <formula>"غياب"</formula>
    </cfRule>
    <cfRule type="cellIs" dxfId="4342" priority="4301" operator="equal">
      <formula>#N/A</formula>
    </cfRule>
  </conditionalFormatting>
  <conditionalFormatting sqref="E420:F420">
    <cfRule type="cellIs" dxfId="4341" priority="4298" operator="equal">
      <formula>"غياب"</formula>
    </cfRule>
    <cfRule type="cellIs" dxfId="4340" priority="4299" operator="equal">
      <formula>#N/A</formula>
    </cfRule>
  </conditionalFormatting>
  <conditionalFormatting sqref="E420:F420">
    <cfRule type="cellIs" dxfId="4339" priority="4296" operator="equal">
      <formula>"غياب"</formula>
    </cfRule>
    <cfRule type="cellIs" dxfId="4338" priority="4297" operator="equal">
      <formula>#N/A</formula>
    </cfRule>
  </conditionalFormatting>
  <conditionalFormatting sqref="E420:F420">
    <cfRule type="cellIs" dxfId="4337" priority="4294" operator="equal">
      <formula>"غياب"</formula>
    </cfRule>
    <cfRule type="cellIs" dxfId="4336" priority="4295" operator="equal">
      <formula>#N/A</formula>
    </cfRule>
  </conditionalFormatting>
  <conditionalFormatting sqref="E420:F420">
    <cfRule type="cellIs" dxfId="4335" priority="4292" operator="equal">
      <formula>"غياب"</formula>
    </cfRule>
    <cfRule type="cellIs" dxfId="4334" priority="4293" operator="equal">
      <formula>#N/A</formula>
    </cfRule>
  </conditionalFormatting>
  <conditionalFormatting sqref="E420:F420">
    <cfRule type="cellIs" dxfId="4333" priority="4290" operator="equal">
      <formula>"غياب"</formula>
    </cfRule>
    <cfRule type="cellIs" dxfId="4332" priority="4291" operator="equal">
      <formula>#N/A</formula>
    </cfRule>
  </conditionalFormatting>
  <conditionalFormatting sqref="E420:F420">
    <cfRule type="cellIs" dxfId="4331" priority="4288" operator="equal">
      <formula>"غياب"</formula>
    </cfRule>
    <cfRule type="cellIs" dxfId="4330" priority="4289" operator="equal">
      <formula>#N/A</formula>
    </cfRule>
  </conditionalFormatting>
  <conditionalFormatting sqref="E420:F420">
    <cfRule type="cellIs" dxfId="4329" priority="4286" operator="equal">
      <formula>"غياب"</formula>
    </cfRule>
    <cfRule type="cellIs" dxfId="4328" priority="4287" operator="equal">
      <formula>#N/A</formula>
    </cfRule>
  </conditionalFormatting>
  <conditionalFormatting sqref="E420:F420">
    <cfRule type="cellIs" dxfId="4327" priority="4284" operator="equal">
      <formula>"غياب"</formula>
    </cfRule>
    <cfRule type="cellIs" dxfId="4326" priority="4285" operator="equal">
      <formula>#N/A</formula>
    </cfRule>
  </conditionalFormatting>
  <conditionalFormatting sqref="E420:F420">
    <cfRule type="cellIs" dxfId="4325" priority="4282" operator="equal">
      <formula>"غياب"</formula>
    </cfRule>
    <cfRule type="cellIs" dxfId="4324" priority="4283" operator="equal">
      <formula>#N/A</formula>
    </cfRule>
  </conditionalFormatting>
  <conditionalFormatting sqref="E420:F420">
    <cfRule type="cellIs" dxfId="4323" priority="4280" operator="equal">
      <formula>"غياب"</formula>
    </cfRule>
    <cfRule type="cellIs" dxfId="4322" priority="4281" operator="equal">
      <formula>#N/A</formula>
    </cfRule>
  </conditionalFormatting>
  <conditionalFormatting sqref="E420:F420">
    <cfRule type="cellIs" dxfId="4321" priority="4279" operator="equal">
      <formula>"غياب"</formula>
    </cfRule>
  </conditionalFormatting>
  <conditionalFormatting sqref="E420:F420">
    <cfRule type="cellIs" dxfId="4320" priority="4277" operator="equal">
      <formula>"غياب"</formula>
    </cfRule>
    <cfRule type="cellIs" dxfId="4319" priority="4278" operator="equal">
      <formula>#N/A</formula>
    </cfRule>
  </conditionalFormatting>
  <conditionalFormatting sqref="E420:F420">
    <cfRule type="cellIs" dxfId="4318" priority="4275" operator="equal">
      <formula>"غياب"</formula>
    </cfRule>
    <cfRule type="cellIs" dxfId="4317" priority="4276" operator="equal">
      <formula>#N/A</formula>
    </cfRule>
  </conditionalFormatting>
  <conditionalFormatting sqref="E420:F420">
    <cfRule type="cellIs" dxfId="4316" priority="4273" operator="equal">
      <formula>"غياب"</formula>
    </cfRule>
    <cfRule type="cellIs" dxfId="4315" priority="4274" operator="equal">
      <formula>#N/A</formula>
    </cfRule>
  </conditionalFormatting>
  <conditionalFormatting sqref="E420:F420">
    <cfRule type="cellIs" dxfId="4314" priority="4271" operator="equal">
      <formula>"غياب"</formula>
    </cfRule>
    <cfRule type="cellIs" dxfId="4313" priority="4272" operator="equal">
      <formula>#N/A</formula>
    </cfRule>
  </conditionalFormatting>
  <conditionalFormatting sqref="E420:F420">
    <cfRule type="cellIs" dxfId="4312" priority="4269" operator="equal">
      <formula>"غياب"</formula>
    </cfRule>
    <cfRule type="cellIs" dxfId="4311" priority="4270" operator="equal">
      <formula>#N/A</formula>
    </cfRule>
  </conditionalFormatting>
  <conditionalFormatting sqref="E420:F420">
    <cfRule type="cellIs" dxfId="4310" priority="4267" operator="equal">
      <formula>"غياب"</formula>
    </cfRule>
    <cfRule type="cellIs" dxfId="4309" priority="4268" operator="equal">
      <formula>#N/A</formula>
    </cfRule>
  </conditionalFormatting>
  <conditionalFormatting sqref="E420:F420">
    <cfRule type="cellIs" dxfId="4308" priority="4265" operator="equal">
      <formula>"غياب"</formula>
    </cfRule>
    <cfRule type="cellIs" dxfId="4307" priority="4266" operator="equal">
      <formula>#N/A</formula>
    </cfRule>
  </conditionalFormatting>
  <conditionalFormatting sqref="E420:F420">
    <cfRule type="cellIs" dxfId="4306" priority="4263" operator="equal">
      <formula>"غياب"</formula>
    </cfRule>
    <cfRule type="cellIs" dxfId="4305" priority="4264" operator="equal">
      <formula>#N/A</formula>
    </cfRule>
  </conditionalFormatting>
  <conditionalFormatting sqref="E420:F420">
    <cfRule type="cellIs" dxfId="4304" priority="4261" operator="equal">
      <formula>"غياب"</formula>
    </cfRule>
    <cfRule type="cellIs" dxfId="4303" priority="4262" operator="equal">
      <formula>#N/A</formula>
    </cfRule>
  </conditionalFormatting>
  <conditionalFormatting sqref="E420:F420">
    <cfRule type="cellIs" dxfId="4302" priority="4259" operator="equal">
      <formula>"غياب"</formula>
    </cfRule>
    <cfRule type="cellIs" dxfId="4301" priority="4260" operator="equal">
      <formula>#N/A</formula>
    </cfRule>
  </conditionalFormatting>
  <conditionalFormatting sqref="E420:F420">
    <cfRule type="cellIs" dxfId="4300" priority="4257" operator="equal">
      <formula>"غياب"</formula>
    </cfRule>
    <cfRule type="cellIs" dxfId="4299" priority="4258" operator="equal">
      <formula>#N/A</formula>
    </cfRule>
  </conditionalFormatting>
  <conditionalFormatting sqref="E420:F420">
    <cfRule type="cellIs" dxfId="4298" priority="4255" operator="equal">
      <formula>"غياب"</formula>
    </cfRule>
    <cfRule type="cellIs" dxfId="4297" priority="4256" operator="equal">
      <formula>#N/A</formula>
    </cfRule>
  </conditionalFormatting>
  <conditionalFormatting sqref="E420:F420">
    <cfRule type="cellIs" dxfId="4296" priority="4253" operator="equal">
      <formula>"غياب"</formula>
    </cfRule>
    <cfRule type="cellIs" dxfId="4295" priority="4254" operator="equal">
      <formula>#N/A</formula>
    </cfRule>
  </conditionalFormatting>
  <conditionalFormatting sqref="E420:F420">
    <cfRule type="cellIs" dxfId="4294" priority="4251" operator="equal">
      <formula>"غياب"</formula>
    </cfRule>
    <cfRule type="cellIs" dxfId="4293" priority="4252" operator="equal">
      <formula>#N/A</formula>
    </cfRule>
  </conditionalFormatting>
  <conditionalFormatting sqref="E420:F420">
    <cfRule type="cellIs" dxfId="4292" priority="4249" operator="equal">
      <formula>"غياب"</formula>
    </cfRule>
    <cfRule type="cellIs" dxfId="4291" priority="4250" operator="equal">
      <formula>#N/A</formula>
    </cfRule>
  </conditionalFormatting>
  <conditionalFormatting sqref="E420:F420">
    <cfRule type="cellIs" dxfId="4290" priority="4247" operator="equal">
      <formula>"غياب"</formula>
    </cfRule>
    <cfRule type="cellIs" dxfId="4289" priority="4248" operator="equal">
      <formula>#N/A</formula>
    </cfRule>
  </conditionalFormatting>
  <conditionalFormatting sqref="E420:F420">
    <cfRule type="cellIs" dxfId="4288" priority="4245" operator="equal">
      <formula>"غياب"</formula>
    </cfRule>
    <cfRule type="cellIs" dxfId="4287" priority="4246" operator="equal">
      <formula>#N/A</formula>
    </cfRule>
  </conditionalFormatting>
  <conditionalFormatting sqref="E420:F420">
    <cfRule type="cellIs" dxfId="4286" priority="4243" operator="equal">
      <formula>"غياب"</formula>
    </cfRule>
    <cfRule type="cellIs" dxfId="4285" priority="4244" operator="equal">
      <formula>#N/A</formula>
    </cfRule>
  </conditionalFormatting>
  <conditionalFormatting sqref="E420:F420">
    <cfRule type="cellIs" dxfId="4284" priority="4241" operator="equal">
      <formula>"غياب"</formula>
    </cfRule>
    <cfRule type="cellIs" dxfId="4283" priority="4242" operator="equal">
      <formula>#N/A</formula>
    </cfRule>
  </conditionalFormatting>
  <conditionalFormatting sqref="E420:F420">
    <cfRule type="cellIs" dxfId="4282" priority="4239" operator="equal">
      <formula>"غياب"</formula>
    </cfRule>
    <cfRule type="cellIs" dxfId="4281" priority="4240" operator="equal">
      <formula>#N/A</formula>
    </cfRule>
  </conditionalFormatting>
  <conditionalFormatting sqref="E420:F420">
    <cfRule type="cellIs" dxfId="4280" priority="4237" operator="equal">
      <formula>"غياب"</formula>
    </cfRule>
    <cfRule type="cellIs" dxfId="4279" priority="4238" operator="equal">
      <formula>#N/A</formula>
    </cfRule>
  </conditionalFormatting>
  <conditionalFormatting sqref="E420:F420">
    <cfRule type="cellIs" dxfId="4278" priority="4236" operator="equal">
      <formula>"غياب"</formula>
    </cfRule>
  </conditionalFormatting>
  <conditionalFormatting sqref="E420:F420">
    <cfRule type="cellIs" dxfId="4277" priority="4234" operator="equal">
      <formula>"غياب"</formula>
    </cfRule>
    <cfRule type="cellIs" dxfId="4276" priority="4235" operator="equal">
      <formula>#N/A</formula>
    </cfRule>
  </conditionalFormatting>
  <conditionalFormatting sqref="E420:F420">
    <cfRule type="cellIs" dxfId="4275" priority="4232" operator="equal">
      <formula>"غياب"</formula>
    </cfRule>
    <cfRule type="cellIs" dxfId="4274" priority="4233" operator="equal">
      <formula>#N/A</formula>
    </cfRule>
  </conditionalFormatting>
  <conditionalFormatting sqref="E420:F420">
    <cfRule type="cellIs" dxfId="4273" priority="4230" operator="equal">
      <formula>"غياب"</formula>
    </cfRule>
    <cfRule type="cellIs" dxfId="4272" priority="4231" operator="equal">
      <formula>#N/A</formula>
    </cfRule>
  </conditionalFormatting>
  <conditionalFormatting sqref="E420:F420">
    <cfRule type="cellIs" dxfId="4271" priority="4228" operator="equal">
      <formula>"غياب"</formula>
    </cfRule>
    <cfRule type="cellIs" dxfId="4270" priority="4229" operator="equal">
      <formula>#N/A</formula>
    </cfRule>
  </conditionalFormatting>
  <conditionalFormatting sqref="E420:F420">
    <cfRule type="cellIs" dxfId="4269" priority="4226" operator="equal">
      <formula>"غياب"</formula>
    </cfRule>
    <cfRule type="cellIs" dxfId="4268" priority="4227" operator="equal">
      <formula>#N/A</formula>
    </cfRule>
  </conditionalFormatting>
  <conditionalFormatting sqref="E420:F420">
    <cfRule type="cellIs" dxfId="4267" priority="4224" operator="equal">
      <formula>"غياب"</formula>
    </cfRule>
    <cfRule type="cellIs" dxfId="4266" priority="4225" operator="equal">
      <formula>#N/A</formula>
    </cfRule>
  </conditionalFormatting>
  <conditionalFormatting sqref="E420:F420">
    <cfRule type="cellIs" dxfId="4265" priority="4222" operator="equal">
      <formula>"غياب"</formula>
    </cfRule>
    <cfRule type="cellIs" dxfId="4264" priority="4223" operator="equal">
      <formula>#N/A</formula>
    </cfRule>
  </conditionalFormatting>
  <conditionalFormatting sqref="E420:F420">
    <cfRule type="cellIs" dxfId="4263" priority="4220" operator="equal">
      <formula>"غياب"</formula>
    </cfRule>
    <cfRule type="cellIs" dxfId="4262" priority="4221" operator="equal">
      <formula>#N/A</formula>
    </cfRule>
  </conditionalFormatting>
  <conditionalFormatting sqref="E420:F420">
    <cfRule type="cellIs" dxfId="4261" priority="4218" operator="equal">
      <formula>"غياب"</formula>
    </cfRule>
    <cfRule type="cellIs" dxfId="4260" priority="4219" operator="equal">
      <formula>#N/A</formula>
    </cfRule>
  </conditionalFormatting>
  <conditionalFormatting sqref="E420:F420">
    <cfRule type="cellIs" dxfId="4259" priority="4216" operator="equal">
      <formula>"غياب"</formula>
    </cfRule>
    <cfRule type="cellIs" dxfId="4258" priority="4217" operator="equal">
      <formula>#N/A</formula>
    </cfRule>
  </conditionalFormatting>
  <conditionalFormatting sqref="E420:F420">
    <cfRule type="cellIs" dxfId="4257" priority="4214" operator="equal">
      <formula>"غياب"</formula>
    </cfRule>
    <cfRule type="cellIs" dxfId="4256" priority="4215" operator="equal">
      <formula>#N/A</formula>
    </cfRule>
  </conditionalFormatting>
  <conditionalFormatting sqref="E420:F420">
    <cfRule type="cellIs" dxfId="4255" priority="4212" operator="equal">
      <formula>"غياب"</formula>
    </cfRule>
    <cfRule type="cellIs" dxfId="4254" priority="4213" operator="equal">
      <formula>#N/A</formula>
    </cfRule>
  </conditionalFormatting>
  <conditionalFormatting sqref="E420:F420">
    <cfRule type="cellIs" dxfId="4253" priority="4210" operator="equal">
      <formula>"غياب"</formula>
    </cfRule>
    <cfRule type="cellIs" dxfId="4252" priority="4211" operator="equal">
      <formula>#N/A</formula>
    </cfRule>
  </conditionalFormatting>
  <conditionalFormatting sqref="E420:F420">
    <cfRule type="cellIs" dxfId="4251" priority="4208" operator="equal">
      <formula>"غياب"</formula>
    </cfRule>
    <cfRule type="cellIs" dxfId="4250" priority="4209" operator="equal">
      <formula>#N/A</formula>
    </cfRule>
  </conditionalFormatting>
  <conditionalFormatting sqref="E420:F420">
    <cfRule type="cellIs" dxfId="4249" priority="4206" operator="equal">
      <formula>"غياب"</formula>
    </cfRule>
    <cfRule type="cellIs" dxfId="4248" priority="4207" operator="equal">
      <formula>#N/A</formula>
    </cfRule>
  </conditionalFormatting>
  <conditionalFormatting sqref="E420:F420">
    <cfRule type="cellIs" dxfId="4247" priority="4204" operator="equal">
      <formula>"غياب"</formula>
    </cfRule>
    <cfRule type="cellIs" dxfId="4246" priority="4205" operator="equal">
      <formula>#N/A</formula>
    </cfRule>
  </conditionalFormatting>
  <conditionalFormatting sqref="E420:F420">
    <cfRule type="cellIs" dxfId="4245" priority="4202" operator="equal">
      <formula>"غياب"</formula>
    </cfRule>
    <cfRule type="cellIs" dxfId="4244" priority="4203" operator="equal">
      <formula>#N/A</formula>
    </cfRule>
  </conditionalFormatting>
  <conditionalFormatting sqref="E420:F420">
    <cfRule type="cellIs" dxfId="4243" priority="4200" operator="equal">
      <formula>"غياب"</formula>
    </cfRule>
    <cfRule type="cellIs" dxfId="4242" priority="4201" operator="equal">
      <formula>#N/A</formula>
    </cfRule>
  </conditionalFormatting>
  <conditionalFormatting sqref="E420:F420">
    <cfRule type="cellIs" dxfId="4241" priority="4198" operator="equal">
      <formula>"غياب"</formula>
    </cfRule>
    <cfRule type="cellIs" dxfId="4240" priority="4199" operator="equal">
      <formula>#N/A</formula>
    </cfRule>
  </conditionalFormatting>
  <conditionalFormatting sqref="E420:F420">
    <cfRule type="cellIs" dxfId="4239" priority="4196" operator="equal">
      <formula>"غياب"</formula>
    </cfRule>
    <cfRule type="cellIs" dxfId="4238" priority="4197" operator="equal">
      <formula>#N/A</formula>
    </cfRule>
  </conditionalFormatting>
  <conditionalFormatting sqref="E420:F420">
    <cfRule type="cellIs" dxfId="4237" priority="4194" operator="equal">
      <formula>"غياب"</formula>
    </cfRule>
    <cfRule type="cellIs" dxfId="4236" priority="4195" operator="equal">
      <formula>#N/A</formula>
    </cfRule>
  </conditionalFormatting>
  <conditionalFormatting sqref="E420:F420">
    <cfRule type="cellIs" dxfId="4235" priority="4193" operator="equal">
      <formula>"غياب"</formula>
    </cfRule>
  </conditionalFormatting>
  <conditionalFormatting sqref="E420:F420">
    <cfRule type="cellIs" dxfId="4234" priority="4191" operator="equal">
      <formula>"غياب"</formula>
    </cfRule>
    <cfRule type="cellIs" dxfId="4233" priority="4192" operator="equal">
      <formula>#N/A</formula>
    </cfRule>
  </conditionalFormatting>
  <conditionalFormatting sqref="E420:F420">
    <cfRule type="cellIs" dxfId="4232" priority="4189" operator="equal">
      <formula>"غياب"</formula>
    </cfRule>
    <cfRule type="cellIs" dxfId="4231" priority="4190" operator="equal">
      <formula>#N/A</formula>
    </cfRule>
  </conditionalFormatting>
  <conditionalFormatting sqref="E420:F420">
    <cfRule type="cellIs" dxfId="4230" priority="4187" operator="equal">
      <formula>"غياب"</formula>
    </cfRule>
    <cfRule type="cellIs" dxfId="4229" priority="4188" operator="equal">
      <formula>#N/A</formula>
    </cfRule>
  </conditionalFormatting>
  <conditionalFormatting sqref="E420:F420">
    <cfRule type="cellIs" dxfId="4228" priority="4185" operator="equal">
      <formula>"غياب"</formula>
    </cfRule>
    <cfRule type="cellIs" dxfId="4227" priority="4186" operator="equal">
      <formula>#N/A</formula>
    </cfRule>
  </conditionalFormatting>
  <conditionalFormatting sqref="E420:F420">
    <cfRule type="cellIs" dxfId="4226" priority="4183" operator="equal">
      <formula>"غياب"</formula>
    </cfRule>
    <cfRule type="cellIs" dxfId="4225" priority="4184" operator="equal">
      <formula>#N/A</formula>
    </cfRule>
  </conditionalFormatting>
  <conditionalFormatting sqref="E420:F420">
    <cfRule type="cellIs" dxfId="4224" priority="4181" operator="equal">
      <formula>"غياب"</formula>
    </cfRule>
    <cfRule type="cellIs" dxfId="4223" priority="4182" operator="equal">
      <formula>#N/A</formula>
    </cfRule>
  </conditionalFormatting>
  <conditionalFormatting sqref="E420:F420">
    <cfRule type="cellIs" dxfId="4222" priority="4179" operator="equal">
      <formula>"غياب"</formula>
    </cfRule>
    <cfRule type="cellIs" dxfId="4221" priority="4180" operator="equal">
      <formula>#N/A</formula>
    </cfRule>
  </conditionalFormatting>
  <conditionalFormatting sqref="E420:F420">
    <cfRule type="cellIs" dxfId="4220" priority="4177" operator="equal">
      <formula>"غياب"</formula>
    </cfRule>
    <cfRule type="cellIs" dxfId="4219" priority="4178" operator="equal">
      <formula>#N/A</formula>
    </cfRule>
  </conditionalFormatting>
  <conditionalFormatting sqref="E420:F420">
    <cfRule type="cellIs" dxfId="4218" priority="4175" operator="equal">
      <formula>"غياب"</formula>
    </cfRule>
    <cfRule type="cellIs" dxfId="4217" priority="4176" operator="equal">
      <formula>#N/A</formula>
    </cfRule>
  </conditionalFormatting>
  <conditionalFormatting sqref="E420:F420">
    <cfRule type="cellIs" dxfId="4216" priority="4173" operator="equal">
      <formula>"غياب"</formula>
    </cfRule>
    <cfRule type="cellIs" dxfId="4215" priority="4174" operator="equal">
      <formula>#N/A</formula>
    </cfRule>
  </conditionalFormatting>
  <conditionalFormatting sqref="E420:F420">
    <cfRule type="cellIs" dxfId="4214" priority="4171" operator="equal">
      <formula>"غياب"</formula>
    </cfRule>
    <cfRule type="cellIs" dxfId="4213" priority="4172" operator="equal">
      <formula>#N/A</formula>
    </cfRule>
  </conditionalFormatting>
  <conditionalFormatting sqref="E420:F420">
    <cfRule type="cellIs" dxfId="4212" priority="4169" operator="equal">
      <formula>"غياب"</formula>
    </cfRule>
    <cfRule type="cellIs" dxfId="4211" priority="4170" operator="equal">
      <formula>#N/A</formula>
    </cfRule>
  </conditionalFormatting>
  <conditionalFormatting sqref="E420:F420">
    <cfRule type="cellIs" dxfId="4210" priority="4167" operator="equal">
      <formula>"غياب"</formula>
    </cfRule>
    <cfRule type="cellIs" dxfId="4209" priority="4168" operator="equal">
      <formula>#N/A</formula>
    </cfRule>
  </conditionalFormatting>
  <conditionalFormatting sqref="E420:F420">
    <cfRule type="cellIs" dxfId="4208" priority="4165" operator="equal">
      <formula>"غياب"</formula>
    </cfRule>
    <cfRule type="cellIs" dxfId="4207" priority="4166" operator="equal">
      <formula>#N/A</formula>
    </cfRule>
  </conditionalFormatting>
  <conditionalFormatting sqref="E420:F420">
    <cfRule type="cellIs" dxfId="4206" priority="4163" operator="equal">
      <formula>"غياب"</formula>
    </cfRule>
    <cfRule type="cellIs" dxfId="4205" priority="4164" operator="equal">
      <formula>#N/A</formula>
    </cfRule>
  </conditionalFormatting>
  <conditionalFormatting sqref="E420:F420">
    <cfRule type="cellIs" dxfId="4204" priority="4161" operator="equal">
      <formula>"غياب"</formula>
    </cfRule>
    <cfRule type="cellIs" dxfId="4203" priority="4162" operator="equal">
      <formula>#N/A</formula>
    </cfRule>
  </conditionalFormatting>
  <conditionalFormatting sqref="E420:F420">
    <cfRule type="cellIs" dxfId="4202" priority="4159" operator="equal">
      <formula>"غياب"</formula>
    </cfRule>
    <cfRule type="cellIs" dxfId="4201" priority="4160" operator="equal">
      <formula>#N/A</formula>
    </cfRule>
  </conditionalFormatting>
  <conditionalFormatting sqref="E420:F420">
    <cfRule type="cellIs" dxfId="4200" priority="4157" operator="equal">
      <formula>"غياب"</formula>
    </cfRule>
    <cfRule type="cellIs" dxfId="4199" priority="4158" operator="equal">
      <formula>#N/A</formula>
    </cfRule>
  </conditionalFormatting>
  <conditionalFormatting sqref="E420:F420">
    <cfRule type="cellIs" dxfId="4198" priority="4155" operator="equal">
      <formula>"غياب"</formula>
    </cfRule>
    <cfRule type="cellIs" dxfId="4197" priority="4156" operator="equal">
      <formula>#N/A</formula>
    </cfRule>
  </conditionalFormatting>
  <conditionalFormatting sqref="E420:F420">
    <cfRule type="cellIs" dxfId="4196" priority="4153" operator="equal">
      <formula>"غياب"</formula>
    </cfRule>
    <cfRule type="cellIs" dxfId="4195" priority="4154" operator="equal">
      <formula>#N/A</formula>
    </cfRule>
  </conditionalFormatting>
  <conditionalFormatting sqref="E420:F420">
    <cfRule type="cellIs" dxfId="4194" priority="4151" operator="equal">
      <formula>"غياب"</formula>
    </cfRule>
    <cfRule type="cellIs" dxfId="4193" priority="4152" operator="equal">
      <formula>#N/A</formula>
    </cfRule>
  </conditionalFormatting>
  <conditionalFormatting sqref="E420:F420">
    <cfRule type="cellIs" dxfId="4192" priority="4149" operator="equal">
      <formula>"غياب"</formula>
    </cfRule>
    <cfRule type="cellIs" dxfId="4191" priority="4150" operator="equal">
      <formula>#N/A</formula>
    </cfRule>
  </conditionalFormatting>
  <conditionalFormatting sqref="E420:F420">
    <cfRule type="cellIs" dxfId="4190" priority="4147" operator="equal">
      <formula>"غياب"</formula>
    </cfRule>
    <cfRule type="cellIs" dxfId="4189" priority="4148" operator="equal">
      <formula>#N/A</formula>
    </cfRule>
  </conditionalFormatting>
  <conditionalFormatting sqref="E420:F420">
    <cfRule type="cellIs" dxfId="4188" priority="4145" operator="equal">
      <formula>"غياب"</formula>
    </cfRule>
    <cfRule type="cellIs" dxfId="4187" priority="4146" operator="equal">
      <formula>#N/A</formula>
    </cfRule>
  </conditionalFormatting>
  <conditionalFormatting sqref="E420:F420">
    <cfRule type="cellIs" dxfId="4186" priority="4143" operator="equal">
      <formula>"غياب"</formula>
    </cfRule>
    <cfRule type="cellIs" dxfId="4185" priority="4144" operator="equal">
      <formula>#N/A</formula>
    </cfRule>
  </conditionalFormatting>
  <conditionalFormatting sqref="E420:F420">
    <cfRule type="cellIs" dxfId="4184" priority="4141" operator="equal">
      <formula>"غياب"</formula>
    </cfRule>
    <cfRule type="cellIs" dxfId="4183" priority="4142" operator="equal">
      <formula>#N/A</formula>
    </cfRule>
  </conditionalFormatting>
  <conditionalFormatting sqref="E420:F420">
    <cfRule type="cellIs" dxfId="4182" priority="4139" operator="equal">
      <formula>"غياب"</formula>
    </cfRule>
    <cfRule type="cellIs" dxfId="4181" priority="4140" operator="equal">
      <formula>#N/A</formula>
    </cfRule>
  </conditionalFormatting>
  <conditionalFormatting sqref="E420:F420">
    <cfRule type="cellIs" dxfId="4180" priority="4137" operator="equal">
      <formula>"غياب"</formula>
    </cfRule>
    <cfRule type="cellIs" dxfId="4179" priority="4138" operator="equal">
      <formula>#N/A</formula>
    </cfRule>
  </conditionalFormatting>
  <conditionalFormatting sqref="E420:F420">
    <cfRule type="cellIs" dxfId="4178" priority="4135" operator="equal">
      <formula>"غياب"</formula>
    </cfRule>
    <cfRule type="cellIs" dxfId="4177" priority="4136" operator="equal">
      <formula>#N/A</formula>
    </cfRule>
  </conditionalFormatting>
  <conditionalFormatting sqref="E426:F426">
    <cfRule type="cellIs" dxfId="4176" priority="4133" operator="equal">
      <formula>"غياب"</formula>
    </cfRule>
    <cfRule type="cellIs" dxfId="4175" priority="4134" operator="equal">
      <formula>#N/A</formula>
    </cfRule>
  </conditionalFormatting>
  <conditionalFormatting sqref="E426:F426">
    <cfRule type="cellIs" dxfId="4174" priority="4132" operator="equal">
      <formula>"غياب"</formula>
    </cfRule>
  </conditionalFormatting>
  <conditionalFormatting sqref="E426:F426">
    <cfRule type="cellIs" dxfId="4173" priority="4130" operator="equal">
      <formula>"غياب"</formula>
    </cfRule>
    <cfRule type="cellIs" dxfId="4172" priority="4131" operator="equal">
      <formula>#N/A</formula>
    </cfRule>
  </conditionalFormatting>
  <conditionalFormatting sqref="E426:F426">
    <cfRule type="cellIs" dxfId="4171" priority="4128" operator="equal">
      <formula>"غياب"</formula>
    </cfRule>
    <cfRule type="cellIs" dxfId="4170" priority="4129" operator="equal">
      <formula>#N/A</formula>
    </cfRule>
  </conditionalFormatting>
  <conditionalFormatting sqref="E426:F426">
    <cfRule type="cellIs" dxfId="4169" priority="4126" operator="equal">
      <formula>"غياب"</formula>
    </cfRule>
    <cfRule type="cellIs" dxfId="4168" priority="4127" operator="equal">
      <formula>#N/A</formula>
    </cfRule>
  </conditionalFormatting>
  <conditionalFormatting sqref="E426:F426">
    <cfRule type="cellIs" dxfId="4167" priority="4124" operator="equal">
      <formula>"غياب"</formula>
    </cfRule>
    <cfRule type="cellIs" dxfId="4166" priority="4125" operator="equal">
      <formula>#N/A</formula>
    </cfRule>
  </conditionalFormatting>
  <conditionalFormatting sqref="E426:F426">
    <cfRule type="cellIs" dxfId="4165" priority="4122" operator="equal">
      <formula>"غياب"</formula>
    </cfRule>
    <cfRule type="cellIs" dxfId="4164" priority="4123" operator="equal">
      <formula>#N/A</formula>
    </cfRule>
  </conditionalFormatting>
  <conditionalFormatting sqref="E426:F426">
    <cfRule type="cellIs" dxfId="4163" priority="4120" operator="equal">
      <formula>"غياب"</formula>
    </cfRule>
    <cfRule type="cellIs" dxfId="4162" priority="4121" operator="equal">
      <formula>#N/A</formula>
    </cfRule>
  </conditionalFormatting>
  <conditionalFormatting sqref="E426:F426">
    <cfRule type="cellIs" dxfId="4161" priority="4118" operator="equal">
      <formula>"غياب"</formula>
    </cfRule>
    <cfRule type="cellIs" dxfId="4160" priority="4119" operator="equal">
      <formula>#N/A</formula>
    </cfRule>
  </conditionalFormatting>
  <conditionalFormatting sqref="E426:F426">
    <cfRule type="cellIs" dxfId="4159" priority="4116" operator="equal">
      <formula>"غياب"</formula>
    </cfRule>
    <cfRule type="cellIs" dxfId="4158" priority="4117" operator="equal">
      <formula>#N/A</formula>
    </cfRule>
  </conditionalFormatting>
  <conditionalFormatting sqref="E426:F426">
    <cfRule type="cellIs" dxfId="4157" priority="4114" operator="equal">
      <formula>"غياب"</formula>
    </cfRule>
    <cfRule type="cellIs" dxfId="4156" priority="4115" operator="equal">
      <formula>#N/A</formula>
    </cfRule>
  </conditionalFormatting>
  <conditionalFormatting sqref="E426:F426">
    <cfRule type="cellIs" dxfId="4155" priority="4112" operator="equal">
      <formula>"غياب"</formula>
    </cfRule>
    <cfRule type="cellIs" dxfId="4154" priority="4113" operator="equal">
      <formula>#N/A</formula>
    </cfRule>
  </conditionalFormatting>
  <conditionalFormatting sqref="E426:F426">
    <cfRule type="cellIs" dxfId="4153" priority="4110" operator="equal">
      <formula>"غياب"</formula>
    </cfRule>
    <cfRule type="cellIs" dxfId="4152" priority="4111" operator="equal">
      <formula>#N/A</formula>
    </cfRule>
  </conditionalFormatting>
  <conditionalFormatting sqref="E426:F426">
    <cfRule type="cellIs" dxfId="4151" priority="4108" operator="equal">
      <formula>"غياب"</formula>
    </cfRule>
    <cfRule type="cellIs" dxfId="4150" priority="4109" operator="equal">
      <formula>#N/A</formula>
    </cfRule>
  </conditionalFormatting>
  <conditionalFormatting sqref="E426:F426">
    <cfRule type="cellIs" dxfId="4149" priority="4106" operator="equal">
      <formula>"غياب"</formula>
    </cfRule>
    <cfRule type="cellIs" dxfId="4148" priority="4107" operator="equal">
      <formula>#N/A</formula>
    </cfRule>
  </conditionalFormatting>
  <conditionalFormatting sqref="E426:F426">
    <cfRule type="cellIs" dxfId="4147" priority="4104" operator="equal">
      <formula>"غياب"</formula>
    </cfRule>
    <cfRule type="cellIs" dxfId="4146" priority="4105" operator="equal">
      <formula>#N/A</formula>
    </cfRule>
  </conditionalFormatting>
  <conditionalFormatting sqref="E426:F426">
    <cfRule type="cellIs" dxfId="4145" priority="4102" operator="equal">
      <formula>"غياب"</formula>
    </cfRule>
    <cfRule type="cellIs" dxfId="4144" priority="4103" operator="equal">
      <formula>#N/A</formula>
    </cfRule>
  </conditionalFormatting>
  <conditionalFormatting sqref="E426:F426">
    <cfRule type="cellIs" dxfId="4143" priority="4100" operator="equal">
      <formula>"غياب"</formula>
    </cfRule>
    <cfRule type="cellIs" dxfId="4142" priority="4101" operator="equal">
      <formula>#N/A</formula>
    </cfRule>
  </conditionalFormatting>
  <conditionalFormatting sqref="E426:F426">
    <cfRule type="cellIs" dxfId="4141" priority="4098" operator="equal">
      <formula>"غياب"</formula>
    </cfRule>
    <cfRule type="cellIs" dxfId="4140" priority="4099" operator="equal">
      <formula>#N/A</formula>
    </cfRule>
  </conditionalFormatting>
  <conditionalFormatting sqref="E426:F426">
    <cfRule type="cellIs" dxfId="4139" priority="4096" operator="equal">
      <formula>"غياب"</formula>
    </cfRule>
    <cfRule type="cellIs" dxfId="4138" priority="4097" operator="equal">
      <formula>#N/A</formula>
    </cfRule>
  </conditionalFormatting>
  <conditionalFormatting sqref="E426:F426">
    <cfRule type="cellIs" dxfId="4137" priority="4094" operator="equal">
      <formula>"غياب"</formula>
    </cfRule>
    <cfRule type="cellIs" dxfId="4136" priority="4095" operator="equal">
      <formula>#N/A</formula>
    </cfRule>
  </conditionalFormatting>
  <conditionalFormatting sqref="E426:F426">
    <cfRule type="cellIs" dxfId="4135" priority="4092" operator="equal">
      <formula>"غياب"</formula>
    </cfRule>
    <cfRule type="cellIs" dxfId="4134" priority="4093" operator="equal">
      <formula>#N/A</formula>
    </cfRule>
  </conditionalFormatting>
  <conditionalFormatting sqref="E426:F426">
    <cfRule type="cellIs" dxfId="4133" priority="4090" operator="equal">
      <formula>"غياب"</formula>
    </cfRule>
    <cfRule type="cellIs" dxfId="4132" priority="4091" operator="equal">
      <formula>#N/A</formula>
    </cfRule>
  </conditionalFormatting>
  <conditionalFormatting sqref="E426:F426">
    <cfRule type="cellIs" dxfId="4131" priority="4088" operator="equal">
      <formula>"غياب"</formula>
    </cfRule>
    <cfRule type="cellIs" dxfId="4130" priority="4089" operator="equal">
      <formula>#N/A</formula>
    </cfRule>
  </conditionalFormatting>
  <conditionalFormatting sqref="E426:F426">
    <cfRule type="cellIs" dxfId="4129" priority="4086" operator="equal">
      <formula>"غياب"</formula>
    </cfRule>
    <cfRule type="cellIs" dxfId="4128" priority="4087" operator="equal">
      <formula>#N/A</formula>
    </cfRule>
  </conditionalFormatting>
  <conditionalFormatting sqref="E426:F426">
    <cfRule type="cellIs" dxfId="4127" priority="4084" operator="equal">
      <formula>"غياب"</formula>
    </cfRule>
    <cfRule type="cellIs" dxfId="4126" priority="4085" operator="equal">
      <formula>#N/A</formula>
    </cfRule>
  </conditionalFormatting>
  <conditionalFormatting sqref="E426:F426">
    <cfRule type="cellIs" dxfId="4125" priority="4082" operator="equal">
      <formula>"غياب"</formula>
    </cfRule>
    <cfRule type="cellIs" dxfId="4124" priority="4083" operator="equal">
      <formula>#N/A</formula>
    </cfRule>
  </conditionalFormatting>
  <conditionalFormatting sqref="E426:F426">
    <cfRule type="cellIs" dxfId="4123" priority="4080" operator="equal">
      <formula>"غياب"</formula>
    </cfRule>
    <cfRule type="cellIs" dxfId="4122" priority="4081" operator="equal">
      <formula>#N/A</formula>
    </cfRule>
  </conditionalFormatting>
  <conditionalFormatting sqref="E426:F426">
    <cfRule type="cellIs" dxfId="4121" priority="4078" operator="equal">
      <formula>"غياب"</formula>
    </cfRule>
    <cfRule type="cellIs" dxfId="4120" priority="4079" operator="equal">
      <formula>#N/A</formula>
    </cfRule>
  </conditionalFormatting>
  <conditionalFormatting sqref="E426:F426">
    <cfRule type="cellIs" dxfId="4119" priority="4076" operator="equal">
      <formula>"غياب"</formula>
    </cfRule>
    <cfRule type="cellIs" dxfId="4118" priority="4077" operator="equal">
      <formula>#N/A</formula>
    </cfRule>
  </conditionalFormatting>
  <conditionalFormatting sqref="E426:F426">
    <cfRule type="cellIs" dxfId="4117" priority="4074" operator="equal">
      <formula>"غياب"</formula>
    </cfRule>
    <cfRule type="cellIs" dxfId="4116" priority="4075" operator="equal">
      <formula>#N/A</formula>
    </cfRule>
  </conditionalFormatting>
  <conditionalFormatting sqref="E426:F426">
    <cfRule type="cellIs" dxfId="4115" priority="4072" operator="equal">
      <formula>"غياب"</formula>
    </cfRule>
    <cfRule type="cellIs" dxfId="4114" priority="4073" operator="equal">
      <formula>#N/A</formula>
    </cfRule>
  </conditionalFormatting>
  <conditionalFormatting sqref="E426:F426">
    <cfRule type="cellIs" dxfId="4113" priority="4070" operator="equal">
      <formula>"غياب"</formula>
    </cfRule>
    <cfRule type="cellIs" dxfId="4112" priority="4071" operator="equal">
      <formula>#N/A</formula>
    </cfRule>
  </conditionalFormatting>
  <conditionalFormatting sqref="E426:F426">
    <cfRule type="cellIs" dxfId="4111" priority="4068" operator="equal">
      <formula>"غياب"</formula>
    </cfRule>
    <cfRule type="cellIs" dxfId="4110" priority="4069" operator="equal">
      <formula>#N/A</formula>
    </cfRule>
  </conditionalFormatting>
  <conditionalFormatting sqref="E426:F426">
    <cfRule type="cellIs" dxfId="4109" priority="4067" operator="equal">
      <formula>"غياب"</formula>
    </cfRule>
  </conditionalFormatting>
  <conditionalFormatting sqref="E426:F426">
    <cfRule type="cellIs" dxfId="4108" priority="4065" operator="equal">
      <formula>"غياب"</formula>
    </cfRule>
    <cfRule type="cellIs" dxfId="4107" priority="4066" operator="equal">
      <formula>#N/A</formula>
    </cfRule>
  </conditionalFormatting>
  <conditionalFormatting sqref="E426:F426">
    <cfRule type="cellIs" dxfId="4106" priority="4063" operator="equal">
      <formula>"غياب"</formula>
    </cfRule>
    <cfRule type="cellIs" dxfId="4105" priority="4064" operator="equal">
      <formula>#N/A</formula>
    </cfRule>
  </conditionalFormatting>
  <conditionalFormatting sqref="E426:F426">
    <cfRule type="cellIs" dxfId="4104" priority="4061" operator="equal">
      <formula>"غياب"</formula>
    </cfRule>
    <cfRule type="cellIs" dxfId="4103" priority="4062" operator="equal">
      <formula>#N/A</formula>
    </cfRule>
  </conditionalFormatting>
  <conditionalFormatting sqref="E426:F426">
    <cfRule type="cellIs" dxfId="4102" priority="4059" operator="equal">
      <formula>"غياب"</formula>
    </cfRule>
    <cfRule type="cellIs" dxfId="4101" priority="4060" operator="equal">
      <formula>#N/A</formula>
    </cfRule>
  </conditionalFormatting>
  <conditionalFormatting sqref="E426:F426">
    <cfRule type="cellIs" dxfId="4100" priority="4057" operator="equal">
      <formula>"غياب"</formula>
    </cfRule>
    <cfRule type="cellIs" dxfId="4099" priority="4058" operator="equal">
      <formula>#N/A</formula>
    </cfRule>
  </conditionalFormatting>
  <conditionalFormatting sqref="E426:F426">
    <cfRule type="cellIs" dxfId="4098" priority="4055" operator="equal">
      <formula>"غياب"</formula>
    </cfRule>
    <cfRule type="cellIs" dxfId="4097" priority="4056" operator="equal">
      <formula>#N/A</formula>
    </cfRule>
  </conditionalFormatting>
  <conditionalFormatting sqref="E426:F426">
    <cfRule type="cellIs" dxfId="4096" priority="4053" operator="equal">
      <formula>"غياب"</formula>
    </cfRule>
    <cfRule type="cellIs" dxfId="4095" priority="4054" operator="equal">
      <formula>#N/A</formula>
    </cfRule>
  </conditionalFormatting>
  <conditionalFormatting sqref="E426:F426">
    <cfRule type="cellIs" dxfId="4094" priority="4051" operator="equal">
      <formula>"غياب"</formula>
    </cfRule>
    <cfRule type="cellIs" dxfId="4093" priority="4052" operator="equal">
      <formula>#N/A</formula>
    </cfRule>
  </conditionalFormatting>
  <conditionalFormatting sqref="E426:F426">
    <cfRule type="cellIs" dxfId="4092" priority="4049" operator="equal">
      <formula>"غياب"</formula>
    </cfRule>
    <cfRule type="cellIs" dxfId="4091" priority="4050" operator="equal">
      <formula>#N/A</formula>
    </cfRule>
  </conditionalFormatting>
  <conditionalFormatting sqref="E426:F426">
    <cfRule type="cellIs" dxfId="4090" priority="4047" operator="equal">
      <formula>"غياب"</formula>
    </cfRule>
    <cfRule type="cellIs" dxfId="4089" priority="4048" operator="equal">
      <formula>#N/A</formula>
    </cfRule>
  </conditionalFormatting>
  <conditionalFormatting sqref="E426:F426">
    <cfRule type="cellIs" dxfId="4088" priority="4045" operator="equal">
      <formula>"غياب"</formula>
    </cfRule>
    <cfRule type="cellIs" dxfId="4087" priority="4046" operator="equal">
      <formula>#N/A</formula>
    </cfRule>
  </conditionalFormatting>
  <conditionalFormatting sqref="E426:F426">
    <cfRule type="cellIs" dxfId="4086" priority="4043" operator="equal">
      <formula>"غياب"</formula>
    </cfRule>
    <cfRule type="cellIs" dxfId="4085" priority="4044" operator="equal">
      <formula>#N/A</formula>
    </cfRule>
  </conditionalFormatting>
  <conditionalFormatting sqref="E426:F426">
    <cfRule type="cellIs" dxfId="4084" priority="4041" operator="equal">
      <formula>"غياب"</formula>
    </cfRule>
    <cfRule type="cellIs" dxfId="4083" priority="4042" operator="equal">
      <formula>#N/A</formula>
    </cfRule>
  </conditionalFormatting>
  <conditionalFormatting sqref="E426:F426">
    <cfRule type="cellIs" dxfId="4082" priority="4039" operator="equal">
      <formula>"غياب"</formula>
    </cfRule>
    <cfRule type="cellIs" dxfId="4081" priority="4040" operator="equal">
      <formula>#N/A</formula>
    </cfRule>
  </conditionalFormatting>
  <conditionalFormatting sqref="E426:F426">
    <cfRule type="cellIs" dxfId="4080" priority="4037" operator="equal">
      <formula>"غياب"</formula>
    </cfRule>
    <cfRule type="cellIs" dxfId="4079" priority="4038" operator="equal">
      <formula>#N/A</formula>
    </cfRule>
  </conditionalFormatting>
  <conditionalFormatting sqref="E426:F426">
    <cfRule type="cellIs" dxfId="4078" priority="4035" operator="equal">
      <formula>"غياب"</formula>
    </cfRule>
    <cfRule type="cellIs" dxfId="4077" priority="4036" operator="equal">
      <formula>#N/A</formula>
    </cfRule>
  </conditionalFormatting>
  <conditionalFormatting sqref="E426:F426">
    <cfRule type="cellIs" dxfId="4076" priority="4033" operator="equal">
      <formula>"غياب"</formula>
    </cfRule>
    <cfRule type="cellIs" dxfId="4075" priority="4034" operator="equal">
      <formula>#N/A</formula>
    </cfRule>
  </conditionalFormatting>
  <conditionalFormatting sqref="E426:F426">
    <cfRule type="cellIs" dxfId="4074" priority="4031" operator="equal">
      <formula>"غياب"</formula>
    </cfRule>
    <cfRule type="cellIs" dxfId="4073" priority="4032" operator="equal">
      <formula>#N/A</formula>
    </cfRule>
  </conditionalFormatting>
  <conditionalFormatting sqref="E426:F426">
    <cfRule type="cellIs" dxfId="4072" priority="4029" operator="equal">
      <formula>"غياب"</formula>
    </cfRule>
    <cfRule type="cellIs" dxfId="4071" priority="4030" operator="equal">
      <formula>#N/A</formula>
    </cfRule>
  </conditionalFormatting>
  <conditionalFormatting sqref="E426:F426">
    <cfRule type="cellIs" dxfId="4070" priority="4027" operator="equal">
      <formula>"غياب"</formula>
    </cfRule>
    <cfRule type="cellIs" dxfId="4069" priority="4028" operator="equal">
      <formula>#N/A</formula>
    </cfRule>
  </conditionalFormatting>
  <conditionalFormatting sqref="E426:F426">
    <cfRule type="cellIs" dxfId="4068" priority="4025" operator="equal">
      <formula>"غياب"</formula>
    </cfRule>
    <cfRule type="cellIs" dxfId="4067" priority="4026" operator="equal">
      <formula>#N/A</formula>
    </cfRule>
  </conditionalFormatting>
  <conditionalFormatting sqref="E426:F426">
    <cfRule type="cellIs" dxfId="4066" priority="4023" operator="equal">
      <formula>"غياب"</formula>
    </cfRule>
    <cfRule type="cellIs" dxfId="4065" priority="4024" operator="equal">
      <formula>#N/A</formula>
    </cfRule>
  </conditionalFormatting>
  <conditionalFormatting sqref="E426:F426">
    <cfRule type="cellIs" dxfId="4064" priority="4021" operator="equal">
      <formula>"غياب"</formula>
    </cfRule>
    <cfRule type="cellIs" dxfId="4063" priority="4022" operator="equal">
      <formula>#N/A</formula>
    </cfRule>
  </conditionalFormatting>
  <conditionalFormatting sqref="E426:F426">
    <cfRule type="cellIs" dxfId="4062" priority="4019" operator="equal">
      <formula>"غياب"</formula>
    </cfRule>
    <cfRule type="cellIs" dxfId="4061" priority="4020" operator="equal">
      <formula>#N/A</formula>
    </cfRule>
  </conditionalFormatting>
  <conditionalFormatting sqref="E426:F426">
    <cfRule type="cellIs" dxfId="4060" priority="4017" operator="equal">
      <formula>"غياب"</formula>
    </cfRule>
    <cfRule type="cellIs" dxfId="4059" priority="4018" operator="equal">
      <formula>#N/A</formula>
    </cfRule>
  </conditionalFormatting>
  <conditionalFormatting sqref="E426:F426">
    <cfRule type="cellIs" dxfId="4058" priority="4015" operator="equal">
      <formula>"غياب"</formula>
    </cfRule>
    <cfRule type="cellIs" dxfId="4057" priority="4016" operator="equal">
      <formula>#N/A</formula>
    </cfRule>
  </conditionalFormatting>
  <conditionalFormatting sqref="E426:F426">
    <cfRule type="cellIs" dxfId="4056" priority="4013" operator="equal">
      <formula>"غياب"</formula>
    </cfRule>
    <cfRule type="cellIs" dxfId="4055" priority="4014" operator="equal">
      <formula>#N/A</formula>
    </cfRule>
  </conditionalFormatting>
  <conditionalFormatting sqref="E426:F426">
    <cfRule type="cellIs" dxfId="4054" priority="4011" operator="equal">
      <formula>"غياب"</formula>
    </cfRule>
    <cfRule type="cellIs" dxfId="4053" priority="4012" operator="equal">
      <formula>#N/A</formula>
    </cfRule>
  </conditionalFormatting>
  <conditionalFormatting sqref="E426:F426">
    <cfRule type="cellIs" dxfId="4052" priority="4009" operator="equal">
      <formula>"غياب"</formula>
    </cfRule>
    <cfRule type="cellIs" dxfId="4051" priority="4010" operator="equal">
      <formula>#N/A</formula>
    </cfRule>
  </conditionalFormatting>
  <conditionalFormatting sqref="E426:F426">
    <cfRule type="cellIs" dxfId="4050" priority="4007" operator="equal">
      <formula>"غياب"</formula>
    </cfRule>
    <cfRule type="cellIs" dxfId="4049" priority="4008" operator="equal">
      <formula>#N/A</formula>
    </cfRule>
  </conditionalFormatting>
  <conditionalFormatting sqref="E426:F426">
    <cfRule type="cellIs" dxfId="4048" priority="4005" operator="equal">
      <formula>"غياب"</formula>
    </cfRule>
    <cfRule type="cellIs" dxfId="4047" priority="4006" operator="equal">
      <formula>#N/A</formula>
    </cfRule>
  </conditionalFormatting>
  <conditionalFormatting sqref="E426:F426">
    <cfRule type="cellIs" dxfId="4046" priority="4003" operator="equal">
      <formula>"غياب"</formula>
    </cfRule>
    <cfRule type="cellIs" dxfId="4045" priority="4004" operator="equal">
      <formula>#N/A</formula>
    </cfRule>
  </conditionalFormatting>
  <conditionalFormatting sqref="E426:F426">
    <cfRule type="cellIs" dxfId="4044" priority="4001" operator="equal">
      <formula>"غياب"</formula>
    </cfRule>
    <cfRule type="cellIs" dxfId="4043" priority="4002" operator="equal">
      <formula>#N/A</formula>
    </cfRule>
  </conditionalFormatting>
  <conditionalFormatting sqref="E426:F426">
    <cfRule type="cellIs" dxfId="4042" priority="3999" operator="equal">
      <formula>"غياب"</formula>
    </cfRule>
    <cfRule type="cellIs" dxfId="4041" priority="4000" operator="equal">
      <formula>#N/A</formula>
    </cfRule>
  </conditionalFormatting>
  <conditionalFormatting sqref="E426:F426">
    <cfRule type="cellIs" dxfId="4040" priority="3997" operator="equal">
      <formula>"غياب"</formula>
    </cfRule>
    <cfRule type="cellIs" dxfId="4039" priority="3998" operator="equal">
      <formula>#N/A</formula>
    </cfRule>
  </conditionalFormatting>
  <conditionalFormatting sqref="E426:F426">
    <cfRule type="cellIs" dxfId="4038" priority="3995" operator="equal">
      <formula>"غياب"</formula>
    </cfRule>
    <cfRule type="cellIs" dxfId="4037" priority="3996" operator="equal">
      <formula>#N/A</formula>
    </cfRule>
  </conditionalFormatting>
  <conditionalFormatting sqref="E426:F426">
    <cfRule type="cellIs" dxfId="4036" priority="3993" operator="equal">
      <formula>"غياب"</formula>
    </cfRule>
    <cfRule type="cellIs" dxfId="4035" priority="3994" operator="equal">
      <formula>#N/A</formula>
    </cfRule>
  </conditionalFormatting>
  <conditionalFormatting sqref="E426:F426">
    <cfRule type="cellIs" dxfId="4034" priority="3991" operator="equal">
      <formula>"غياب"</formula>
    </cfRule>
    <cfRule type="cellIs" dxfId="4033" priority="3992" operator="equal">
      <formula>#N/A</formula>
    </cfRule>
  </conditionalFormatting>
  <conditionalFormatting sqref="E426:F426">
    <cfRule type="cellIs" dxfId="4032" priority="3989" operator="equal">
      <formula>"غياب"</formula>
    </cfRule>
    <cfRule type="cellIs" dxfId="4031" priority="3990" operator="equal">
      <formula>#N/A</formula>
    </cfRule>
  </conditionalFormatting>
  <conditionalFormatting sqref="E426:F426">
    <cfRule type="cellIs" dxfId="4030" priority="3987" operator="equal">
      <formula>"غياب"</formula>
    </cfRule>
    <cfRule type="cellIs" dxfId="4029" priority="3988" operator="equal">
      <formula>#N/A</formula>
    </cfRule>
  </conditionalFormatting>
  <conditionalFormatting sqref="E426:F426">
    <cfRule type="cellIs" dxfId="4028" priority="3985" operator="equal">
      <formula>"غياب"</formula>
    </cfRule>
    <cfRule type="cellIs" dxfId="4027" priority="3986" operator="equal">
      <formula>#N/A</formula>
    </cfRule>
  </conditionalFormatting>
  <conditionalFormatting sqref="E426:F426">
    <cfRule type="cellIs" dxfId="4026" priority="3983" operator="equal">
      <formula>"غياب"</formula>
    </cfRule>
    <cfRule type="cellIs" dxfId="4025" priority="3984" operator="equal">
      <formula>#N/A</formula>
    </cfRule>
  </conditionalFormatting>
  <conditionalFormatting sqref="E426:F426">
    <cfRule type="cellIs" dxfId="4024" priority="3981" operator="equal">
      <formula>"غياب"</formula>
    </cfRule>
    <cfRule type="cellIs" dxfId="4023" priority="3982" operator="equal">
      <formula>#N/A</formula>
    </cfRule>
  </conditionalFormatting>
  <conditionalFormatting sqref="E426:F426">
    <cfRule type="cellIs" dxfId="4022" priority="3979" operator="equal">
      <formula>"غياب"</formula>
    </cfRule>
    <cfRule type="cellIs" dxfId="4021" priority="3980" operator="equal">
      <formula>#N/A</formula>
    </cfRule>
  </conditionalFormatting>
  <conditionalFormatting sqref="E426:F426">
    <cfRule type="cellIs" dxfId="4020" priority="3977" operator="equal">
      <formula>"غياب"</formula>
    </cfRule>
    <cfRule type="cellIs" dxfId="4019" priority="3978" operator="equal">
      <formula>#N/A</formula>
    </cfRule>
  </conditionalFormatting>
  <conditionalFormatting sqref="E426:F426">
    <cfRule type="cellIs" dxfId="4018" priority="3975" operator="equal">
      <formula>"غياب"</formula>
    </cfRule>
    <cfRule type="cellIs" dxfId="4017" priority="3976" operator="equal">
      <formula>#N/A</formula>
    </cfRule>
  </conditionalFormatting>
  <conditionalFormatting sqref="E426:F426">
    <cfRule type="cellIs" dxfId="4016" priority="3973" operator="equal">
      <formula>"غياب"</formula>
    </cfRule>
    <cfRule type="cellIs" dxfId="4015" priority="3974" operator="equal">
      <formula>#N/A</formula>
    </cfRule>
  </conditionalFormatting>
  <conditionalFormatting sqref="E426:F426">
    <cfRule type="cellIs" dxfId="4014" priority="3971" operator="equal">
      <formula>"غياب"</formula>
    </cfRule>
    <cfRule type="cellIs" dxfId="4013" priority="3972" operator="equal">
      <formula>#N/A</formula>
    </cfRule>
  </conditionalFormatting>
  <conditionalFormatting sqref="E426:F426">
    <cfRule type="cellIs" dxfId="4012" priority="3969" operator="equal">
      <formula>"غياب"</formula>
    </cfRule>
    <cfRule type="cellIs" dxfId="4011" priority="3970" operator="equal">
      <formula>#N/A</formula>
    </cfRule>
  </conditionalFormatting>
  <conditionalFormatting sqref="E426:F426">
    <cfRule type="cellIs" dxfId="4010" priority="3967" operator="equal">
      <formula>"غياب"</formula>
    </cfRule>
    <cfRule type="cellIs" dxfId="4009" priority="3968" operator="equal">
      <formula>#N/A</formula>
    </cfRule>
  </conditionalFormatting>
  <conditionalFormatting sqref="E426:F426">
    <cfRule type="cellIs" dxfId="4008" priority="3965" operator="equal">
      <formula>"غياب"</formula>
    </cfRule>
    <cfRule type="cellIs" dxfId="4007" priority="3966" operator="equal">
      <formula>#N/A</formula>
    </cfRule>
  </conditionalFormatting>
  <conditionalFormatting sqref="E426:F426">
    <cfRule type="cellIs" dxfId="4006" priority="3963" operator="equal">
      <formula>"غياب"</formula>
    </cfRule>
    <cfRule type="cellIs" dxfId="4005" priority="3964" operator="equal">
      <formula>#N/A</formula>
    </cfRule>
  </conditionalFormatting>
  <conditionalFormatting sqref="E426:F426">
    <cfRule type="cellIs" dxfId="4004" priority="3961" operator="equal">
      <formula>"غياب"</formula>
    </cfRule>
    <cfRule type="cellIs" dxfId="4003" priority="3962" operator="equal">
      <formula>#N/A</formula>
    </cfRule>
  </conditionalFormatting>
  <conditionalFormatting sqref="E426:F426">
    <cfRule type="cellIs" dxfId="4002" priority="3959" operator="equal">
      <formula>"غياب"</formula>
    </cfRule>
    <cfRule type="cellIs" dxfId="4001" priority="3960" operator="equal">
      <formula>#N/A</formula>
    </cfRule>
  </conditionalFormatting>
  <conditionalFormatting sqref="E426:F426">
    <cfRule type="cellIs" dxfId="4000" priority="3957" operator="equal">
      <formula>"غياب"</formula>
    </cfRule>
    <cfRule type="cellIs" dxfId="3999" priority="3958" operator="equal">
      <formula>#N/A</formula>
    </cfRule>
  </conditionalFormatting>
  <conditionalFormatting sqref="E426:F426">
    <cfRule type="cellIs" dxfId="3998" priority="3955" operator="equal">
      <formula>"غياب"</formula>
    </cfRule>
    <cfRule type="cellIs" dxfId="3997" priority="3956" operator="equal">
      <formula>#N/A</formula>
    </cfRule>
  </conditionalFormatting>
  <conditionalFormatting sqref="E426:F426">
    <cfRule type="cellIs" dxfId="3996" priority="3953" operator="equal">
      <formula>"غياب"</formula>
    </cfRule>
    <cfRule type="cellIs" dxfId="3995" priority="3954" operator="equal">
      <formula>#N/A</formula>
    </cfRule>
  </conditionalFormatting>
  <conditionalFormatting sqref="E426:F426">
    <cfRule type="cellIs" dxfId="3994" priority="3951" operator="equal">
      <formula>"غياب"</formula>
    </cfRule>
    <cfRule type="cellIs" dxfId="3993" priority="3952" operator="equal">
      <formula>#N/A</formula>
    </cfRule>
  </conditionalFormatting>
  <conditionalFormatting sqref="E426:F426">
    <cfRule type="cellIs" dxfId="3992" priority="3949" operator="equal">
      <formula>"غياب"</formula>
    </cfRule>
    <cfRule type="cellIs" dxfId="3991" priority="3950" operator="equal">
      <formula>#N/A</formula>
    </cfRule>
  </conditionalFormatting>
  <conditionalFormatting sqref="E426:F426">
    <cfRule type="cellIs" dxfId="3990" priority="3947" operator="equal">
      <formula>"غياب"</formula>
    </cfRule>
    <cfRule type="cellIs" dxfId="3989" priority="3948" operator="equal">
      <formula>#N/A</formula>
    </cfRule>
  </conditionalFormatting>
  <conditionalFormatting sqref="E426:F426">
    <cfRule type="cellIs" dxfId="3988" priority="3945" operator="equal">
      <formula>"غياب"</formula>
    </cfRule>
    <cfRule type="cellIs" dxfId="3987" priority="3946" operator="equal">
      <formula>#N/A</formula>
    </cfRule>
  </conditionalFormatting>
  <conditionalFormatting sqref="E426:F426">
    <cfRule type="cellIs" dxfId="3986" priority="3943" operator="equal">
      <formula>"غياب"</formula>
    </cfRule>
    <cfRule type="cellIs" dxfId="3985" priority="3944" operator="equal">
      <formula>#N/A</formula>
    </cfRule>
  </conditionalFormatting>
  <conditionalFormatting sqref="E426:F426">
    <cfRule type="cellIs" dxfId="3984" priority="3941" operator="equal">
      <formula>"غياب"</formula>
    </cfRule>
    <cfRule type="cellIs" dxfId="3983" priority="3942" operator="equal">
      <formula>#N/A</formula>
    </cfRule>
  </conditionalFormatting>
  <conditionalFormatting sqref="E426:F426">
    <cfRule type="cellIs" dxfId="3982" priority="3939" operator="equal">
      <formula>"غياب"</formula>
    </cfRule>
    <cfRule type="cellIs" dxfId="3981" priority="3940" operator="equal">
      <formula>#N/A</formula>
    </cfRule>
  </conditionalFormatting>
  <conditionalFormatting sqref="E426:F426">
    <cfRule type="cellIs" dxfId="3980" priority="3937" operator="equal">
      <formula>"غياب"</formula>
    </cfRule>
    <cfRule type="cellIs" dxfId="3979" priority="3938" operator="equal">
      <formula>#N/A</formula>
    </cfRule>
  </conditionalFormatting>
  <conditionalFormatting sqref="E426:F426">
    <cfRule type="cellIs" dxfId="3978" priority="3935" operator="equal">
      <formula>"غياب"</formula>
    </cfRule>
    <cfRule type="cellIs" dxfId="3977" priority="3936" operator="equal">
      <formula>#N/A</formula>
    </cfRule>
  </conditionalFormatting>
  <conditionalFormatting sqref="E426:F426">
    <cfRule type="cellIs" dxfId="3976" priority="3933" operator="equal">
      <formula>"غياب"</formula>
    </cfRule>
    <cfRule type="cellIs" dxfId="3975" priority="3934" operator="equal">
      <formula>#N/A</formula>
    </cfRule>
  </conditionalFormatting>
  <conditionalFormatting sqref="E426:F426">
    <cfRule type="cellIs" dxfId="3974" priority="3931" operator="equal">
      <formula>"غياب"</formula>
    </cfRule>
    <cfRule type="cellIs" dxfId="3973" priority="3932" operator="equal">
      <formula>#N/A</formula>
    </cfRule>
  </conditionalFormatting>
  <conditionalFormatting sqref="E426:F426">
    <cfRule type="cellIs" dxfId="3972" priority="3929" operator="equal">
      <formula>"غياب"</formula>
    </cfRule>
    <cfRule type="cellIs" dxfId="3971" priority="3930" operator="equal">
      <formula>#N/A</formula>
    </cfRule>
  </conditionalFormatting>
  <conditionalFormatting sqref="E426:F426">
    <cfRule type="cellIs" dxfId="3970" priority="3927" operator="equal">
      <formula>"غياب"</formula>
    </cfRule>
    <cfRule type="cellIs" dxfId="3969" priority="3928" operator="equal">
      <formula>#N/A</formula>
    </cfRule>
  </conditionalFormatting>
  <conditionalFormatting sqref="E426:F426">
    <cfRule type="cellIs" dxfId="3968" priority="3925" operator="equal">
      <formula>"غياب"</formula>
    </cfRule>
    <cfRule type="cellIs" dxfId="3967" priority="3926" operator="equal">
      <formula>#N/A</formula>
    </cfRule>
  </conditionalFormatting>
  <conditionalFormatting sqref="E426:F426">
    <cfRule type="cellIs" dxfId="3966" priority="3923" operator="equal">
      <formula>"غياب"</formula>
    </cfRule>
    <cfRule type="cellIs" dxfId="3965" priority="3924" operator="equal">
      <formula>#N/A</formula>
    </cfRule>
  </conditionalFormatting>
  <conditionalFormatting sqref="E426:F426">
    <cfRule type="cellIs" dxfId="3964" priority="3921" operator="equal">
      <formula>"غياب"</formula>
    </cfRule>
    <cfRule type="cellIs" dxfId="3963" priority="3922" operator="equal">
      <formula>#N/A</formula>
    </cfRule>
  </conditionalFormatting>
  <conditionalFormatting sqref="E426:F426">
    <cfRule type="cellIs" dxfId="3962" priority="3919" operator="equal">
      <formula>"غياب"</formula>
    </cfRule>
    <cfRule type="cellIs" dxfId="3961" priority="3920" operator="equal">
      <formula>#N/A</formula>
    </cfRule>
  </conditionalFormatting>
  <conditionalFormatting sqref="E426:F426">
    <cfRule type="cellIs" dxfId="3960" priority="3917" operator="equal">
      <formula>"غياب"</formula>
    </cfRule>
    <cfRule type="cellIs" dxfId="3959" priority="3918" operator="equal">
      <formula>#N/A</formula>
    </cfRule>
  </conditionalFormatting>
  <conditionalFormatting sqref="E426:F426">
    <cfRule type="cellIs" dxfId="3958" priority="3915" operator="equal">
      <formula>"غياب"</formula>
    </cfRule>
    <cfRule type="cellIs" dxfId="3957" priority="3916" operator="equal">
      <formula>#N/A</formula>
    </cfRule>
  </conditionalFormatting>
  <conditionalFormatting sqref="E426:F426">
    <cfRule type="cellIs" dxfId="3956" priority="3913" operator="equal">
      <formula>"غياب"</formula>
    </cfRule>
    <cfRule type="cellIs" dxfId="3955" priority="3914" operator="equal">
      <formula>#N/A</formula>
    </cfRule>
  </conditionalFormatting>
  <conditionalFormatting sqref="E426:F426">
    <cfRule type="cellIs" dxfId="3954" priority="3911" operator="equal">
      <formula>"غياب"</formula>
    </cfRule>
    <cfRule type="cellIs" dxfId="3953" priority="3912" operator="equal">
      <formula>#N/A</formula>
    </cfRule>
  </conditionalFormatting>
  <conditionalFormatting sqref="E426:F426">
    <cfRule type="cellIs" dxfId="3952" priority="3909" operator="equal">
      <formula>"غياب"</formula>
    </cfRule>
    <cfRule type="cellIs" dxfId="3951" priority="3910" operator="equal">
      <formula>#N/A</formula>
    </cfRule>
  </conditionalFormatting>
  <conditionalFormatting sqref="E426:F426">
    <cfRule type="cellIs" dxfId="3950" priority="3907" operator="equal">
      <formula>"غياب"</formula>
    </cfRule>
    <cfRule type="cellIs" dxfId="3949" priority="3908" operator="equal">
      <formula>#N/A</formula>
    </cfRule>
  </conditionalFormatting>
  <conditionalFormatting sqref="E426:F426">
    <cfRule type="cellIs" dxfId="3948" priority="3905" operator="equal">
      <formula>"غياب"</formula>
    </cfRule>
    <cfRule type="cellIs" dxfId="3947" priority="3906" operator="equal">
      <formula>#N/A</formula>
    </cfRule>
  </conditionalFormatting>
  <conditionalFormatting sqref="E426:F426">
    <cfRule type="cellIs" dxfId="3946" priority="3903" operator="equal">
      <formula>"غياب"</formula>
    </cfRule>
    <cfRule type="cellIs" dxfId="3945" priority="3904" operator="equal">
      <formula>#N/A</formula>
    </cfRule>
  </conditionalFormatting>
  <conditionalFormatting sqref="E426:F426">
    <cfRule type="cellIs" dxfId="3944" priority="3902" operator="equal">
      <formula>"غياب"</formula>
    </cfRule>
  </conditionalFormatting>
  <conditionalFormatting sqref="E426:F426">
    <cfRule type="cellIs" dxfId="3943" priority="3900" operator="equal">
      <formula>"غياب"</formula>
    </cfRule>
    <cfRule type="cellIs" dxfId="3942" priority="3901" operator="equal">
      <formula>#N/A</formula>
    </cfRule>
  </conditionalFormatting>
  <conditionalFormatting sqref="E426:F426">
    <cfRule type="cellIs" dxfId="3941" priority="3898" operator="equal">
      <formula>"غياب"</formula>
    </cfRule>
    <cfRule type="cellIs" dxfId="3940" priority="3899" operator="equal">
      <formula>#N/A</formula>
    </cfRule>
  </conditionalFormatting>
  <conditionalFormatting sqref="E426:F426">
    <cfRule type="cellIs" dxfId="3939" priority="3896" operator="equal">
      <formula>"غياب"</formula>
    </cfRule>
    <cfRule type="cellIs" dxfId="3938" priority="3897" operator="equal">
      <formula>#N/A</formula>
    </cfRule>
  </conditionalFormatting>
  <conditionalFormatting sqref="E426:F426">
    <cfRule type="cellIs" dxfId="3937" priority="3894" operator="equal">
      <formula>"غياب"</formula>
    </cfRule>
    <cfRule type="cellIs" dxfId="3936" priority="3895" operator="equal">
      <formula>#N/A</formula>
    </cfRule>
  </conditionalFormatting>
  <conditionalFormatting sqref="E426:F426">
    <cfRule type="cellIs" dxfId="3935" priority="3892" operator="equal">
      <formula>"غياب"</formula>
    </cfRule>
    <cfRule type="cellIs" dxfId="3934" priority="3893" operator="equal">
      <formula>#N/A</formula>
    </cfRule>
  </conditionalFormatting>
  <conditionalFormatting sqref="E426:F426">
    <cfRule type="cellIs" dxfId="3933" priority="3890" operator="equal">
      <formula>"غياب"</formula>
    </cfRule>
    <cfRule type="cellIs" dxfId="3932" priority="3891" operator="equal">
      <formula>#N/A</formula>
    </cfRule>
  </conditionalFormatting>
  <conditionalFormatting sqref="E426:F426">
    <cfRule type="cellIs" dxfId="3931" priority="3888" operator="equal">
      <formula>"غياب"</formula>
    </cfRule>
    <cfRule type="cellIs" dxfId="3930" priority="3889" operator="equal">
      <formula>#N/A</formula>
    </cfRule>
  </conditionalFormatting>
  <conditionalFormatting sqref="E426:F426">
    <cfRule type="cellIs" dxfId="3929" priority="3886" operator="equal">
      <formula>"غياب"</formula>
    </cfRule>
    <cfRule type="cellIs" dxfId="3928" priority="3887" operator="equal">
      <formula>#N/A</formula>
    </cfRule>
  </conditionalFormatting>
  <conditionalFormatting sqref="E426:F426">
    <cfRule type="cellIs" dxfId="3927" priority="3884" operator="equal">
      <formula>"غياب"</formula>
    </cfRule>
    <cfRule type="cellIs" dxfId="3926" priority="3885" operator="equal">
      <formula>#N/A</formula>
    </cfRule>
  </conditionalFormatting>
  <conditionalFormatting sqref="E426:F426">
    <cfRule type="cellIs" dxfId="3925" priority="3882" operator="equal">
      <formula>"غياب"</formula>
    </cfRule>
    <cfRule type="cellIs" dxfId="3924" priority="3883" operator="equal">
      <formula>#N/A</formula>
    </cfRule>
  </conditionalFormatting>
  <conditionalFormatting sqref="E426:F426">
    <cfRule type="cellIs" dxfId="3923" priority="3880" operator="equal">
      <formula>"غياب"</formula>
    </cfRule>
    <cfRule type="cellIs" dxfId="3922" priority="3881" operator="equal">
      <formula>#N/A</formula>
    </cfRule>
  </conditionalFormatting>
  <conditionalFormatting sqref="E426:F426">
    <cfRule type="cellIs" dxfId="3921" priority="3878" operator="equal">
      <formula>"غياب"</formula>
    </cfRule>
    <cfRule type="cellIs" dxfId="3920" priority="3879" operator="equal">
      <formula>#N/A</formula>
    </cfRule>
  </conditionalFormatting>
  <conditionalFormatting sqref="E426:F426">
    <cfRule type="cellIs" dxfId="3919" priority="3876" operator="equal">
      <formula>"غياب"</formula>
    </cfRule>
    <cfRule type="cellIs" dxfId="3918" priority="3877" operator="equal">
      <formula>#N/A</formula>
    </cfRule>
  </conditionalFormatting>
  <conditionalFormatting sqref="E426:F426">
    <cfRule type="cellIs" dxfId="3917" priority="3874" operator="equal">
      <formula>"غياب"</formula>
    </cfRule>
    <cfRule type="cellIs" dxfId="3916" priority="3875" operator="equal">
      <formula>#N/A</formula>
    </cfRule>
  </conditionalFormatting>
  <conditionalFormatting sqref="E426:F426">
    <cfRule type="cellIs" dxfId="3915" priority="3872" operator="equal">
      <formula>"غياب"</formula>
    </cfRule>
    <cfRule type="cellIs" dxfId="3914" priority="3873" operator="equal">
      <formula>#N/A</formula>
    </cfRule>
  </conditionalFormatting>
  <conditionalFormatting sqref="E426:F426">
    <cfRule type="cellIs" dxfId="3913" priority="3870" operator="equal">
      <formula>"غياب"</formula>
    </cfRule>
    <cfRule type="cellIs" dxfId="3912" priority="3871" operator="equal">
      <formula>#N/A</formula>
    </cfRule>
  </conditionalFormatting>
  <conditionalFormatting sqref="E426:F426">
    <cfRule type="cellIs" dxfId="3911" priority="3868" operator="equal">
      <formula>"غياب"</formula>
    </cfRule>
    <cfRule type="cellIs" dxfId="3910" priority="3869" operator="equal">
      <formula>#N/A</formula>
    </cfRule>
  </conditionalFormatting>
  <conditionalFormatting sqref="E426:F426">
    <cfRule type="cellIs" dxfId="3909" priority="3866" operator="equal">
      <formula>"غياب"</formula>
    </cfRule>
    <cfRule type="cellIs" dxfId="3908" priority="3867" operator="equal">
      <formula>#N/A</formula>
    </cfRule>
  </conditionalFormatting>
  <conditionalFormatting sqref="E426:F426">
    <cfRule type="cellIs" dxfId="3907" priority="3864" operator="equal">
      <formula>"غياب"</formula>
    </cfRule>
    <cfRule type="cellIs" dxfId="3906" priority="3865" operator="equal">
      <formula>#N/A</formula>
    </cfRule>
  </conditionalFormatting>
  <conditionalFormatting sqref="E426:F426">
    <cfRule type="cellIs" dxfId="3905" priority="3862" operator="equal">
      <formula>"غياب"</formula>
    </cfRule>
    <cfRule type="cellIs" dxfId="3904" priority="3863" operator="equal">
      <formula>#N/A</formula>
    </cfRule>
  </conditionalFormatting>
  <conditionalFormatting sqref="E426:F426">
    <cfRule type="cellIs" dxfId="3903" priority="3860" operator="equal">
      <formula>"غياب"</formula>
    </cfRule>
    <cfRule type="cellIs" dxfId="3902" priority="3861" operator="equal">
      <formula>#N/A</formula>
    </cfRule>
  </conditionalFormatting>
  <conditionalFormatting sqref="E426:F426">
    <cfRule type="cellIs" dxfId="3901" priority="3858" operator="equal">
      <formula>"غياب"</formula>
    </cfRule>
    <cfRule type="cellIs" dxfId="3900" priority="3859" operator="equal">
      <formula>#N/A</formula>
    </cfRule>
  </conditionalFormatting>
  <conditionalFormatting sqref="E426:F426">
    <cfRule type="cellIs" dxfId="3899" priority="3856" operator="equal">
      <formula>"غياب"</formula>
    </cfRule>
    <cfRule type="cellIs" dxfId="3898" priority="3857" operator="equal">
      <formula>#N/A</formula>
    </cfRule>
  </conditionalFormatting>
  <conditionalFormatting sqref="E426:F426">
    <cfRule type="cellIs" dxfId="3897" priority="3854" operator="equal">
      <formula>"غياب"</formula>
    </cfRule>
    <cfRule type="cellIs" dxfId="3896" priority="3855" operator="equal">
      <formula>#N/A</formula>
    </cfRule>
  </conditionalFormatting>
  <conditionalFormatting sqref="E426:F426">
    <cfRule type="cellIs" dxfId="3895" priority="3852" operator="equal">
      <formula>"غياب"</formula>
    </cfRule>
    <cfRule type="cellIs" dxfId="3894" priority="3853" operator="equal">
      <formula>#N/A</formula>
    </cfRule>
  </conditionalFormatting>
  <conditionalFormatting sqref="E426:F426">
    <cfRule type="cellIs" dxfId="3893" priority="3850" operator="equal">
      <formula>"غياب"</formula>
    </cfRule>
    <cfRule type="cellIs" dxfId="3892" priority="3851" operator="equal">
      <formula>#N/A</formula>
    </cfRule>
  </conditionalFormatting>
  <conditionalFormatting sqref="E426:F426">
    <cfRule type="cellIs" dxfId="3891" priority="3848" operator="equal">
      <formula>"غياب"</formula>
    </cfRule>
    <cfRule type="cellIs" dxfId="3890" priority="3849" operator="equal">
      <formula>#N/A</formula>
    </cfRule>
  </conditionalFormatting>
  <conditionalFormatting sqref="E426:F426">
    <cfRule type="cellIs" dxfId="3889" priority="3846" operator="equal">
      <formula>"غياب"</formula>
    </cfRule>
    <cfRule type="cellIs" dxfId="3888" priority="3847" operator="equal">
      <formula>#N/A</formula>
    </cfRule>
  </conditionalFormatting>
  <conditionalFormatting sqref="E426:F426">
    <cfRule type="cellIs" dxfId="3887" priority="3844" operator="equal">
      <formula>"غياب"</formula>
    </cfRule>
    <cfRule type="cellIs" dxfId="3886" priority="3845" operator="equal">
      <formula>#N/A</formula>
    </cfRule>
  </conditionalFormatting>
  <conditionalFormatting sqref="E426:F426">
    <cfRule type="cellIs" dxfId="3885" priority="3842" operator="equal">
      <formula>"غياب"</formula>
    </cfRule>
    <cfRule type="cellIs" dxfId="3884" priority="3843" operator="equal">
      <formula>#N/A</formula>
    </cfRule>
  </conditionalFormatting>
  <conditionalFormatting sqref="E426:F426">
    <cfRule type="cellIs" dxfId="3883" priority="3840" operator="equal">
      <formula>"غياب"</formula>
    </cfRule>
    <cfRule type="cellIs" dxfId="3882" priority="3841" operator="equal">
      <formula>#N/A</formula>
    </cfRule>
  </conditionalFormatting>
  <conditionalFormatting sqref="E426:F426">
    <cfRule type="cellIs" dxfId="3881" priority="3838" operator="equal">
      <formula>"غياب"</formula>
    </cfRule>
    <cfRule type="cellIs" dxfId="3880" priority="3839" operator="equal">
      <formula>#N/A</formula>
    </cfRule>
  </conditionalFormatting>
  <conditionalFormatting sqref="E426:F426">
    <cfRule type="cellIs" dxfId="3879" priority="3836" operator="equal">
      <formula>"غياب"</formula>
    </cfRule>
    <cfRule type="cellIs" dxfId="3878" priority="3837" operator="equal">
      <formula>#N/A</formula>
    </cfRule>
  </conditionalFormatting>
  <conditionalFormatting sqref="E426:F426">
    <cfRule type="cellIs" dxfId="3877" priority="3835" operator="equal">
      <formula>"غياب"</formula>
    </cfRule>
  </conditionalFormatting>
  <conditionalFormatting sqref="E426:F426">
    <cfRule type="cellIs" dxfId="3876" priority="3833" operator="equal">
      <formula>"غياب"</formula>
    </cfRule>
    <cfRule type="cellIs" dxfId="3875" priority="3834" operator="equal">
      <formula>#N/A</formula>
    </cfRule>
  </conditionalFormatting>
  <conditionalFormatting sqref="E426:F426">
    <cfRule type="cellIs" dxfId="3874" priority="3831" operator="equal">
      <formula>"غياب"</formula>
    </cfRule>
    <cfRule type="cellIs" dxfId="3873" priority="3832" operator="equal">
      <formula>#N/A</formula>
    </cfRule>
  </conditionalFormatting>
  <conditionalFormatting sqref="E426:F426">
    <cfRule type="cellIs" dxfId="3872" priority="3829" operator="equal">
      <formula>"غياب"</formula>
    </cfRule>
    <cfRule type="cellIs" dxfId="3871" priority="3830" operator="equal">
      <formula>#N/A</formula>
    </cfRule>
  </conditionalFormatting>
  <conditionalFormatting sqref="E426:F426">
    <cfRule type="cellIs" dxfId="3870" priority="3827" operator="equal">
      <formula>"غياب"</formula>
    </cfRule>
    <cfRule type="cellIs" dxfId="3869" priority="3828" operator="equal">
      <formula>#N/A</formula>
    </cfRule>
  </conditionalFormatting>
  <conditionalFormatting sqref="E426:F426">
    <cfRule type="cellIs" dxfId="3868" priority="3825" operator="equal">
      <formula>"غياب"</formula>
    </cfRule>
    <cfRule type="cellIs" dxfId="3867" priority="3826" operator="equal">
      <formula>#N/A</formula>
    </cfRule>
  </conditionalFormatting>
  <conditionalFormatting sqref="E426:F426">
    <cfRule type="cellIs" dxfId="3866" priority="3823" operator="equal">
      <formula>"غياب"</formula>
    </cfRule>
    <cfRule type="cellIs" dxfId="3865" priority="3824" operator="equal">
      <formula>#N/A</formula>
    </cfRule>
  </conditionalFormatting>
  <conditionalFormatting sqref="E426:F426">
    <cfRule type="cellIs" dxfId="3864" priority="3821" operator="equal">
      <formula>"غياب"</formula>
    </cfRule>
    <cfRule type="cellIs" dxfId="3863" priority="3822" operator="equal">
      <formula>#N/A</formula>
    </cfRule>
  </conditionalFormatting>
  <conditionalFormatting sqref="E426:F426">
    <cfRule type="cellIs" dxfId="3862" priority="3819" operator="equal">
      <formula>"غياب"</formula>
    </cfRule>
    <cfRule type="cellIs" dxfId="3861" priority="3820" operator="equal">
      <formula>#N/A</formula>
    </cfRule>
  </conditionalFormatting>
  <conditionalFormatting sqref="E426:F426">
    <cfRule type="cellIs" dxfId="3860" priority="3817" operator="equal">
      <formula>"غياب"</formula>
    </cfRule>
    <cfRule type="cellIs" dxfId="3859" priority="3818" operator="equal">
      <formula>#N/A</formula>
    </cfRule>
  </conditionalFormatting>
  <conditionalFormatting sqref="E426:F426">
    <cfRule type="cellIs" dxfId="3858" priority="3815" operator="equal">
      <formula>"غياب"</formula>
    </cfRule>
    <cfRule type="cellIs" dxfId="3857" priority="3816" operator="equal">
      <formula>#N/A</formula>
    </cfRule>
  </conditionalFormatting>
  <conditionalFormatting sqref="E426:F426">
    <cfRule type="cellIs" dxfId="3856" priority="3813" operator="equal">
      <formula>"غياب"</formula>
    </cfRule>
    <cfRule type="cellIs" dxfId="3855" priority="3814" operator="equal">
      <formula>#N/A</formula>
    </cfRule>
  </conditionalFormatting>
  <conditionalFormatting sqref="E426:F426">
    <cfRule type="cellIs" dxfId="3854" priority="3811" operator="equal">
      <formula>"غياب"</formula>
    </cfRule>
    <cfRule type="cellIs" dxfId="3853" priority="3812" operator="equal">
      <formula>#N/A</formula>
    </cfRule>
  </conditionalFormatting>
  <conditionalFormatting sqref="E426:F426">
    <cfRule type="cellIs" dxfId="3852" priority="3809" operator="equal">
      <formula>"غياب"</formula>
    </cfRule>
    <cfRule type="cellIs" dxfId="3851" priority="3810" operator="equal">
      <formula>#N/A</formula>
    </cfRule>
  </conditionalFormatting>
  <conditionalFormatting sqref="E426:F426">
    <cfRule type="cellIs" dxfId="3850" priority="3807" operator="equal">
      <formula>"غياب"</formula>
    </cfRule>
    <cfRule type="cellIs" dxfId="3849" priority="3808" operator="equal">
      <formula>#N/A</formula>
    </cfRule>
  </conditionalFormatting>
  <conditionalFormatting sqref="E426:F426">
    <cfRule type="cellIs" dxfId="3848" priority="3805" operator="equal">
      <formula>"غياب"</formula>
    </cfRule>
    <cfRule type="cellIs" dxfId="3847" priority="3806" operator="equal">
      <formula>#N/A</formula>
    </cfRule>
  </conditionalFormatting>
  <conditionalFormatting sqref="E426:F426">
    <cfRule type="cellIs" dxfId="3846" priority="3803" operator="equal">
      <formula>"غياب"</formula>
    </cfRule>
    <cfRule type="cellIs" dxfId="3845" priority="3804" operator="equal">
      <formula>#N/A</formula>
    </cfRule>
  </conditionalFormatting>
  <conditionalFormatting sqref="E426:F426">
    <cfRule type="cellIs" dxfId="3844" priority="3801" operator="equal">
      <formula>"غياب"</formula>
    </cfRule>
    <cfRule type="cellIs" dxfId="3843" priority="3802" operator="equal">
      <formula>#N/A</formula>
    </cfRule>
  </conditionalFormatting>
  <conditionalFormatting sqref="E426:F426">
    <cfRule type="cellIs" dxfId="3842" priority="3799" operator="equal">
      <formula>"غياب"</formula>
    </cfRule>
    <cfRule type="cellIs" dxfId="3841" priority="3800" operator="equal">
      <formula>#N/A</formula>
    </cfRule>
  </conditionalFormatting>
  <conditionalFormatting sqref="E426:F426">
    <cfRule type="cellIs" dxfId="3840" priority="3797" operator="equal">
      <formula>"غياب"</formula>
    </cfRule>
    <cfRule type="cellIs" dxfId="3839" priority="3798" operator="equal">
      <formula>#N/A</formula>
    </cfRule>
  </conditionalFormatting>
  <conditionalFormatting sqref="E426:F426">
    <cfRule type="cellIs" dxfId="3838" priority="3795" operator="equal">
      <formula>"غياب"</formula>
    </cfRule>
    <cfRule type="cellIs" dxfId="3837" priority="3796" operator="equal">
      <formula>#N/A</formula>
    </cfRule>
  </conditionalFormatting>
  <conditionalFormatting sqref="E426:F426">
    <cfRule type="cellIs" dxfId="3836" priority="3793" operator="equal">
      <formula>"غياب"</formula>
    </cfRule>
    <cfRule type="cellIs" dxfId="3835" priority="3794" operator="equal">
      <formula>#N/A</formula>
    </cfRule>
  </conditionalFormatting>
  <conditionalFormatting sqref="E426:F426">
    <cfRule type="cellIs" dxfId="3834" priority="3792" operator="equal">
      <formula>"غياب"</formula>
    </cfRule>
  </conditionalFormatting>
  <conditionalFormatting sqref="E426:F426">
    <cfRule type="cellIs" dxfId="3833" priority="3790" operator="equal">
      <formula>"غياب"</formula>
    </cfRule>
    <cfRule type="cellIs" dxfId="3832" priority="3791" operator="equal">
      <formula>#N/A</formula>
    </cfRule>
  </conditionalFormatting>
  <conditionalFormatting sqref="E426:F426">
    <cfRule type="cellIs" dxfId="3831" priority="3788" operator="equal">
      <formula>"غياب"</formula>
    </cfRule>
    <cfRule type="cellIs" dxfId="3830" priority="3789" operator="equal">
      <formula>#N/A</formula>
    </cfRule>
  </conditionalFormatting>
  <conditionalFormatting sqref="E426:F426">
    <cfRule type="cellIs" dxfId="3829" priority="3786" operator="equal">
      <formula>"غياب"</formula>
    </cfRule>
    <cfRule type="cellIs" dxfId="3828" priority="3787" operator="equal">
      <formula>#N/A</formula>
    </cfRule>
  </conditionalFormatting>
  <conditionalFormatting sqref="E426:F426">
    <cfRule type="cellIs" dxfId="3827" priority="3784" operator="equal">
      <formula>"غياب"</formula>
    </cfRule>
    <cfRule type="cellIs" dxfId="3826" priority="3785" operator="equal">
      <formula>#N/A</formula>
    </cfRule>
  </conditionalFormatting>
  <conditionalFormatting sqref="E426:F426">
    <cfRule type="cellIs" dxfId="3825" priority="3782" operator="equal">
      <formula>"غياب"</formula>
    </cfRule>
    <cfRule type="cellIs" dxfId="3824" priority="3783" operator="equal">
      <formula>#N/A</formula>
    </cfRule>
  </conditionalFormatting>
  <conditionalFormatting sqref="E426:F426">
    <cfRule type="cellIs" dxfId="3823" priority="3780" operator="equal">
      <formula>"غياب"</formula>
    </cfRule>
    <cfRule type="cellIs" dxfId="3822" priority="3781" operator="equal">
      <formula>#N/A</formula>
    </cfRule>
  </conditionalFormatting>
  <conditionalFormatting sqref="E426:F426">
    <cfRule type="cellIs" dxfId="3821" priority="3778" operator="equal">
      <formula>"غياب"</formula>
    </cfRule>
    <cfRule type="cellIs" dxfId="3820" priority="3779" operator="equal">
      <formula>#N/A</formula>
    </cfRule>
  </conditionalFormatting>
  <conditionalFormatting sqref="E426:F426">
    <cfRule type="cellIs" dxfId="3819" priority="3776" operator="equal">
      <formula>"غياب"</formula>
    </cfRule>
    <cfRule type="cellIs" dxfId="3818" priority="3777" operator="equal">
      <formula>#N/A</formula>
    </cfRule>
  </conditionalFormatting>
  <conditionalFormatting sqref="E426:F426">
    <cfRule type="cellIs" dxfId="3817" priority="3774" operator="equal">
      <formula>"غياب"</formula>
    </cfRule>
    <cfRule type="cellIs" dxfId="3816" priority="3775" operator="equal">
      <formula>#N/A</formula>
    </cfRule>
  </conditionalFormatting>
  <conditionalFormatting sqref="E426:F426">
    <cfRule type="cellIs" dxfId="3815" priority="3772" operator="equal">
      <formula>"غياب"</formula>
    </cfRule>
    <cfRule type="cellIs" dxfId="3814" priority="3773" operator="equal">
      <formula>#N/A</formula>
    </cfRule>
  </conditionalFormatting>
  <conditionalFormatting sqref="E426:F426">
    <cfRule type="cellIs" dxfId="3813" priority="3770" operator="equal">
      <formula>"غياب"</formula>
    </cfRule>
    <cfRule type="cellIs" dxfId="3812" priority="3771" operator="equal">
      <formula>#N/A</formula>
    </cfRule>
  </conditionalFormatting>
  <conditionalFormatting sqref="E426:F426">
    <cfRule type="cellIs" dxfId="3811" priority="3768" operator="equal">
      <formula>"غياب"</formula>
    </cfRule>
    <cfRule type="cellIs" dxfId="3810" priority="3769" operator="equal">
      <formula>#N/A</formula>
    </cfRule>
  </conditionalFormatting>
  <conditionalFormatting sqref="E426:F426">
    <cfRule type="cellIs" dxfId="3809" priority="3766" operator="equal">
      <formula>"غياب"</formula>
    </cfRule>
    <cfRule type="cellIs" dxfId="3808" priority="3767" operator="equal">
      <formula>#N/A</formula>
    </cfRule>
  </conditionalFormatting>
  <conditionalFormatting sqref="E426:F426">
    <cfRule type="cellIs" dxfId="3807" priority="3764" operator="equal">
      <formula>"غياب"</formula>
    </cfRule>
    <cfRule type="cellIs" dxfId="3806" priority="3765" operator="equal">
      <formula>#N/A</formula>
    </cfRule>
  </conditionalFormatting>
  <conditionalFormatting sqref="E426:F426">
    <cfRule type="cellIs" dxfId="3805" priority="3762" operator="equal">
      <formula>"غياب"</formula>
    </cfRule>
    <cfRule type="cellIs" dxfId="3804" priority="3763" operator="equal">
      <formula>#N/A</formula>
    </cfRule>
  </conditionalFormatting>
  <conditionalFormatting sqref="E426:F426">
    <cfRule type="cellIs" dxfId="3803" priority="3760" operator="equal">
      <formula>"غياب"</formula>
    </cfRule>
    <cfRule type="cellIs" dxfId="3802" priority="3761" operator="equal">
      <formula>#N/A</formula>
    </cfRule>
  </conditionalFormatting>
  <conditionalFormatting sqref="E426:F426">
    <cfRule type="cellIs" dxfId="3801" priority="3758" operator="equal">
      <formula>"غياب"</formula>
    </cfRule>
    <cfRule type="cellIs" dxfId="3800" priority="3759" operator="equal">
      <formula>#N/A</formula>
    </cfRule>
  </conditionalFormatting>
  <conditionalFormatting sqref="E426:F426">
    <cfRule type="cellIs" dxfId="3799" priority="3756" operator="equal">
      <formula>"غياب"</formula>
    </cfRule>
    <cfRule type="cellIs" dxfId="3798" priority="3757" operator="equal">
      <formula>#N/A</formula>
    </cfRule>
  </conditionalFormatting>
  <conditionalFormatting sqref="E426:F426">
    <cfRule type="cellIs" dxfId="3797" priority="3754" operator="equal">
      <formula>"غياب"</formula>
    </cfRule>
    <cfRule type="cellIs" dxfId="3796" priority="3755" operator="equal">
      <formula>#N/A</formula>
    </cfRule>
  </conditionalFormatting>
  <conditionalFormatting sqref="E426:F426">
    <cfRule type="cellIs" dxfId="3795" priority="3752" operator="equal">
      <formula>"غياب"</formula>
    </cfRule>
    <cfRule type="cellIs" dxfId="3794" priority="3753" operator="equal">
      <formula>#N/A</formula>
    </cfRule>
  </conditionalFormatting>
  <conditionalFormatting sqref="E426:F426">
    <cfRule type="cellIs" dxfId="3793" priority="3750" operator="equal">
      <formula>"غياب"</formula>
    </cfRule>
    <cfRule type="cellIs" dxfId="3792" priority="3751" operator="equal">
      <formula>#N/A</formula>
    </cfRule>
  </conditionalFormatting>
  <conditionalFormatting sqref="E426:F426">
    <cfRule type="cellIs" dxfId="3791" priority="3749" operator="equal">
      <formula>"غياب"</formula>
    </cfRule>
  </conditionalFormatting>
  <conditionalFormatting sqref="E426:F426">
    <cfRule type="cellIs" dxfId="3790" priority="3747" operator="equal">
      <formula>"غياب"</formula>
    </cfRule>
    <cfRule type="cellIs" dxfId="3789" priority="3748" operator="equal">
      <formula>#N/A</formula>
    </cfRule>
  </conditionalFormatting>
  <conditionalFormatting sqref="E426:F426">
    <cfRule type="cellIs" dxfId="3788" priority="3745" operator="equal">
      <formula>"غياب"</formula>
    </cfRule>
    <cfRule type="cellIs" dxfId="3787" priority="3746" operator="equal">
      <formula>#N/A</formula>
    </cfRule>
  </conditionalFormatting>
  <conditionalFormatting sqref="E426:F426">
    <cfRule type="cellIs" dxfId="3786" priority="3743" operator="equal">
      <formula>"غياب"</formula>
    </cfRule>
    <cfRule type="cellIs" dxfId="3785" priority="3744" operator="equal">
      <formula>#N/A</formula>
    </cfRule>
  </conditionalFormatting>
  <conditionalFormatting sqref="E426:F426">
    <cfRule type="cellIs" dxfId="3784" priority="3741" operator="equal">
      <formula>"غياب"</formula>
    </cfRule>
    <cfRule type="cellIs" dxfId="3783" priority="3742" operator="equal">
      <formula>#N/A</formula>
    </cfRule>
  </conditionalFormatting>
  <conditionalFormatting sqref="E426:F426">
    <cfRule type="cellIs" dxfId="3782" priority="3739" operator="equal">
      <formula>"غياب"</formula>
    </cfRule>
    <cfRule type="cellIs" dxfId="3781" priority="3740" operator="equal">
      <formula>#N/A</formula>
    </cfRule>
  </conditionalFormatting>
  <conditionalFormatting sqref="E426:F426">
    <cfRule type="cellIs" dxfId="3780" priority="3737" operator="equal">
      <formula>"غياب"</formula>
    </cfRule>
    <cfRule type="cellIs" dxfId="3779" priority="3738" operator="equal">
      <formula>#N/A</formula>
    </cfRule>
  </conditionalFormatting>
  <conditionalFormatting sqref="E426:F426">
    <cfRule type="cellIs" dxfId="3778" priority="3735" operator="equal">
      <formula>"غياب"</formula>
    </cfRule>
    <cfRule type="cellIs" dxfId="3777" priority="3736" operator="equal">
      <formula>#N/A</formula>
    </cfRule>
  </conditionalFormatting>
  <conditionalFormatting sqref="E426:F426">
    <cfRule type="cellIs" dxfId="3776" priority="3733" operator="equal">
      <formula>"غياب"</formula>
    </cfRule>
    <cfRule type="cellIs" dxfId="3775" priority="3734" operator="equal">
      <formula>#N/A</formula>
    </cfRule>
  </conditionalFormatting>
  <conditionalFormatting sqref="E426:F426">
    <cfRule type="cellIs" dxfId="3774" priority="3731" operator="equal">
      <formula>"غياب"</formula>
    </cfRule>
    <cfRule type="cellIs" dxfId="3773" priority="3732" operator="equal">
      <formula>#N/A</formula>
    </cfRule>
  </conditionalFormatting>
  <conditionalFormatting sqref="E426:F426">
    <cfRule type="cellIs" dxfId="3772" priority="3729" operator="equal">
      <formula>"غياب"</formula>
    </cfRule>
    <cfRule type="cellIs" dxfId="3771" priority="3730" operator="equal">
      <formula>#N/A</formula>
    </cfRule>
  </conditionalFormatting>
  <conditionalFormatting sqref="E426:F426">
    <cfRule type="cellIs" dxfId="3770" priority="3727" operator="equal">
      <formula>"غياب"</formula>
    </cfRule>
    <cfRule type="cellIs" dxfId="3769" priority="3728" operator="equal">
      <formula>#N/A</formula>
    </cfRule>
  </conditionalFormatting>
  <conditionalFormatting sqref="E426:F426">
    <cfRule type="cellIs" dxfId="3768" priority="3725" operator="equal">
      <formula>"غياب"</formula>
    </cfRule>
    <cfRule type="cellIs" dxfId="3767" priority="3726" operator="equal">
      <formula>#N/A</formula>
    </cfRule>
  </conditionalFormatting>
  <conditionalFormatting sqref="E426:F426">
    <cfRule type="cellIs" dxfId="3766" priority="3723" operator="equal">
      <formula>"غياب"</formula>
    </cfRule>
    <cfRule type="cellIs" dxfId="3765" priority="3724" operator="equal">
      <formula>#N/A</formula>
    </cfRule>
  </conditionalFormatting>
  <conditionalFormatting sqref="E426:F426">
    <cfRule type="cellIs" dxfId="3764" priority="3721" operator="equal">
      <formula>"غياب"</formula>
    </cfRule>
    <cfRule type="cellIs" dxfId="3763" priority="3722" operator="equal">
      <formula>#N/A</formula>
    </cfRule>
  </conditionalFormatting>
  <conditionalFormatting sqref="E426:F426">
    <cfRule type="cellIs" dxfId="3762" priority="3719" operator="equal">
      <formula>"غياب"</formula>
    </cfRule>
    <cfRule type="cellIs" dxfId="3761" priority="3720" operator="equal">
      <formula>#N/A</formula>
    </cfRule>
  </conditionalFormatting>
  <conditionalFormatting sqref="E426:F426">
    <cfRule type="cellIs" dxfId="3760" priority="3717" operator="equal">
      <formula>"غياب"</formula>
    </cfRule>
    <cfRule type="cellIs" dxfId="3759" priority="3718" operator="equal">
      <formula>#N/A</formula>
    </cfRule>
  </conditionalFormatting>
  <conditionalFormatting sqref="E426:F426">
    <cfRule type="cellIs" dxfId="3758" priority="3715" operator="equal">
      <formula>"غياب"</formula>
    </cfRule>
    <cfRule type="cellIs" dxfId="3757" priority="3716" operator="equal">
      <formula>#N/A</formula>
    </cfRule>
  </conditionalFormatting>
  <conditionalFormatting sqref="E426:F426">
    <cfRule type="cellIs" dxfId="3756" priority="3713" operator="equal">
      <formula>"غياب"</formula>
    </cfRule>
    <cfRule type="cellIs" dxfId="3755" priority="3714" operator="equal">
      <formula>#N/A</formula>
    </cfRule>
  </conditionalFormatting>
  <conditionalFormatting sqref="E426:F426">
    <cfRule type="cellIs" dxfId="3754" priority="3711" operator="equal">
      <formula>"غياب"</formula>
    </cfRule>
    <cfRule type="cellIs" dxfId="3753" priority="3712" operator="equal">
      <formula>#N/A</formula>
    </cfRule>
  </conditionalFormatting>
  <conditionalFormatting sqref="E426:F426">
    <cfRule type="cellIs" dxfId="3752" priority="3709" operator="equal">
      <formula>"غياب"</formula>
    </cfRule>
    <cfRule type="cellIs" dxfId="3751" priority="3710" operator="equal">
      <formula>#N/A</formula>
    </cfRule>
  </conditionalFormatting>
  <conditionalFormatting sqref="E426:F426">
    <cfRule type="cellIs" dxfId="3750" priority="3707" operator="equal">
      <formula>"غياب"</formula>
    </cfRule>
    <cfRule type="cellIs" dxfId="3749" priority="3708" operator="equal">
      <formula>#N/A</formula>
    </cfRule>
  </conditionalFormatting>
  <conditionalFormatting sqref="E426:F426">
    <cfRule type="cellIs" dxfId="3748" priority="3706" operator="equal">
      <formula>"غياب"</formula>
    </cfRule>
  </conditionalFormatting>
  <conditionalFormatting sqref="E426:F426">
    <cfRule type="cellIs" dxfId="3747" priority="3704" operator="equal">
      <formula>"غياب"</formula>
    </cfRule>
    <cfRule type="cellIs" dxfId="3746" priority="3705" operator="equal">
      <formula>#N/A</formula>
    </cfRule>
  </conditionalFormatting>
  <conditionalFormatting sqref="E426:F426">
    <cfRule type="cellIs" dxfId="3745" priority="3702" operator="equal">
      <formula>"غياب"</formula>
    </cfRule>
    <cfRule type="cellIs" dxfId="3744" priority="3703" operator="equal">
      <formula>#N/A</formula>
    </cfRule>
  </conditionalFormatting>
  <conditionalFormatting sqref="E426:F426">
    <cfRule type="cellIs" dxfId="3743" priority="3700" operator="equal">
      <formula>"غياب"</formula>
    </cfRule>
    <cfRule type="cellIs" dxfId="3742" priority="3701" operator="equal">
      <formula>#N/A</formula>
    </cfRule>
  </conditionalFormatting>
  <conditionalFormatting sqref="E426:F426">
    <cfRule type="cellIs" dxfId="3741" priority="3698" operator="equal">
      <formula>"غياب"</formula>
    </cfRule>
    <cfRule type="cellIs" dxfId="3740" priority="3699" operator="equal">
      <formula>#N/A</formula>
    </cfRule>
  </conditionalFormatting>
  <conditionalFormatting sqref="E426:F426">
    <cfRule type="cellIs" dxfId="3739" priority="3696" operator="equal">
      <formula>"غياب"</formula>
    </cfRule>
    <cfRule type="cellIs" dxfId="3738" priority="3697" operator="equal">
      <formula>#N/A</formula>
    </cfRule>
  </conditionalFormatting>
  <conditionalFormatting sqref="E426:F426">
    <cfRule type="cellIs" dxfId="3737" priority="3694" operator="equal">
      <formula>"غياب"</formula>
    </cfRule>
    <cfRule type="cellIs" dxfId="3736" priority="3695" operator="equal">
      <formula>#N/A</formula>
    </cfRule>
  </conditionalFormatting>
  <conditionalFormatting sqref="E426:F426">
    <cfRule type="cellIs" dxfId="3735" priority="3692" operator="equal">
      <formula>"غياب"</formula>
    </cfRule>
    <cfRule type="cellIs" dxfId="3734" priority="3693" operator="equal">
      <formula>#N/A</formula>
    </cfRule>
  </conditionalFormatting>
  <conditionalFormatting sqref="E426:F426">
    <cfRule type="cellIs" dxfId="3733" priority="3690" operator="equal">
      <formula>"غياب"</formula>
    </cfRule>
    <cfRule type="cellIs" dxfId="3732" priority="3691" operator="equal">
      <formula>#N/A</formula>
    </cfRule>
  </conditionalFormatting>
  <conditionalFormatting sqref="E426:F426">
    <cfRule type="cellIs" dxfId="3731" priority="3688" operator="equal">
      <formula>"غياب"</formula>
    </cfRule>
    <cfRule type="cellIs" dxfId="3730" priority="3689" operator="equal">
      <formula>#N/A</formula>
    </cfRule>
  </conditionalFormatting>
  <conditionalFormatting sqref="E426:F426">
    <cfRule type="cellIs" dxfId="3729" priority="3686" operator="equal">
      <formula>"غياب"</formula>
    </cfRule>
    <cfRule type="cellIs" dxfId="3728" priority="3687" operator="equal">
      <formula>#N/A</formula>
    </cfRule>
  </conditionalFormatting>
  <conditionalFormatting sqref="E426:F426">
    <cfRule type="cellIs" dxfId="3727" priority="3684" operator="equal">
      <formula>"غياب"</formula>
    </cfRule>
    <cfRule type="cellIs" dxfId="3726" priority="3685" operator="equal">
      <formula>#N/A</formula>
    </cfRule>
  </conditionalFormatting>
  <conditionalFormatting sqref="E426:F426">
    <cfRule type="cellIs" dxfId="3725" priority="3682" operator="equal">
      <formula>"غياب"</formula>
    </cfRule>
    <cfRule type="cellIs" dxfId="3724" priority="3683" operator="equal">
      <formula>#N/A</formula>
    </cfRule>
  </conditionalFormatting>
  <conditionalFormatting sqref="E426:F426">
    <cfRule type="cellIs" dxfId="3723" priority="3680" operator="equal">
      <formula>"غياب"</formula>
    </cfRule>
    <cfRule type="cellIs" dxfId="3722" priority="3681" operator="equal">
      <formula>#N/A</formula>
    </cfRule>
  </conditionalFormatting>
  <conditionalFormatting sqref="E426:F426">
    <cfRule type="cellIs" dxfId="3721" priority="3678" operator="equal">
      <formula>"غياب"</formula>
    </cfRule>
    <cfRule type="cellIs" dxfId="3720" priority="3679" operator="equal">
      <formula>#N/A</formula>
    </cfRule>
  </conditionalFormatting>
  <conditionalFormatting sqref="E426:F426">
    <cfRule type="cellIs" dxfId="3719" priority="3676" operator="equal">
      <formula>"غياب"</formula>
    </cfRule>
    <cfRule type="cellIs" dxfId="3718" priority="3677" operator="equal">
      <formula>#N/A</formula>
    </cfRule>
  </conditionalFormatting>
  <conditionalFormatting sqref="E426:F426">
    <cfRule type="cellIs" dxfId="3717" priority="3674" operator="equal">
      <formula>"غياب"</formula>
    </cfRule>
    <cfRule type="cellIs" dxfId="3716" priority="3675" operator="equal">
      <formula>#N/A</formula>
    </cfRule>
  </conditionalFormatting>
  <conditionalFormatting sqref="E426:F426">
    <cfRule type="cellIs" dxfId="3715" priority="3672" operator="equal">
      <formula>"غياب"</formula>
    </cfRule>
    <cfRule type="cellIs" dxfId="3714" priority="3673" operator="equal">
      <formula>#N/A</formula>
    </cfRule>
  </conditionalFormatting>
  <conditionalFormatting sqref="E426:F426">
    <cfRule type="cellIs" dxfId="3713" priority="3670" operator="equal">
      <formula>"غياب"</formula>
    </cfRule>
    <cfRule type="cellIs" dxfId="3712" priority="3671" operator="equal">
      <formula>#N/A</formula>
    </cfRule>
  </conditionalFormatting>
  <conditionalFormatting sqref="E426:F426">
    <cfRule type="cellIs" dxfId="3711" priority="3668" operator="equal">
      <formula>"غياب"</formula>
    </cfRule>
    <cfRule type="cellIs" dxfId="3710" priority="3669" operator="equal">
      <formula>#N/A</formula>
    </cfRule>
  </conditionalFormatting>
  <conditionalFormatting sqref="E426:F426">
    <cfRule type="cellIs" dxfId="3709" priority="3666" operator="equal">
      <formula>"غياب"</formula>
    </cfRule>
    <cfRule type="cellIs" dxfId="3708" priority="3667" operator="equal">
      <formula>#N/A</formula>
    </cfRule>
  </conditionalFormatting>
  <conditionalFormatting sqref="E426:F426">
    <cfRule type="cellIs" dxfId="3707" priority="3664" operator="equal">
      <formula>"غياب"</formula>
    </cfRule>
    <cfRule type="cellIs" dxfId="3706" priority="3665" operator="equal">
      <formula>#N/A</formula>
    </cfRule>
  </conditionalFormatting>
  <conditionalFormatting sqref="E426:F426">
    <cfRule type="cellIs" dxfId="3705" priority="3662" operator="equal">
      <formula>"غياب"</formula>
    </cfRule>
    <cfRule type="cellIs" dxfId="3704" priority="3663" operator="equal">
      <formula>#N/A</formula>
    </cfRule>
  </conditionalFormatting>
  <conditionalFormatting sqref="E426:F426">
    <cfRule type="cellIs" dxfId="3703" priority="3660" operator="equal">
      <formula>"غياب"</formula>
    </cfRule>
    <cfRule type="cellIs" dxfId="3702" priority="3661" operator="equal">
      <formula>#N/A</formula>
    </cfRule>
  </conditionalFormatting>
  <conditionalFormatting sqref="E426:F426">
    <cfRule type="cellIs" dxfId="3701" priority="3658" operator="equal">
      <formula>"غياب"</formula>
    </cfRule>
    <cfRule type="cellIs" dxfId="3700" priority="3659" operator="equal">
      <formula>#N/A</formula>
    </cfRule>
  </conditionalFormatting>
  <conditionalFormatting sqref="E426:F426">
    <cfRule type="cellIs" dxfId="3699" priority="3656" operator="equal">
      <formula>"غياب"</formula>
    </cfRule>
    <cfRule type="cellIs" dxfId="3698" priority="3657" operator="equal">
      <formula>#N/A</formula>
    </cfRule>
  </conditionalFormatting>
  <conditionalFormatting sqref="E426:F426">
    <cfRule type="cellIs" dxfId="3697" priority="3654" operator="equal">
      <formula>"غياب"</formula>
    </cfRule>
    <cfRule type="cellIs" dxfId="3696" priority="3655" operator="equal">
      <formula>#N/A</formula>
    </cfRule>
  </conditionalFormatting>
  <conditionalFormatting sqref="E426:F426">
    <cfRule type="cellIs" dxfId="3695" priority="3652" operator="equal">
      <formula>"غياب"</formula>
    </cfRule>
    <cfRule type="cellIs" dxfId="3694" priority="3653" operator="equal">
      <formula>#N/A</formula>
    </cfRule>
  </conditionalFormatting>
  <conditionalFormatting sqref="E426:F426">
    <cfRule type="cellIs" dxfId="3693" priority="3650" operator="equal">
      <formula>"غياب"</formula>
    </cfRule>
    <cfRule type="cellIs" dxfId="3692" priority="3651" operator="equal">
      <formula>#N/A</formula>
    </cfRule>
  </conditionalFormatting>
  <conditionalFormatting sqref="E426:F426">
    <cfRule type="cellIs" dxfId="3691" priority="3648" operator="equal">
      <formula>"غياب"</formula>
    </cfRule>
    <cfRule type="cellIs" dxfId="3690" priority="3649" operator="equal">
      <formula>#N/A</formula>
    </cfRule>
  </conditionalFormatting>
  <conditionalFormatting sqref="E426:F426">
    <cfRule type="cellIs" dxfId="3689" priority="3646" operator="equal">
      <formula>"غياب"</formula>
    </cfRule>
    <cfRule type="cellIs" dxfId="3688" priority="3647" operator="equal">
      <formula>#N/A</formula>
    </cfRule>
  </conditionalFormatting>
  <conditionalFormatting sqref="E426:F426">
    <cfRule type="cellIs" dxfId="3687" priority="3644" operator="equal">
      <formula>"غياب"</formula>
    </cfRule>
    <cfRule type="cellIs" dxfId="3686" priority="3645" operator="equal">
      <formula>#N/A</formula>
    </cfRule>
  </conditionalFormatting>
  <conditionalFormatting sqref="E426:F426">
    <cfRule type="cellIs" dxfId="3685" priority="3642" operator="equal">
      <formula>"غياب"</formula>
    </cfRule>
    <cfRule type="cellIs" dxfId="3684" priority="3643" operator="equal">
      <formula>#N/A</formula>
    </cfRule>
  </conditionalFormatting>
  <conditionalFormatting sqref="E426:F426">
    <cfRule type="cellIs" dxfId="3683" priority="3640" operator="equal">
      <formula>"غياب"</formula>
    </cfRule>
    <cfRule type="cellIs" dxfId="3682" priority="3641" operator="equal">
      <formula>#N/A</formula>
    </cfRule>
  </conditionalFormatting>
  <conditionalFormatting sqref="E426:F426">
    <cfRule type="cellIs" dxfId="3681" priority="3638" operator="equal">
      <formula>"غياب"</formula>
    </cfRule>
    <cfRule type="cellIs" dxfId="3680" priority="3639" operator="equal">
      <formula>#N/A</formula>
    </cfRule>
  </conditionalFormatting>
  <conditionalFormatting sqref="E426:F426">
    <cfRule type="cellIs" dxfId="3679" priority="3636" operator="equal">
      <formula>"غياب"</formula>
    </cfRule>
    <cfRule type="cellIs" dxfId="3678" priority="3637" operator="equal">
      <formula>#N/A</formula>
    </cfRule>
  </conditionalFormatting>
  <conditionalFormatting sqref="E426:F426">
    <cfRule type="cellIs" dxfId="3677" priority="3634" operator="equal">
      <formula>"غياب"</formula>
    </cfRule>
    <cfRule type="cellIs" dxfId="3676" priority="3635" operator="equal">
      <formula>#N/A</formula>
    </cfRule>
  </conditionalFormatting>
  <conditionalFormatting sqref="E426:F426">
    <cfRule type="cellIs" dxfId="3675" priority="3633" operator="equal">
      <formula>"غياب"</formula>
    </cfRule>
  </conditionalFormatting>
  <conditionalFormatting sqref="E426:F426">
    <cfRule type="cellIs" dxfId="3674" priority="3631" operator="equal">
      <formula>"غياب"</formula>
    </cfRule>
    <cfRule type="cellIs" dxfId="3673" priority="3632" operator="equal">
      <formula>#N/A</formula>
    </cfRule>
  </conditionalFormatting>
  <conditionalFormatting sqref="E426:F426">
    <cfRule type="cellIs" dxfId="3672" priority="3629" operator="equal">
      <formula>"غياب"</formula>
    </cfRule>
    <cfRule type="cellIs" dxfId="3671" priority="3630" operator="equal">
      <formula>#N/A</formula>
    </cfRule>
  </conditionalFormatting>
  <conditionalFormatting sqref="E426:F426">
    <cfRule type="cellIs" dxfId="3670" priority="3627" operator="equal">
      <formula>"غياب"</formula>
    </cfRule>
    <cfRule type="cellIs" dxfId="3669" priority="3628" operator="equal">
      <formula>#N/A</formula>
    </cfRule>
  </conditionalFormatting>
  <conditionalFormatting sqref="E426:F426">
    <cfRule type="cellIs" dxfId="3668" priority="3625" operator="equal">
      <formula>"غياب"</formula>
    </cfRule>
    <cfRule type="cellIs" dxfId="3667" priority="3626" operator="equal">
      <formula>#N/A</formula>
    </cfRule>
  </conditionalFormatting>
  <conditionalFormatting sqref="E426:F426">
    <cfRule type="cellIs" dxfId="3666" priority="3623" operator="equal">
      <formula>"غياب"</formula>
    </cfRule>
    <cfRule type="cellIs" dxfId="3665" priority="3624" operator="equal">
      <formula>#N/A</formula>
    </cfRule>
  </conditionalFormatting>
  <conditionalFormatting sqref="E426:F426">
    <cfRule type="cellIs" dxfId="3664" priority="3621" operator="equal">
      <formula>"غياب"</formula>
    </cfRule>
    <cfRule type="cellIs" dxfId="3663" priority="3622" operator="equal">
      <formula>#N/A</formula>
    </cfRule>
  </conditionalFormatting>
  <conditionalFormatting sqref="E426:F426">
    <cfRule type="cellIs" dxfId="3662" priority="3619" operator="equal">
      <formula>"غياب"</formula>
    </cfRule>
    <cfRule type="cellIs" dxfId="3661" priority="3620" operator="equal">
      <formula>#N/A</formula>
    </cfRule>
  </conditionalFormatting>
  <conditionalFormatting sqref="E426:F426">
    <cfRule type="cellIs" dxfId="3660" priority="3617" operator="equal">
      <formula>"غياب"</formula>
    </cfRule>
    <cfRule type="cellIs" dxfId="3659" priority="3618" operator="equal">
      <formula>#N/A</formula>
    </cfRule>
  </conditionalFormatting>
  <conditionalFormatting sqref="E426:F426">
    <cfRule type="cellIs" dxfId="3658" priority="3615" operator="equal">
      <formula>"غياب"</formula>
    </cfRule>
    <cfRule type="cellIs" dxfId="3657" priority="3616" operator="equal">
      <formula>#N/A</formula>
    </cfRule>
  </conditionalFormatting>
  <conditionalFormatting sqref="E426:F426">
    <cfRule type="cellIs" dxfId="3656" priority="3613" operator="equal">
      <formula>"غياب"</formula>
    </cfRule>
    <cfRule type="cellIs" dxfId="3655" priority="3614" operator="equal">
      <formula>#N/A</formula>
    </cfRule>
  </conditionalFormatting>
  <conditionalFormatting sqref="E426:F426">
    <cfRule type="cellIs" dxfId="3654" priority="3611" operator="equal">
      <formula>"غياب"</formula>
    </cfRule>
    <cfRule type="cellIs" dxfId="3653" priority="3612" operator="equal">
      <formula>#N/A</formula>
    </cfRule>
  </conditionalFormatting>
  <conditionalFormatting sqref="E426:F426">
    <cfRule type="cellIs" dxfId="3652" priority="3609" operator="equal">
      <formula>"غياب"</formula>
    </cfRule>
    <cfRule type="cellIs" dxfId="3651" priority="3610" operator="equal">
      <formula>#N/A</formula>
    </cfRule>
  </conditionalFormatting>
  <conditionalFormatting sqref="E426:F426">
    <cfRule type="cellIs" dxfId="3650" priority="3607" operator="equal">
      <formula>"غياب"</formula>
    </cfRule>
    <cfRule type="cellIs" dxfId="3649" priority="3608" operator="equal">
      <formula>#N/A</formula>
    </cfRule>
  </conditionalFormatting>
  <conditionalFormatting sqref="E426:F426">
    <cfRule type="cellIs" dxfId="3648" priority="3605" operator="equal">
      <formula>"غياب"</formula>
    </cfRule>
    <cfRule type="cellIs" dxfId="3647" priority="3606" operator="equal">
      <formula>#N/A</formula>
    </cfRule>
  </conditionalFormatting>
  <conditionalFormatting sqref="E426:F426">
    <cfRule type="cellIs" dxfId="3646" priority="3603" operator="equal">
      <formula>"غياب"</formula>
    </cfRule>
    <cfRule type="cellIs" dxfId="3645" priority="3604" operator="equal">
      <formula>#N/A</formula>
    </cfRule>
  </conditionalFormatting>
  <conditionalFormatting sqref="E426:F426">
    <cfRule type="cellIs" dxfId="3644" priority="3601" operator="equal">
      <formula>"غياب"</formula>
    </cfRule>
    <cfRule type="cellIs" dxfId="3643" priority="3602" operator="equal">
      <formula>#N/A</formula>
    </cfRule>
  </conditionalFormatting>
  <conditionalFormatting sqref="E426:F426">
    <cfRule type="cellIs" dxfId="3642" priority="3599" operator="equal">
      <formula>"غياب"</formula>
    </cfRule>
    <cfRule type="cellIs" dxfId="3641" priority="3600" operator="equal">
      <formula>#N/A</formula>
    </cfRule>
  </conditionalFormatting>
  <conditionalFormatting sqref="E426:F426">
    <cfRule type="cellIs" dxfId="3640" priority="3597" operator="equal">
      <formula>"غياب"</formula>
    </cfRule>
    <cfRule type="cellIs" dxfId="3639" priority="3598" operator="equal">
      <formula>#N/A</formula>
    </cfRule>
  </conditionalFormatting>
  <conditionalFormatting sqref="E426:F426">
    <cfRule type="cellIs" dxfId="3638" priority="3595" operator="equal">
      <formula>"غياب"</formula>
    </cfRule>
    <cfRule type="cellIs" dxfId="3637" priority="3596" operator="equal">
      <formula>#N/A</formula>
    </cfRule>
  </conditionalFormatting>
  <conditionalFormatting sqref="E426:F426">
    <cfRule type="cellIs" dxfId="3636" priority="3593" operator="equal">
      <formula>"غياب"</formula>
    </cfRule>
    <cfRule type="cellIs" dxfId="3635" priority="3594" operator="equal">
      <formula>#N/A</formula>
    </cfRule>
  </conditionalFormatting>
  <conditionalFormatting sqref="E426:F426">
    <cfRule type="cellIs" dxfId="3634" priority="3591" operator="equal">
      <formula>"غياب"</formula>
    </cfRule>
    <cfRule type="cellIs" dxfId="3633" priority="3592" operator="equal">
      <formula>#N/A</formula>
    </cfRule>
  </conditionalFormatting>
  <conditionalFormatting sqref="E426:F426">
    <cfRule type="cellIs" dxfId="3632" priority="3590" operator="equal">
      <formula>"غياب"</formula>
    </cfRule>
  </conditionalFormatting>
  <conditionalFormatting sqref="E426:F426">
    <cfRule type="cellIs" dxfId="3631" priority="3588" operator="equal">
      <formula>"غياب"</formula>
    </cfRule>
    <cfRule type="cellIs" dxfId="3630" priority="3589" operator="equal">
      <formula>#N/A</formula>
    </cfRule>
  </conditionalFormatting>
  <conditionalFormatting sqref="E426:F426">
    <cfRule type="cellIs" dxfId="3629" priority="3586" operator="equal">
      <formula>"غياب"</formula>
    </cfRule>
    <cfRule type="cellIs" dxfId="3628" priority="3587" operator="equal">
      <formula>#N/A</formula>
    </cfRule>
  </conditionalFormatting>
  <conditionalFormatting sqref="E426:F426">
    <cfRule type="cellIs" dxfId="3627" priority="3584" operator="equal">
      <formula>"غياب"</formula>
    </cfRule>
    <cfRule type="cellIs" dxfId="3626" priority="3585" operator="equal">
      <formula>#N/A</formula>
    </cfRule>
  </conditionalFormatting>
  <conditionalFormatting sqref="E426:F426">
    <cfRule type="cellIs" dxfId="3625" priority="3582" operator="equal">
      <formula>"غياب"</formula>
    </cfRule>
    <cfRule type="cellIs" dxfId="3624" priority="3583" operator="equal">
      <formula>#N/A</formula>
    </cfRule>
  </conditionalFormatting>
  <conditionalFormatting sqref="E426:F426">
    <cfRule type="cellIs" dxfId="3623" priority="3580" operator="equal">
      <formula>"غياب"</formula>
    </cfRule>
    <cfRule type="cellIs" dxfId="3622" priority="3581" operator="equal">
      <formula>#N/A</formula>
    </cfRule>
  </conditionalFormatting>
  <conditionalFormatting sqref="E426:F426">
    <cfRule type="cellIs" dxfId="3621" priority="3578" operator="equal">
      <formula>"غياب"</formula>
    </cfRule>
    <cfRule type="cellIs" dxfId="3620" priority="3579" operator="equal">
      <formula>#N/A</formula>
    </cfRule>
  </conditionalFormatting>
  <conditionalFormatting sqref="E426:F426">
    <cfRule type="cellIs" dxfId="3619" priority="3576" operator="equal">
      <formula>"غياب"</formula>
    </cfRule>
    <cfRule type="cellIs" dxfId="3618" priority="3577" operator="equal">
      <formula>#N/A</formula>
    </cfRule>
  </conditionalFormatting>
  <conditionalFormatting sqref="E426:F426">
    <cfRule type="cellIs" dxfId="3617" priority="3574" operator="equal">
      <formula>"غياب"</formula>
    </cfRule>
    <cfRule type="cellIs" dxfId="3616" priority="3575" operator="equal">
      <formula>#N/A</formula>
    </cfRule>
  </conditionalFormatting>
  <conditionalFormatting sqref="E426:F426">
    <cfRule type="cellIs" dxfId="3615" priority="3572" operator="equal">
      <formula>"غياب"</formula>
    </cfRule>
    <cfRule type="cellIs" dxfId="3614" priority="3573" operator="equal">
      <formula>#N/A</formula>
    </cfRule>
  </conditionalFormatting>
  <conditionalFormatting sqref="E426:F426">
    <cfRule type="cellIs" dxfId="3613" priority="3570" operator="equal">
      <formula>"غياب"</formula>
    </cfRule>
    <cfRule type="cellIs" dxfId="3612" priority="3571" operator="equal">
      <formula>#N/A</formula>
    </cfRule>
  </conditionalFormatting>
  <conditionalFormatting sqref="E426:F426">
    <cfRule type="cellIs" dxfId="3611" priority="3568" operator="equal">
      <formula>"غياب"</formula>
    </cfRule>
    <cfRule type="cellIs" dxfId="3610" priority="3569" operator="equal">
      <formula>#N/A</formula>
    </cfRule>
  </conditionalFormatting>
  <conditionalFormatting sqref="E426:F426">
    <cfRule type="cellIs" dxfId="3609" priority="3566" operator="equal">
      <formula>"غياب"</formula>
    </cfRule>
    <cfRule type="cellIs" dxfId="3608" priority="3567" operator="equal">
      <formula>#N/A</formula>
    </cfRule>
  </conditionalFormatting>
  <conditionalFormatting sqref="E426:F426">
    <cfRule type="cellIs" dxfId="3607" priority="3564" operator="equal">
      <formula>"غياب"</formula>
    </cfRule>
    <cfRule type="cellIs" dxfId="3606" priority="3565" operator="equal">
      <formula>#N/A</formula>
    </cfRule>
  </conditionalFormatting>
  <conditionalFormatting sqref="E426:F426">
    <cfRule type="cellIs" dxfId="3605" priority="3562" operator="equal">
      <formula>"غياب"</formula>
    </cfRule>
    <cfRule type="cellIs" dxfId="3604" priority="3563" operator="equal">
      <formula>#N/A</formula>
    </cfRule>
  </conditionalFormatting>
  <conditionalFormatting sqref="E426:F426">
    <cfRule type="cellIs" dxfId="3603" priority="3560" operator="equal">
      <formula>"غياب"</formula>
    </cfRule>
    <cfRule type="cellIs" dxfId="3602" priority="3561" operator="equal">
      <formula>#N/A</formula>
    </cfRule>
  </conditionalFormatting>
  <conditionalFormatting sqref="E426:F426">
    <cfRule type="cellIs" dxfId="3601" priority="3558" operator="equal">
      <formula>"غياب"</formula>
    </cfRule>
    <cfRule type="cellIs" dxfId="3600" priority="3559" operator="equal">
      <formula>#N/A</formula>
    </cfRule>
  </conditionalFormatting>
  <conditionalFormatting sqref="E426:F426">
    <cfRule type="cellIs" dxfId="3599" priority="3556" operator="equal">
      <formula>"غياب"</formula>
    </cfRule>
    <cfRule type="cellIs" dxfId="3598" priority="3557" operator="equal">
      <formula>#N/A</formula>
    </cfRule>
  </conditionalFormatting>
  <conditionalFormatting sqref="E426:F426">
    <cfRule type="cellIs" dxfId="3597" priority="3554" operator="equal">
      <formula>"غياب"</formula>
    </cfRule>
    <cfRule type="cellIs" dxfId="3596" priority="3555" operator="equal">
      <formula>#N/A</formula>
    </cfRule>
  </conditionalFormatting>
  <conditionalFormatting sqref="E426:F426">
    <cfRule type="cellIs" dxfId="3595" priority="3552" operator="equal">
      <formula>"غياب"</formula>
    </cfRule>
    <cfRule type="cellIs" dxfId="3594" priority="3553" operator="equal">
      <formula>#N/A</formula>
    </cfRule>
  </conditionalFormatting>
  <conditionalFormatting sqref="E426:F426">
    <cfRule type="cellIs" dxfId="3593" priority="3550" operator="equal">
      <formula>"غياب"</formula>
    </cfRule>
    <cfRule type="cellIs" dxfId="3592" priority="3551" operator="equal">
      <formula>#N/A</formula>
    </cfRule>
  </conditionalFormatting>
  <conditionalFormatting sqref="E426:F426">
    <cfRule type="cellIs" dxfId="3591" priority="3548" operator="equal">
      <formula>"غياب"</formula>
    </cfRule>
    <cfRule type="cellIs" dxfId="3590" priority="3549" operator="equal">
      <formula>#N/A</formula>
    </cfRule>
  </conditionalFormatting>
  <conditionalFormatting sqref="E426:F426">
    <cfRule type="cellIs" dxfId="3589" priority="3547" operator="equal">
      <formula>"غياب"</formula>
    </cfRule>
  </conditionalFormatting>
  <conditionalFormatting sqref="E426:F426">
    <cfRule type="cellIs" dxfId="3588" priority="3545" operator="equal">
      <formula>"غياب"</formula>
    </cfRule>
    <cfRule type="cellIs" dxfId="3587" priority="3546" operator="equal">
      <formula>#N/A</formula>
    </cfRule>
  </conditionalFormatting>
  <conditionalFormatting sqref="E426:F426">
    <cfRule type="cellIs" dxfId="3586" priority="3543" operator="equal">
      <formula>"غياب"</formula>
    </cfRule>
    <cfRule type="cellIs" dxfId="3585" priority="3544" operator="equal">
      <formula>#N/A</formula>
    </cfRule>
  </conditionalFormatting>
  <conditionalFormatting sqref="E426:F426">
    <cfRule type="cellIs" dxfId="3584" priority="3541" operator="equal">
      <formula>"غياب"</formula>
    </cfRule>
    <cfRule type="cellIs" dxfId="3583" priority="3542" operator="equal">
      <formula>#N/A</formula>
    </cfRule>
  </conditionalFormatting>
  <conditionalFormatting sqref="E426:F426">
    <cfRule type="cellIs" dxfId="3582" priority="3539" operator="equal">
      <formula>"غياب"</formula>
    </cfRule>
    <cfRule type="cellIs" dxfId="3581" priority="3540" operator="equal">
      <formula>#N/A</formula>
    </cfRule>
  </conditionalFormatting>
  <conditionalFormatting sqref="E426:F426">
    <cfRule type="cellIs" dxfId="3580" priority="3537" operator="equal">
      <formula>"غياب"</formula>
    </cfRule>
    <cfRule type="cellIs" dxfId="3579" priority="3538" operator="equal">
      <formula>#N/A</formula>
    </cfRule>
  </conditionalFormatting>
  <conditionalFormatting sqref="E426:F426">
    <cfRule type="cellIs" dxfId="3578" priority="3535" operator="equal">
      <formula>"غياب"</formula>
    </cfRule>
    <cfRule type="cellIs" dxfId="3577" priority="3536" operator="equal">
      <formula>#N/A</formula>
    </cfRule>
  </conditionalFormatting>
  <conditionalFormatting sqref="E426:F426">
    <cfRule type="cellIs" dxfId="3576" priority="3533" operator="equal">
      <formula>"غياب"</formula>
    </cfRule>
    <cfRule type="cellIs" dxfId="3575" priority="3534" operator="equal">
      <formula>#N/A</formula>
    </cfRule>
  </conditionalFormatting>
  <conditionalFormatting sqref="E426:F426">
    <cfRule type="cellIs" dxfId="3574" priority="3531" operator="equal">
      <formula>"غياب"</formula>
    </cfRule>
    <cfRule type="cellIs" dxfId="3573" priority="3532" operator="equal">
      <formula>#N/A</formula>
    </cfRule>
  </conditionalFormatting>
  <conditionalFormatting sqref="E426:F426">
    <cfRule type="cellIs" dxfId="3572" priority="3529" operator="equal">
      <formula>"غياب"</formula>
    </cfRule>
    <cfRule type="cellIs" dxfId="3571" priority="3530" operator="equal">
      <formula>#N/A</formula>
    </cfRule>
  </conditionalFormatting>
  <conditionalFormatting sqref="E426:F426">
    <cfRule type="cellIs" dxfId="3570" priority="3527" operator="equal">
      <formula>"غياب"</formula>
    </cfRule>
    <cfRule type="cellIs" dxfId="3569" priority="3528" operator="equal">
      <formula>#N/A</formula>
    </cfRule>
  </conditionalFormatting>
  <conditionalFormatting sqref="E426:F426">
    <cfRule type="cellIs" dxfId="3568" priority="3525" operator="equal">
      <formula>"غياب"</formula>
    </cfRule>
    <cfRule type="cellIs" dxfId="3567" priority="3526" operator="equal">
      <formula>#N/A</formula>
    </cfRule>
  </conditionalFormatting>
  <conditionalFormatting sqref="E426:F426">
    <cfRule type="cellIs" dxfId="3566" priority="3523" operator="equal">
      <formula>"غياب"</formula>
    </cfRule>
    <cfRule type="cellIs" dxfId="3565" priority="3524" operator="equal">
      <formula>#N/A</formula>
    </cfRule>
  </conditionalFormatting>
  <conditionalFormatting sqref="E426:F426">
    <cfRule type="cellIs" dxfId="3564" priority="3521" operator="equal">
      <formula>"غياب"</formula>
    </cfRule>
    <cfRule type="cellIs" dxfId="3563" priority="3522" operator="equal">
      <formula>#N/A</formula>
    </cfRule>
  </conditionalFormatting>
  <conditionalFormatting sqref="E426:F426">
    <cfRule type="cellIs" dxfId="3562" priority="3519" operator="equal">
      <formula>"غياب"</formula>
    </cfRule>
    <cfRule type="cellIs" dxfId="3561" priority="3520" operator="equal">
      <formula>#N/A</formula>
    </cfRule>
  </conditionalFormatting>
  <conditionalFormatting sqref="E426:F426">
    <cfRule type="cellIs" dxfId="3560" priority="3517" operator="equal">
      <formula>"غياب"</formula>
    </cfRule>
    <cfRule type="cellIs" dxfId="3559" priority="3518" operator="equal">
      <formula>#N/A</formula>
    </cfRule>
  </conditionalFormatting>
  <conditionalFormatting sqref="E426:F426">
    <cfRule type="cellIs" dxfId="3558" priority="3515" operator="equal">
      <formula>"غياب"</formula>
    </cfRule>
    <cfRule type="cellIs" dxfId="3557" priority="3516" operator="equal">
      <formula>#N/A</formula>
    </cfRule>
  </conditionalFormatting>
  <conditionalFormatting sqref="E426:F426">
    <cfRule type="cellIs" dxfId="3556" priority="3513" operator="equal">
      <formula>"غياب"</formula>
    </cfRule>
    <cfRule type="cellIs" dxfId="3555" priority="3514" operator="equal">
      <formula>#N/A</formula>
    </cfRule>
  </conditionalFormatting>
  <conditionalFormatting sqref="E426:F426">
    <cfRule type="cellIs" dxfId="3554" priority="3511" operator="equal">
      <formula>"غياب"</formula>
    </cfRule>
    <cfRule type="cellIs" dxfId="3553" priority="3512" operator="equal">
      <formula>#N/A</formula>
    </cfRule>
  </conditionalFormatting>
  <conditionalFormatting sqref="E426:F426">
    <cfRule type="cellIs" dxfId="3552" priority="3509" operator="equal">
      <formula>"غياب"</formula>
    </cfRule>
    <cfRule type="cellIs" dxfId="3551" priority="3510" operator="equal">
      <formula>#N/A</formula>
    </cfRule>
  </conditionalFormatting>
  <conditionalFormatting sqref="E426:F426">
    <cfRule type="cellIs" dxfId="3550" priority="3507" operator="equal">
      <formula>"غياب"</formula>
    </cfRule>
    <cfRule type="cellIs" dxfId="3549" priority="3508" operator="equal">
      <formula>#N/A</formula>
    </cfRule>
  </conditionalFormatting>
  <conditionalFormatting sqref="E426:F426">
    <cfRule type="cellIs" dxfId="3548" priority="3505" operator="equal">
      <formula>"غياب"</formula>
    </cfRule>
    <cfRule type="cellIs" dxfId="3547" priority="3506" operator="equal">
      <formula>#N/A</formula>
    </cfRule>
  </conditionalFormatting>
  <conditionalFormatting sqref="E426:F426">
    <cfRule type="cellIs" dxfId="3546" priority="3504" operator="equal">
      <formula>"غياب"</formula>
    </cfRule>
  </conditionalFormatting>
  <conditionalFormatting sqref="E426:F426">
    <cfRule type="cellIs" dxfId="3545" priority="3502" operator="equal">
      <formula>"غياب"</formula>
    </cfRule>
    <cfRule type="cellIs" dxfId="3544" priority="3503" operator="equal">
      <formula>#N/A</formula>
    </cfRule>
  </conditionalFormatting>
  <conditionalFormatting sqref="E426:F426">
    <cfRule type="cellIs" dxfId="3543" priority="3500" operator="equal">
      <formula>"غياب"</formula>
    </cfRule>
    <cfRule type="cellIs" dxfId="3542" priority="3501" operator="equal">
      <formula>#N/A</formula>
    </cfRule>
  </conditionalFormatting>
  <conditionalFormatting sqref="E426:F426">
    <cfRule type="cellIs" dxfId="3541" priority="3498" operator="equal">
      <formula>"غياب"</formula>
    </cfRule>
    <cfRule type="cellIs" dxfId="3540" priority="3499" operator="equal">
      <formula>#N/A</formula>
    </cfRule>
  </conditionalFormatting>
  <conditionalFormatting sqref="E426:F426">
    <cfRule type="cellIs" dxfId="3539" priority="3496" operator="equal">
      <formula>"غياب"</formula>
    </cfRule>
    <cfRule type="cellIs" dxfId="3538" priority="3497" operator="equal">
      <formula>#N/A</formula>
    </cfRule>
  </conditionalFormatting>
  <conditionalFormatting sqref="E426:F426">
    <cfRule type="cellIs" dxfId="3537" priority="3494" operator="equal">
      <formula>"غياب"</formula>
    </cfRule>
    <cfRule type="cellIs" dxfId="3536" priority="3495" operator="equal">
      <formula>#N/A</formula>
    </cfRule>
  </conditionalFormatting>
  <conditionalFormatting sqref="E426:F426">
    <cfRule type="cellIs" dxfId="3535" priority="3492" operator="equal">
      <formula>"غياب"</formula>
    </cfRule>
    <cfRule type="cellIs" dxfId="3534" priority="3493" operator="equal">
      <formula>#N/A</formula>
    </cfRule>
  </conditionalFormatting>
  <conditionalFormatting sqref="E426:F426">
    <cfRule type="cellIs" dxfId="3533" priority="3490" operator="equal">
      <formula>"غياب"</formula>
    </cfRule>
    <cfRule type="cellIs" dxfId="3532" priority="3491" operator="equal">
      <formula>#N/A</formula>
    </cfRule>
  </conditionalFormatting>
  <conditionalFormatting sqref="E426:F426">
    <cfRule type="cellIs" dxfId="3531" priority="3488" operator="equal">
      <formula>"غياب"</formula>
    </cfRule>
    <cfRule type="cellIs" dxfId="3530" priority="3489" operator="equal">
      <formula>#N/A</formula>
    </cfRule>
  </conditionalFormatting>
  <conditionalFormatting sqref="E426:F426">
    <cfRule type="cellIs" dxfId="3529" priority="3486" operator="equal">
      <formula>"غياب"</formula>
    </cfRule>
    <cfRule type="cellIs" dxfId="3528" priority="3487" operator="equal">
      <formula>#N/A</formula>
    </cfRule>
  </conditionalFormatting>
  <conditionalFormatting sqref="E426:F426">
    <cfRule type="cellIs" dxfId="3527" priority="3484" operator="equal">
      <formula>"غياب"</formula>
    </cfRule>
    <cfRule type="cellIs" dxfId="3526" priority="3485" operator="equal">
      <formula>#N/A</formula>
    </cfRule>
  </conditionalFormatting>
  <conditionalFormatting sqref="E426:F426">
    <cfRule type="cellIs" dxfId="3525" priority="3482" operator="equal">
      <formula>"غياب"</formula>
    </cfRule>
    <cfRule type="cellIs" dxfId="3524" priority="3483" operator="equal">
      <formula>#N/A</formula>
    </cfRule>
  </conditionalFormatting>
  <conditionalFormatting sqref="E426:F426">
    <cfRule type="cellIs" dxfId="3523" priority="3480" operator="equal">
      <formula>"غياب"</formula>
    </cfRule>
    <cfRule type="cellIs" dxfId="3522" priority="3481" operator="equal">
      <formula>#N/A</formula>
    </cfRule>
  </conditionalFormatting>
  <conditionalFormatting sqref="E426:F426">
    <cfRule type="cellIs" dxfId="3521" priority="3478" operator="equal">
      <formula>"غياب"</formula>
    </cfRule>
    <cfRule type="cellIs" dxfId="3520" priority="3479" operator="equal">
      <formula>#N/A</formula>
    </cfRule>
  </conditionalFormatting>
  <conditionalFormatting sqref="E426:F426">
    <cfRule type="cellIs" dxfId="3519" priority="3476" operator="equal">
      <formula>"غياب"</formula>
    </cfRule>
    <cfRule type="cellIs" dxfId="3518" priority="3477" operator="equal">
      <formula>#N/A</formula>
    </cfRule>
  </conditionalFormatting>
  <conditionalFormatting sqref="E426:F426">
    <cfRule type="cellIs" dxfId="3517" priority="3474" operator="equal">
      <formula>"غياب"</formula>
    </cfRule>
    <cfRule type="cellIs" dxfId="3516" priority="3475" operator="equal">
      <formula>#N/A</formula>
    </cfRule>
  </conditionalFormatting>
  <conditionalFormatting sqref="E426:F426">
    <cfRule type="cellIs" dxfId="3515" priority="3472" operator="equal">
      <formula>"غياب"</formula>
    </cfRule>
    <cfRule type="cellIs" dxfId="3514" priority="3473" operator="equal">
      <formula>#N/A</formula>
    </cfRule>
  </conditionalFormatting>
  <conditionalFormatting sqref="E426:F426">
    <cfRule type="cellIs" dxfId="3513" priority="3470" operator="equal">
      <formula>"غياب"</formula>
    </cfRule>
    <cfRule type="cellIs" dxfId="3512" priority="3471" operator="equal">
      <formula>#N/A</formula>
    </cfRule>
  </conditionalFormatting>
  <conditionalFormatting sqref="E426:F426">
    <cfRule type="cellIs" dxfId="3511" priority="3468" operator="equal">
      <formula>"غياب"</formula>
    </cfRule>
    <cfRule type="cellIs" dxfId="3510" priority="3469" operator="equal">
      <formula>#N/A</formula>
    </cfRule>
  </conditionalFormatting>
  <conditionalFormatting sqref="E426:F426">
    <cfRule type="cellIs" dxfId="3509" priority="3466" operator="equal">
      <formula>"غياب"</formula>
    </cfRule>
    <cfRule type="cellIs" dxfId="3508" priority="3467" operator="equal">
      <formula>#N/A</formula>
    </cfRule>
  </conditionalFormatting>
  <conditionalFormatting sqref="E426:F426">
    <cfRule type="cellIs" dxfId="3507" priority="3464" operator="equal">
      <formula>"غياب"</formula>
    </cfRule>
    <cfRule type="cellIs" dxfId="3506" priority="3465" operator="equal">
      <formula>#N/A</formula>
    </cfRule>
  </conditionalFormatting>
  <conditionalFormatting sqref="E426:F426">
    <cfRule type="cellIs" dxfId="3505" priority="3462" operator="equal">
      <formula>"غياب"</formula>
    </cfRule>
    <cfRule type="cellIs" dxfId="3504" priority="3463" operator="equal">
      <formula>#N/A</formula>
    </cfRule>
  </conditionalFormatting>
  <conditionalFormatting sqref="E426:F426">
    <cfRule type="cellIs" dxfId="3503" priority="3460" operator="equal">
      <formula>"غياب"</formula>
    </cfRule>
    <cfRule type="cellIs" dxfId="3502" priority="3461" operator="equal">
      <formula>#N/A</formula>
    </cfRule>
  </conditionalFormatting>
  <conditionalFormatting sqref="E426:F426">
    <cfRule type="cellIs" dxfId="3501" priority="3458" operator="equal">
      <formula>"غياب"</formula>
    </cfRule>
    <cfRule type="cellIs" dxfId="3500" priority="3459" operator="equal">
      <formula>#N/A</formula>
    </cfRule>
  </conditionalFormatting>
  <conditionalFormatting sqref="E426:F426">
    <cfRule type="cellIs" dxfId="3499" priority="3456" operator="equal">
      <formula>"غياب"</formula>
    </cfRule>
    <cfRule type="cellIs" dxfId="3498" priority="3457" operator="equal">
      <formula>#N/A</formula>
    </cfRule>
  </conditionalFormatting>
  <conditionalFormatting sqref="E426:F426">
    <cfRule type="cellIs" dxfId="3497" priority="3454" operator="equal">
      <formula>"غياب"</formula>
    </cfRule>
    <cfRule type="cellIs" dxfId="3496" priority="3455" operator="equal">
      <formula>#N/A</formula>
    </cfRule>
  </conditionalFormatting>
  <conditionalFormatting sqref="E426:F426">
    <cfRule type="cellIs" dxfId="3495" priority="3452" operator="equal">
      <formula>"غياب"</formula>
    </cfRule>
    <cfRule type="cellIs" dxfId="3494" priority="3453" operator="equal">
      <formula>#N/A</formula>
    </cfRule>
  </conditionalFormatting>
  <conditionalFormatting sqref="E426:F426">
    <cfRule type="cellIs" dxfId="3493" priority="3450" operator="equal">
      <formula>"غياب"</formula>
    </cfRule>
    <cfRule type="cellIs" dxfId="3492" priority="3451" operator="equal">
      <formula>#N/A</formula>
    </cfRule>
  </conditionalFormatting>
  <conditionalFormatting sqref="E426:F426">
    <cfRule type="cellIs" dxfId="3491" priority="3448" operator="equal">
      <formula>"غياب"</formula>
    </cfRule>
    <cfRule type="cellIs" dxfId="3490" priority="3449" operator="equal">
      <formula>#N/A</formula>
    </cfRule>
  </conditionalFormatting>
  <conditionalFormatting sqref="E426:F426">
    <cfRule type="cellIs" dxfId="3489" priority="3446" operator="equal">
      <formula>"غياب"</formula>
    </cfRule>
    <cfRule type="cellIs" dxfId="3488" priority="3447" operator="equal">
      <formula>#N/A</formula>
    </cfRule>
  </conditionalFormatting>
  <conditionalFormatting sqref="E443:F443">
    <cfRule type="cellIs" dxfId="3487" priority="3444" operator="equal">
      <formula>"غياب"</formula>
    </cfRule>
    <cfRule type="cellIs" dxfId="3486" priority="3445" operator="equal">
      <formula>#N/A</formula>
    </cfRule>
  </conditionalFormatting>
  <conditionalFormatting sqref="E443:F443">
    <cfRule type="cellIs" dxfId="3485" priority="3443" operator="equal">
      <formula>"غياب"</formula>
    </cfRule>
  </conditionalFormatting>
  <conditionalFormatting sqref="E443:F443">
    <cfRule type="cellIs" dxfId="3484" priority="3441" operator="equal">
      <formula>"غياب"</formula>
    </cfRule>
    <cfRule type="cellIs" dxfId="3483" priority="3442" operator="equal">
      <formula>#N/A</formula>
    </cfRule>
  </conditionalFormatting>
  <conditionalFormatting sqref="E443:F443">
    <cfRule type="cellIs" dxfId="3482" priority="3439" operator="equal">
      <formula>"غياب"</formula>
    </cfRule>
    <cfRule type="cellIs" dxfId="3481" priority="3440" operator="equal">
      <formula>#N/A</formula>
    </cfRule>
  </conditionalFormatting>
  <conditionalFormatting sqref="E443:F443">
    <cfRule type="cellIs" dxfId="3480" priority="3437" operator="equal">
      <formula>"غياب"</formula>
    </cfRule>
    <cfRule type="cellIs" dxfId="3479" priority="3438" operator="equal">
      <formula>#N/A</formula>
    </cfRule>
  </conditionalFormatting>
  <conditionalFormatting sqref="E443:F443">
    <cfRule type="cellIs" dxfId="3478" priority="3435" operator="equal">
      <formula>"غياب"</formula>
    </cfRule>
    <cfRule type="cellIs" dxfId="3477" priority="3436" operator="equal">
      <formula>#N/A</formula>
    </cfRule>
  </conditionalFormatting>
  <conditionalFormatting sqref="E443:F443">
    <cfRule type="cellIs" dxfId="3476" priority="3433" operator="equal">
      <formula>"غياب"</formula>
    </cfRule>
    <cfRule type="cellIs" dxfId="3475" priority="3434" operator="equal">
      <formula>#N/A</formula>
    </cfRule>
  </conditionalFormatting>
  <conditionalFormatting sqref="E443:F443">
    <cfRule type="cellIs" dxfId="3474" priority="3431" operator="equal">
      <formula>"غياب"</formula>
    </cfRule>
    <cfRule type="cellIs" dxfId="3473" priority="3432" operator="equal">
      <formula>#N/A</formula>
    </cfRule>
  </conditionalFormatting>
  <conditionalFormatting sqref="E443:F443">
    <cfRule type="cellIs" dxfId="3472" priority="3429" operator="equal">
      <formula>"غياب"</formula>
    </cfRule>
    <cfRule type="cellIs" dxfId="3471" priority="3430" operator="equal">
      <formula>#N/A</formula>
    </cfRule>
  </conditionalFormatting>
  <conditionalFormatting sqref="E443:F443">
    <cfRule type="cellIs" dxfId="3470" priority="3427" operator="equal">
      <formula>"غياب"</formula>
    </cfRule>
    <cfRule type="cellIs" dxfId="3469" priority="3428" operator="equal">
      <formula>#N/A</formula>
    </cfRule>
  </conditionalFormatting>
  <conditionalFormatting sqref="E443:F443">
    <cfRule type="cellIs" dxfId="3468" priority="3425" operator="equal">
      <formula>"غياب"</formula>
    </cfRule>
    <cfRule type="cellIs" dxfId="3467" priority="3426" operator="equal">
      <formula>#N/A</formula>
    </cfRule>
  </conditionalFormatting>
  <conditionalFormatting sqref="E443:F443">
    <cfRule type="cellIs" dxfId="3466" priority="3423" operator="equal">
      <formula>"غياب"</formula>
    </cfRule>
    <cfRule type="cellIs" dxfId="3465" priority="3424" operator="equal">
      <formula>#N/A</formula>
    </cfRule>
  </conditionalFormatting>
  <conditionalFormatting sqref="E443:F443">
    <cfRule type="cellIs" dxfId="3464" priority="3421" operator="equal">
      <formula>"غياب"</formula>
    </cfRule>
    <cfRule type="cellIs" dxfId="3463" priority="3422" operator="equal">
      <formula>#N/A</formula>
    </cfRule>
  </conditionalFormatting>
  <conditionalFormatting sqref="E443:F443">
    <cfRule type="cellIs" dxfId="3462" priority="3419" operator="equal">
      <formula>"غياب"</formula>
    </cfRule>
    <cfRule type="cellIs" dxfId="3461" priority="3420" operator="equal">
      <formula>#N/A</formula>
    </cfRule>
  </conditionalFormatting>
  <conditionalFormatting sqref="E443:F443">
    <cfRule type="cellIs" dxfId="3460" priority="3417" operator="equal">
      <formula>"غياب"</formula>
    </cfRule>
    <cfRule type="cellIs" dxfId="3459" priority="3418" operator="equal">
      <formula>#N/A</formula>
    </cfRule>
  </conditionalFormatting>
  <conditionalFormatting sqref="E443:F443">
    <cfRule type="cellIs" dxfId="3458" priority="3415" operator="equal">
      <formula>"غياب"</formula>
    </cfRule>
    <cfRule type="cellIs" dxfId="3457" priority="3416" operator="equal">
      <formula>#N/A</formula>
    </cfRule>
  </conditionalFormatting>
  <conditionalFormatting sqref="E443:F443">
    <cfRule type="cellIs" dxfId="3456" priority="3413" operator="equal">
      <formula>"غياب"</formula>
    </cfRule>
    <cfRule type="cellIs" dxfId="3455" priority="3414" operator="equal">
      <formula>#N/A</formula>
    </cfRule>
  </conditionalFormatting>
  <conditionalFormatting sqref="E443:F443">
    <cfRule type="cellIs" dxfId="3454" priority="3411" operator="equal">
      <formula>"غياب"</formula>
    </cfRule>
    <cfRule type="cellIs" dxfId="3453" priority="3412" operator="equal">
      <formula>#N/A</formula>
    </cfRule>
  </conditionalFormatting>
  <conditionalFormatting sqref="E443:F443">
    <cfRule type="cellIs" dxfId="3452" priority="3409" operator="equal">
      <formula>"غياب"</formula>
    </cfRule>
    <cfRule type="cellIs" dxfId="3451" priority="3410" operator="equal">
      <formula>#N/A</formula>
    </cfRule>
  </conditionalFormatting>
  <conditionalFormatting sqref="E443:F443">
    <cfRule type="cellIs" dxfId="3450" priority="3407" operator="equal">
      <formula>"غياب"</formula>
    </cfRule>
    <cfRule type="cellIs" dxfId="3449" priority="3408" operator="equal">
      <formula>#N/A</formula>
    </cfRule>
  </conditionalFormatting>
  <conditionalFormatting sqref="E443:F443">
    <cfRule type="cellIs" dxfId="3448" priority="3405" operator="equal">
      <formula>"غياب"</formula>
    </cfRule>
    <cfRule type="cellIs" dxfId="3447" priority="3406" operator="equal">
      <formula>#N/A</formula>
    </cfRule>
  </conditionalFormatting>
  <conditionalFormatting sqref="E443:F443">
    <cfRule type="cellIs" dxfId="3446" priority="3403" operator="equal">
      <formula>"غياب"</formula>
    </cfRule>
    <cfRule type="cellIs" dxfId="3445" priority="3404" operator="equal">
      <formula>#N/A</formula>
    </cfRule>
  </conditionalFormatting>
  <conditionalFormatting sqref="E443:F443">
    <cfRule type="cellIs" dxfId="3444" priority="3401" operator="equal">
      <formula>"غياب"</formula>
    </cfRule>
    <cfRule type="cellIs" dxfId="3443" priority="3402" operator="equal">
      <formula>#N/A</formula>
    </cfRule>
  </conditionalFormatting>
  <conditionalFormatting sqref="E443:F443">
    <cfRule type="cellIs" dxfId="3442" priority="3399" operator="equal">
      <formula>"غياب"</formula>
    </cfRule>
    <cfRule type="cellIs" dxfId="3441" priority="3400" operator="equal">
      <formula>#N/A</formula>
    </cfRule>
  </conditionalFormatting>
  <conditionalFormatting sqref="E443:F443">
    <cfRule type="cellIs" dxfId="3440" priority="3397" operator="equal">
      <formula>"غياب"</formula>
    </cfRule>
    <cfRule type="cellIs" dxfId="3439" priority="3398" operator="equal">
      <formula>#N/A</formula>
    </cfRule>
  </conditionalFormatting>
  <conditionalFormatting sqref="E443:F443">
    <cfRule type="cellIs" dxfId="3438" priority="3395" operator="equal">
      <formula>"غياب"</formula>
    </cfRule>
    <cfRule type="cellIs" dxfId="3437" priority="3396" operator="equal">
      <formula>#N/A</formula>
    </cfRule>
  </conditionalFormatting>
  <conditionalFormatting sqref="E443:F443">
    <cfRule type="cellIs" dxfId="3436" priority="3393" operator="equal">
      <formula>"غياب"</formula>
    </cfRule>
    <cfRule type="cellIs" dxfId="3435" priority="3394" operator="equal">
      <formula>#N/A</formula>
    </cfRule>
  </conditionalFormatting>
  <conditionalFormatting sqref="E443:F443">
    <cfRule type="cellIs" dxfId="3434" priority="3391" operator="equal">
      <formula>"غياب"</formula>
    </cfRule>
    <cfRule type="cellIs" dxfId="3433" priority="3392" operator="equal">
      <formula>#N/A</formula>
    </cfRule>
  </conditionalFormatting>
  <conditionalFormatting sqref="E443:F443">
    <cfRule type="cellIs" dxfId="3432" priority="3389" operator="equal">
      <formula>"غياب"</formula>
    </cfRule>
    <cfRule type="cellIs" dxfId="3431" priority="3390" operator="equal">
      <formula>#N/A</formula>
    </cfRule>
  </conditionalFormatting>
  <conditionalFormatting sqref="E443:F443">
    <cfRule type="cellIs" dxfId="3430" priority="3387" operator="equal">
      <formula>"غياب"</formula>
    </cfRule>
    <cfRule type="cellIs" dxfId="3429" priority="3388" operator="equal">
      <formula>#N/A</formula>
    </cfRule>
  </conditionalFormatting>
  <conditionalFormatting sqref="E443:F443">
    <cfRule type="cellIs" dxfId="3428" priority="3385" operator="equal">
      <formula>"غياب"</formula>
    </cfRule>
    <cfRule type="cellIs" dxfId="3427" priority="3386" operator="equal">
      <formula>#N/A</formula>
    </cfRule>
  </conditionalFormatting>
  <conditionalFormatting sqref="E443:F443">
    <cfRule type="cellIs" dxfId="3426" priority="3383" operator="equal">
      <formula>"غياب"</formula>
    </cfRule>
    <cfRule type="cellIs" dxfId="3425" priority="3384" operator="equal">
      <formula>#N/A</formula>
    </cfRule>
  </conditionalFormatting>
  <conditionalFormatting sqref="E443:F443">
    <cfRule type="cellIs" dxfId="3424" priority="3381" operator="equal">
      <formula>"غياب"</formula>
    </cfRule>
    <cfRule type="cellIs" dxfId="3423" priority="3382" operator="equal">
      <formula>#N/A</formula>
    </cfRule>
  </conditionalFormatting>
  <conditionalFormatting sqref="E443:F443">
    <cfRule type="cellIs" dxfId="3422" priority="3379" operator="equal">
      <formula>"غياب"</formula>
    </cfRule>
    <cfRule type="cellIs" dxfId="3421" priority="3380" operator="equal">
      <formula>#N/A</formula>
    </cfRule>
  </conditionalFormatting>
  <conditionalFormatting sqref="E443:F443">
    <cfRule type="cellIs" dxfId="3420" priority="3378" operator="equal">
      <formula>"غياب"</formula>
    </cfRule>
  </conditionalFormatting>
  <conditionalFormatting sqref="E443:F443">
    <cfRule type="cellIs" dxfId="3419" priority="3376" operator="equal">
      <formula>"غياب"</formula>
    </cfRule>
    <cfRule type="cellIs" dxfId="3418" priority="3377" operator="equal">
      <formula>#N/A</formula>
    </cfRule>
  </conditionalFormatting>
  <conditionalFormatting sqref="E443:F443">
    <cfRule type="cellIs" dxfId="3417" priority="3374" operator="equal">
      <formula>"غياب"</formula>
    </cfRule>
    <cfRule type="cellIs" dxfId="3416" priority="3375" operator="equal">
      <formula>#N/A</formula>
    </cfRule>
  </conditionalFormatting>
  <conditionalFormatting sqref="E443:F443">
    <cfRule type="cellIs" dxfId="3415" priority="3372" operator="equal">
      <formula>"غياب"</formula>
    </cfRule>
    <cfRule type="cellIs" dxfId="3414" priority="3373" operator="equal">
      <formula>#N/A</formula>
    </cfRule>
  </conditionalFormatting>
  <conditionalFormatting sqref="E443:F443">
    <cfRule type="cellIs" dxfId="3413" priority="3370" operator="equal">
      <formula>"غياب"</formula>
    </cfRule>
    <cfRule type="cellIs" dxfId="3412" priority="3371" operator="equal">
      <formula>#N/A</formula>
    </cfRule>
  </conditionalFormatting>
  <conditionalFormatting sqref="E443:F443">
    <cfRule type="cellIs" dxfId="3411" priority="3368" operator="equal">
      <formula>"غياب"</formula>
    </cfRule>
    <cfRule type="cellIs" dxfId="3410" priority="3369" operator="equal">
      <formula>#N/A</formula>
    </cfRule>
  </conditionalFormatting>
  <conditionalFormatting sqref="E443:F443">
    <cfRule type="cellIs" dxfId="3409" priority="3366" operator="equal">
      <formula>"غياب"</formula>
    </cfRule>
    <cfRule type="cellIs" dxfId="3408" priority="3367" operator="equal">
      <formula>#N/A</formula>
    </cfRule>
  </conditionalFormatting>
  <conditionalFormatting sqref="E443:F443">
    <cfRule type="cellIs" dxfId="3407" priority="3364" operator="equal">
      <formula>"غياب"</formula>
    </cfRule>
    <cfRule type="cellIs" dxfId="3406" priority="3365" operator="equal">
      <formula>#N/A</formula>
    </cfRule>
  </conditionalFormatting>
  <conditionalFormatting sqref="E443:F443">
    <cfRule type="cellIs" dxfId="3405" priority="3362" operator="equal">
      <formula>"غياب"</formula>
    </cfRule>
    <cfRule type="cellIs" dxfId="3404" priority="3363" operator="equal">
      <formula>#N/A</formula>
    </cfRule>
  </conditionalFormatting>
  <conditionalFormatting sqref="E443:F443">
    <cfRule type="cellIs" dxfId="3403" priority="3360" operator="equal">
      <formula>"غياب"</formula>
    </cfRule>
    <cfRule type="cellIs" dxfId="3402" priority="3361" operator="equal">
      <formula>#N/A</formula>
    </cfRule>
  </conditionalFormatting>
  <conditionalFormatting sqref="E443:F443">
    <cfRule type="cellIs" dxfId="3401" priority="3358" operator="equal">
      <formula>"غياب"</formula>
    </cfRule>
    <cfRule type="cellIs" dxfId="3400" priority="3359" operator="equal">
      <formula>#N/A</formula>
    </cfRule>
  </conditionalFormatting>
  <conditionalFormatting sqref="E443:F443">
    <cfRule type="cellIs" dxfId="3399" priority="3356" operator="equal">
      <formula>"غياب"</formula>
    </cfRule>
    <cfRule type="cellIs" dxfId="3398" priority="3357" operator="equal">
      <formula>#N/A</formula>
    </cfRule>
  </conditionalFormatting>
  <conditionalFormatting sqref="E443:F443">
    <cfRule type="cellIs" dxfId="3397" priority="3354" operator="equal">
      <formula>"غياب"</formula>
    </cfRule>
    <cfRule type="cellIs" dxfId="3396" priority="3355" operator="equal">
      <formula>#N/A</formula>
    </cfRule>
  </conditionalFormatting>
  <conditionalFormatting sqref="E443:F443">
    <cfRule type="cellIs" dxfId="3395" priority="3352" operator="equal">
      <formula>"غياب"</formula>
    </cfRule>
    <cfRule type="cellIs" dxfId="3394" priority="3353" operator="equal">
      <formula>#N/A</formula>
    </cfRule>
  </conditionalFormatting>
  <conditionalFormatting sqref="E443:F443">
    <cfRule type="cellIs" dxfId="3393" priority="3350" operator="equal">
      <formula>"غياب"</formula>
    </cfRule>
    <cfRule type="cellIs" dxfId="3392" priority="3351" operator="equal">
      <formula>#N/A</formula>
    </cfRule>
  </conditionalFormatting>
  <conditionalFormatting sqref="E443:F443">
    <cfRule type="cellIs" dxfId="3391" priority="3348" operator="equal">
      <formula>"غياب"</formula>
    </cfRule>
    <cfRule type="cellIs" dxfId="3390" priority="3349" operator="equal">
      <formula>#N/A</formula>
    </cfRule>
  </conditionalFormatting>
  <conditionalFormatting sqref="E443:F443">
    <cfRule type="cellIs" dxfId="3389" priority="3346" operator="equal">
      <formula>"غياب"</formula>
    </cfRule>
    <cfRule type="cellIs" dxfId="3388" priority="3347" operator="equal">
      <formula>#N/A</formula>
    </cfRule>
  </conditionalFormatting>
  <conditionalFormatting sqref="E443:F443">
    <cfRule type="cellIs" dxfId="3387" priority="3344" operator="equal">
      <formula>"غياب"</formula>
    </cfRule>
    <cfRule type="cellIs" dxfId="3386" priority="3345" operator="equal">
      <formula>#N/A</formula>
    </cfRule>
  </conditionalFormatting>
  <conditionalFormatting sqref="E443:F443">
    <cfRule type="cellIs" dxfId="3385" priority="3342" operator="equal">
      <formula>"غياب"</formula>
    </cfRule>
    <cfRule type="cellIs" dxfId="3384" priority="3343" operator="equal">
      <formula>#N/A</formula>
    </cfRule>
  </conditionalFormatting>
  <conditionalFormatting sqref="E443:F443">
    <cfRule type="cellIs" dxfId="3383" priority="3340" operator="equal">
      <formula>"غياب"</formula>
    </cfRule>
    <cfRule type="cellIs" dxfId="3382" priority="3341" operator="equal">
      <formula>#N/A</formula>
    </cfRule>
  </conditionalFormatting>
  <conditionalFormatting sqref="E443:F443">
    <cfRule type="cellIs" dxfId="3381" priority="3338" operator="equal">
      <formula>"غياب"</formula>
    </cfRule>
    <cfRule type="cellIs" dxfId="3380" priority="3339" operator="equal">
      <formula>#N/A</formula>
    </cfRule>
  </conditionalFormatting>
  <conditionalFormatting sqref="E443:F443">
    <cfRule type="cellIs" dxfId="3379" priority="3336" operator="equal">
      <formula>"غياب"</formula>
    </cfRule>
    <cfRule type="cellIs" dxfId="3378" priority="3337" operator="equal">
      <formula>#N/A</formula>
    </cfRule>
  </conditionalFormatting>
  <conditionalFormatting sqref="E443:F443">
    <cfRule type="cellIs" dxfId="3377" priority="3334" operator="equal">
      <formula>"غياب"</formula>
    </cfRule>
    <cfRule type="cellIs" dxfId="3376" priority="3335" operator="equal">
      <formula>#N/A</formula>
    </cfRule>
  </conditionalFormatting>
  <conditionalFormatting sqref="E443:F443">
    <cfRule type="cellIs" dxfId="3375" priority="3332" operator="equal">
      <formula>"غياب"</formula>
    </cfRule>
    <cfRule type="cellIs" dxfId="3374" priority="3333" operator="equal">
      <formula>#N/A</formula>
    </cfRule>
  </conditionalFormatting>
  <conditionalFormatting sqref="E443:F443">
    <cfRule type="cellIs" dxfId="3373" priority="3330" operator="equal">
      <formula>"غياب"</formula>
    </cfRule>
    <cfRule type="cellIs" dxfId="3372" priority="3331" operator="equal">
      <formula>#N/A</formula>
    </cfRule>
  </conditionalFormatting>
  <conditionalFormatting sqref="E443:F443">
    <cfRule type="cellIs" dxfId="3371" priority="3328" operator="equal">
      <formula>"غياب"</formula>
    </cfRule>
    <cfRule type="cellIs" dxfId="3370" priority="3329" operator="equal">
      <formula>#N/A</formula>
    </cfRule>
  </conditionalFormatting>
  <conditionalFormatting sqref="E443:F443">
    <cfRule type="cellIs" dxfId="3369" priority="3326" operator="equal">
      <formula>"غياب"</formula>
    </cfRule>
    <cfRule type="cellIs" dxfId="3368" priority="3327" operator="equal">
      <formula>#N/A</formula>
    </cfRule>
  </conditionalFormatting>
  <conditionalFormatting sqref="E443:F443">
    <cfRule type="cellIs" dxfId="3367" priority="3324" operator="equal">
      <formula>"غياب"</formula>
    </cfRule>
    <cfRule type="cellIs" dxfId="3366" priority="3325" operator="equal">
      <formula>#N/A</formula>
    </cfRule>
  </conditionalFormatting>
  <conditionalFormatting sqref="E443:F443">
    <cfRule type="cellIs" dxfId="3365" priority="3322" operator="equal">
      <formula>"غياب"</formula>
    </cfRule>
    <cfRule type="cellIs" dxfId="3364" priority="3323" operator="equal">
      <formula>#N/A</formula>
    </cfRule>
  </conditionalFormatting>
  <conditionalFormatting sqref="E443:F443">
    <cfRule type="cellIs" dxfId="3363" priority="3320" operator="equal">
      <formula>"غياب"</formula>
    </cfRule>
    <cfRule type="cellIs" dxfId="3362" priority="3321" operator="equal">
      <formula>#N/A</formula>
    </cfRule>
  </conditionalFormatting>
  <conditionalFormatting sqref="E443:F443">
    <cfRule type="cellIs" dxfId="3361" priority="3318" operator="equal">
      <formula>"غياب"</formula>
    </cfRule>
    <cfRule type="cellIs" dxfId="3360" priority="3319" operator="equal">
      <formula>#N/A</formula>
    </cfRule>
  </conditionalFormatting>
  <conditionalFormatting sqref="E443:F443">
    <cfRule type="cellIs" dxfId="3359" priority="3316" operator="equal">
      <formula>"غياب"</formula>
    </cfRule>
    <cfRule type="cellIs" dxfId="3358" priority="3317" operator="equal">
      <formula>#N/A</formula>
    </cfRule>
  </conditionalFormatting>
  <conditionalFormatting sqref="E443:F443">
    <cfRule type="cellIs" dxfId="3357" priority="3314" operator="equal">
      <formula>"غياب"</formula>
    </cfRule>
    <cfRule type="cellIs" dxfId="3356" priority="3315" operator="equal">
      <formula>#N/A</formula>
    </cfRule>
  </conditionalFormatting>
  <conditionalFormatting sqref="E443:F443">
    <cfRule type="cellIs" dxfId="3355" priority="3312" operator="equal">
      <formula>"غياب"</formula>
    </cfRule>
    <cfRule type="cellIs" dxfId="3354" priority="3313" operator="equal">
      <formula>#N/A</formula>
    </cfRule>
  </conditionalFormatting>
  <conditionalFormatting sqref="E443:F443">
    <cfRule type="cellIs" dxfId="3353" priority="3310" operator="equal">
      <formula>"غياب"</formula>
    </cfRule>
    <cfRule type="cellIs" dxfId="3352" priority="3311" operator="equal">
      <formula>#N/A</formula>
    </cfRule>
  </conditionalFormatting>
  <conditionalFormatting sqref="E443:F443">
    <cfRule type="cellIs" dxfId="3351" priority="3308" operator="equal">
      <formula>"غياب"</formula>
    </cfRule>
    <cfRule type="cellIs" dxfId="3350" priority="3309" operator="equal">
      <formula>#N/A</formula>
    </cfRule>
  </conditionalFormatting>
  <conditionalFormatting sqref="E443:F443">
    <cfRule type="cellIs" dxfId="3349" priority="3306" operator="equal">
      <formula>"غياب"</formula>
    </cfRule>
    <cfRule type="cellIs" dxfId="3348" priority="3307" operator="equal">
      <formula>#N/A</formula>
    </cfRule>
  </conditionalFormatting>
  <conditionalFormatting sqref="E443:F443">
    <cfRule type="cellIs" dxfId="3347" priority="3304" operator="equal">
      <formula>"غياب"</formula>
    </cfRule>
    <cfRule type="cellIs" dxfId="3346" priority="3305" operator="equal">
      <formula>#N/A</formula>
    </cfRule>
  </conditionalFormatting>
  <conditionalFormatting sqref="E443:F443">
    <cfRule type="cellIs" dxfId="3345" priority="3302" operator="equal">
      <formula>"غياب"</formula>
    </cfRule>
    <cfRule type="cellIs" dxfId="3344" priority="3303" operator="equal">
      <formula>#N/A</formula>
    </cfRule>
  </conditionalFormatting>
  <conditionalFormatting sqref="E443:F443">
    <cfRule type="cellIs" dxfId="3343" priority="3300" operator="equal">
      <formula>"غياب"</formula>
    </cfRule>
    <cfRule type="cellIs" dxfId="3342" priority="3301" operator="equal">
      <formula>#N/A</formula>
    </cfRule>
  </conditionalFormatting>
  <conditionalFormatting sqref="E443:F443">
    <cfRule type="cellIs" dxfId="3341" priority="3298" operator="equal">
      <formula>"غياب"</formula>
    </cfRule>
    <cfRule type="cellIs" dxfId="3340" priority="3299" operator="equal">
      <formula>#N/A</formula>
    </cfRule>
  </conditionalFormatting>
  <conditionalFormatting sqref="E443:F443">
    <cfRule type="cellIs" dxfId="3339" priority="3296" operator="equal">
      <formula>"غياب"</formula>
    </cfRule>
    <cfRule type="cellIs" dxfId="3338" priority="3297" operator="equal">
      <formula>#N/A</formula>
    </cfRule>
  </conditionalFormatting>
  <conditionalFormatting sqref="E443:F443">
    <cfRule type="cellIs" dxfId="3337" priority="3294" operator="equal">
      <formula>"غياب"</formula>
    </cfRule>
    <cfRule type="cellIs" dxfId="3336" priority="3295" operator="equal">
      <formula>#N/A</formula>
    </cfRule>
  </conditionalFormatting>
  <conditionalFormatting sqref="E443:F443">
    <cfRule type="cellIs" dxfId="3335" priority="3292" operator="equal">
      <formula>"غياب"</formula>
    </cfRule>
    <cfRule type="cellIs" dxfId="3334" priority="3293" operator="equal">
      <formula>#N/A</formula>
    </cfRule>
  </conditionalFormatting>
  <conditionalFormatting sqref="E443:F443">
    <cfRule type="cellIs" dxfId="3333" priority="3290" operator="equal">
      <formula>"غياب"</formula>
    </cfRule>
    <cfRule type="cellIs" dxfId="3332" priority="3291" operator="equal">
      <formula>#N/A</formula>
    </cfRule>
  </conditionalFormatting>
  <conditionalFormatting sqref="E443:F443">
    <cfRule type="cellIs" dxfId="3331" priority="3288" operator="equal">
      <formula>"غياب"</formula>
    </cfRule>
    <cfRule type="cellIs" dxfId="3330" priority="3289" operator="equal">
      <formula>#N/A</formula>
    </cfRule>
  </conditionalFormatting>
  <conditionalFormatting sqref="E443:F443">
    <cfRule type="cellIs" dxfId="3329" priority="3286" operator="equal">
      <formula>"غياب"</formula>
    </cfRule>
    <cfRule type="cellIs" dxfId="3328" priority="3287" operator="equal">
      <formula>#N/A</formula>
    </cfRule>
  </conditionalFormatting>
  <conditionalFormatting sqref="E443:F443">
    <cfRule type="cellIs" dxfId="3327" priority="3284" operator="equal">
      <formula>"غياب"</formula>
    </cfRule>
    <cfRule type="cellIs" dxfId="3326" priority="3285" operator="equal">
      <formula>#N/A</formula>
    </cfRule>
  </conditionalFormatting>
  <conditionalFormatting sqref="E443:F443">
    <cfRule type="cellIs" dxfId="3325" priority="3282" operator="equal">
      <formula>"غياب"</formula>
    </cfRule>
    <cfRule type="cellIs" dxfId="3324" priority="3283" operator="equal">
      <formula>#N/A</formula>
    </cfRule>
  </conditionalFormatting>
  <conditionalFormatting sqref="E443:F443">
    <cfRule type="cellIs" dxfId="3323" priority="3280" operator="equal">
      <formula>"غياب"</formula>
    </cfRule>
    <cfRule type="cellIs" dxfId="3322" priority="3281" operator="equal">
      <formula>#N/A</formula>
    </cfRule>
  </conditionalFormatting>
  <conditionalFormatting sqref="E443:F443">
    <cfRule type="cellIs" dxfId="3321" priority="3278" operator="equal">
      <formula>"غياب"</formula>
    </cfRule>
    <cfRule type="cellIs" dxfId="3320" priority="3279" operator="equal">
      <formula>#N/A</formula>
    </cfRule>
  </conditionalFormatting>
  <conditionalFormatting sqref="E443:F443">
    <cfRule type="cellIs" dxfId="3319" priority="3276" operator="equal">
      <formula>"غياب"</formula>
    </cfRule>
    <cfRule type="cellIs" dxfId="3318" priority="3277" operator="equal">
      <formula>#N/A</formula>
    </cfRule>
  </conditionalFormatting>
  <conditionalFormatting sqref="E443:F443">
    <cfRule type="cellIs" dxfId="3317" priority="3274" operator="equal">
      <formula>"غياب"</formula>
    </cfRule>
    <cfRule type="cellIs" dxfId="3316" priority="3275" operator="equal">
      <formula>#N/A</formula>
    </cfRule>
  </conditionalFormatting>
  <conditionalFormatting sqref="E443:F443">
    <cfRule type="cellIs" dxfId="3315" priority="3272" operator="equal">
      <formula>"غياب"</formula>
    </cfRule>
    <cfRule type="cellIs" dxfId="3314" priority="3273" operator="equal">
      <formula>#N/A</formula>
    </cfRule>
  </conditionalFormatting>
  <conditionalFormatting sqref="E443:F443">
    <cfRule type="cellIs" dxfId="3313" priority="3270" operator="equal">
      <formula>"غياب"</formula>
    </cfRule>
    <cfRule type="cellIs" dxfId="3312" priority="3271" operator="equal">
      <formula>#N/A</formula>
    </cfRule>
  </conditionalFormatting>
  <conditionalFormatting sqref="E443:F443">
    <cfRule type="cellIs" dxfId="3311" priority="3268" operator="equal">
      <formula>"غياب"</formula>
    </cfRule>
    <cfRule type="cellIs" dxfId="3310" priority="3269" operator="equal">
      <formula>#N/A</formula>
    </cfRule>
  </conditionalFormatting>
  <conditionalFormatting sqref="E443:F443">
    <cfRule type="cellIs" dxfId="3309" priority="3266" operator="equal">
      <formula>"غياب"</formula>
    </cfRule>
    <cfRule type="cellIs" dxfId="3308" priority="3267" operator="equal">
      <formula>#N/A</formula>
    </cfRule>
  </conditionalFormatting>
  <conditionalFormatting sqref="E443:F443">
    <cfRule type="cellIs" dxfId="3307" priority="3264" operator="equal">
      <formula>"غياب"</formula>
    </cfRule>
    <cfRule type="cellIs" dxfId="3306" priority="3265" operator="equal">
      <formula>#N/A</formula>
    </cfRule>
  </conditionalFormatting>
  <conditionalFormatting sqref="E443:F443">
    <cfRule type="cellIs" dxfId="3305" priority="3262" operator="equal">
      <formula>"غياب"</formula>
    </cfRule>
    <cfRule type="cellIs" dxfId="3304" priority="3263" operator="equal">
      <formula>#N/A</formula>
    </cfRule>
  </conditionalFormatting>
  <conditionalFormatting sqref="E443:F443">
    <cfRule type="cellIs" dxfId="3303" priority="3260" operator="equal">
      <formula>"غياب"</formula>
    </cfRule>
    <cfRule type="cellIs" dxfId="3302" priority="3261" operator="equal">
      <formula>#N/A</formula>
    </cfRule>
  </conditionalFormatting>
  <conditionalFormatting sqref="E443:F443">
    <cfRule type="cellIs" dxfId="3301" priority="3258" operator="equal">
      <formula>"غياب"</formula>
    </cfRule>
    <cfRule type="cellIs" dxfId="3300" priority="3259" operator="equal">
      <formula>#N/A</formula>
    </cfRule>
  </conditionalFormatting>
  <conditionalFormatting sqref="E443:F443">
    <cfRule type="cellIs" dxfId="3299" priority="3256" operator="equal">
      <formula>"غياب"</formula>
    </cfRule>
    <cfRule type="cellIs" dxfId="3298" priority="3257" operator="equal">
      <formula>#N/A</formula>
    </cfRule>
  </conditionalFormatting>
  <conditionalFormatting sqref="E443:F443">
    <cfRule type="cellIs" dxfId="3297" priority="3254" operator="equal">
      <formula>"غياب"</formula>
    </cfRule>
    <cfRule type="cellIs" dxfId="3296" priority="3255" operator="equal">
      <formula>#N/A</formula>
    </cfRule>
  </conditionalFormatting>
  <conditionalFormatting sqref="E443:F443">
    <cfRule type="cellIs" dxfId="3295" priority="3252" operator="equal">
      <formula>"غياب"</formula>
    </cfRule>
    <cfRule type="cellIs" dxfId="3294" priority="3253" operator="equal">
      <formula>#N/A</formula>
    </cfRule>
  </conditionalFormatting>
  <conditionalFormatting sqref="E443:F443">
    <cfRule type="cellIs" dxfId="3293" priority="3250" operator="equal">
      <formula>"غياب"</formula>
    </cfRule>
    <cfRule type="cellIs" dxfId="3292" priority="3251" operator="equal">
      <formula>#N/A</formula>
    </cfRule>
  </conditionalFormatting>
  <conditionalFormatting sqref="E443:F443">
    <cfRule type="cellIs" dxfId="3291" priority="3248" operator="equal">
      <formula>"غياب"</formula>
    </cfRule>
    <cfRule type="cellIs" dxfId="3290" priority="3249" operator="equal">
      <formula>#N/A</formula>
    </cfRule>
  </conditionalFormatting>
  <conditionalFormatting sqref="E443:F443">
    <cfRule type="cellIs" dxfId="3289" priority="3246" operator="equal">
      <formula>"غياب"</formula>
    </cfRule>
    <cfRule type="cellIs" dxfId="3288" priority="3247" operator="equal">
      <formula>#N/A</formula>
    </cfRule>
  </conditionalFormatting>
  <conditionalFormatting sqref="E443:F443">
    <cfRule type="cellIs" dxfId="3287" priority="3244" operator="equal">
      <formula>"غياب"</formula>
    </cfRule>
    <cfRule type="cellIs" dxfId="3286" priority="3245" operator="equal">
      <formula>#N/A</formula>
    </cfRule>
  </conditionalFormatting>
  <conditionalFormatting sqref="E443:F443">
    <cfRule type="cellIs" dxfId="3285" priority="3242" operator="equal">
      <formula>"غياب"</formula>
    </cfRule>
    <cfRule type="cellIs" dxfId="3284" priority="3243" operator="equal">
      <formula>#N/A</formula>
    </cfRule>
  </conditionalFormatting>
  <conditionalFormatting sqref="E443:F443">
    <cfRule type="cellIs" dxfId="3283" priority="3240" operator="equal">
      <formula>"غياب"</formula>
    </cfRule>
    <cfRule type="cellIs" dxfId="3282" priority="3241" operator="equal">
      <formula>#N/A</formula>
    </cfRule>
  </conditionalFormatting>
  <conditionalFormatting sqref="E443:F443">
    <cfRule type="cellIs" dxfId="3281" priority="3238" operator="equal">
      <formula>"غياب"</formula>
    </cfRule>
    <cfRule type="cellIs" dxfId="3280" priority="3239" operator="equal">
      <formula>#N/A</formula>
    </cfRule>
  </conditionalFormatting>
  <conditionalFormatting sqref="E443:F443">
    <cfRule type="cellIs" dxfId="3279" priority="3236" operator="equal">
      <formula>"غياب"</formula>
    </cfRule>
    <cfRule type="cellIs" dxfId="3278" priority="3237" operator="equal">
      <formula>#N/A</formula>
    </cfRule>
  </conditionalFormatting>
  <conditionalFormatting sqref="E443:F443">
    <cfRule type="cellIs" dxfId="3277" priority="3234" operator="equal">
      <formula>"غياب"</formula>
    </cfRule>
    <cfRule type="cellIs" dxfId="3276" priority="3235" operator="equal">
      <formula>#N/A</formula>
    </cfRule>
  </conditionalFormatting>
  <conditionalFormatting sqref="E443:F443">
    <cfRule type="cellIs" dxfId="3275" priority="3232" operator="equal">
      <formula>"غياب"</formula>
    </cfRule>
    <cfRule type="cellIs" dxfId="3274" priority="3233" operator="equal">
      <formula>#N/A</formula>
    </cfRule>
  </conditionalFormatting>
  <conditionalFormatting sqref="E443:F443">
    <cfRule type="cellIs" dxfId="3273" priority="3230" operator="equal">
      <formula>"غياب"</formula>
    </cfRule>
    <cfRule type="cellIs" dxfId="3272" priority="3231" operator="equal">
      <formula>#N/A</formula>
    </cfRule>
  </conditionalFormatting>
  <conditionalFormatting sqref="E443:F443">
    <cfRule type="cellIs" dxfId="3271" priority="3228" operator="equal">
      <formula>"غياب"</formula>
    </cfRule>
    <cfRule type="cellIs" dxfId="3270" priority="3229" operator="equal">
      <formula>#N/A</formula>
    </cfRule>
  </conditionalFormatting>
  <conditionalFormatting sqref="E443:F443">
    <cfRule type="cellIs" dxfId="3269" priority="3226" operator="equal">
      <formula>"غياب"</formula>
    </cfRule>
    <cfRule type="cellIs" dxfId="3268" priority="3227" operator="equal">
      <formula>#N/A</formula>
    </cfRule>
  </conditionalFormatting>
  <conditionalFormatting sqref="E443:F443">
    <cfRule type="cellIs" dxfId="3267" priority="3224" operator="equal">
      <formula>"غياب"</formula>
    </cfRule>
    <cfRule type="cellIs" dxfId="3266" priority="3225" operator="equal">
      <formula>#N/A</formula>
    </cfRule>
  </conditionalFormatting>
  <conditionalFormatting sqref="E443:F443">
    <cfRule type="cellIs" dxfId="3265" priority="3222" operator="equal">
      <formula>"غياب"</formula>
    </cfRule>
    <cfRule type="cellIs" dxfId="3264" priority="3223" operator="equal">
      <formula>#N/A</formula>
    </cfRule>
  </conditionalFormatting>
  <conditionalFormatting sqref="E443:F443">
    <cfRule type="cellIs" dxfId="3263" priority="3220" operator="equal">
      <formula>"غياب"</formula>
    </cfRule>
    <cfRule type="cellIs" dxfId="3262" priority="3221" operator="equal">
      <formula>#N/A</formula>
    </cfRule>
  </conditionalFormatting>
  <conditionalFormatting sqref="E443:F443">
    <cfRule type="cellIs" dxfId="3261" priority="3218" operator="equal">
      <formula>"غياب"</formula>
    </cfRule>
    <cfRule type="cellIs" dxfId="3260" priority="3219" operator="equal">
      <formula>#N/A</formula>
    </cfRule>
  </conditionalFormatting>
  <conditionalFormatting sqref="E443:F443">
    <cfRule type="cellIs" dxfId="3259" priority="3216" operator="equal">
      <formula>"غياب"</formula>
    </cfRule>
    <cfRule type="cellIs" dxfId="3258" priority="3217" operator="equal">
      <formula>#N/A</formula>
    </cfRule>
  </conditionalFormatting>
  <conditionalFormatting sqref="E443:F443">
    <cfRule type="cellIs" dxfId="3257" priority="3214" operator="equal">
      <formula>"غياب"</formula>
    </cfRule>
    <cfRule type="cellIs" dxfId="3256" priority="3215" operator="equal">
      <formula>#N/A</formula>
    </cfRule>
  </conditionalFormatting>
  <conditionalFormatting sqref="E443:F443">
    <cfRule type="cellIs" dxfId="3255" priority="3213" operator="equal">
      <formula>"غياب"</formula>
    </cfRule>
  </conditionalFormatting>
  <conditionalFormatting sqref="E443:F443">
    <cfRule type="cellIs" dxfId="3254" priority="3211" operator="equal">
      <formula>"غياب"</formula>
    </cfRule>
    <cfRule type="cellIs" dxfId="3253" priority="3212" operator="equal">
      <formula>#N/A</formula>
    </cfRule>
  </conditionalFormatting>
  <conditionalFormatting sqref="E443:F443">
    <cfRule type="cellIs" dxfId="3252" priority="3209" operator="equal">
      <formula>"غياب"</formula>
    </cfRule>
    <cfRule type="cellIs" dxfId="3251" priority="3210" operator="equal">
      <formula>#N/A</formula>
    </cfRule>
  </conditionalFormatting>
  <conditionalFormatting sqref="E443:F443">
    <cfRule type="cellIs" dxfId="3250" priority="3207" operator="equal">
      <formula>"غياب"</formula>
    </cfRule>
    <cfRule type="cellIs" dxfId="3249" priority="3208" operator="equal">
      <formula>#N/A</formula>
    </cfRule>
  </conditionalFormatting>
  <conditionalFormatting sqref="E443:F443">
    <cfRule type="cellIs" dxfId="3248" priority="3205" operator="equal">
      <formula>"غياب"</formula>
    </cfRule>
    <cfRule type="cellIs" dxfId="3247" priority="3206" operator="equal">
      <formula>#N/A</formula>
    </cfRule>
  </conditionalFormatting>
  <conditionalFormatting sqref="E443:F443">
    <cfRule type="cellIs" dxfId="3246" priority="3203" operator="equal">
      <formula>"غياب"</formula>
    </cfRule>
    <cfRule type="cellIs" dxfId="3245" priority="3204" operator="equal">
      <formula>#N/A</formula>
    </cfRule>
  </conditionalFormatting>
  <conditionalFormatting sqref="E443:F443">
    <cfRule type="cellIs" dxfId="3244" priority="3201" operator="equal">
      <formula>"غياب"</formula>
    </cfRule>
    <cfRule type="cellIs" dxfId="3243" priority="3202" operator="equal">
      <formula>#N/A</formula>
    </cfRule>
  </conditionalFormatting>
  <conditionalFormatting sqref="E443:F443">
    <cfRule type="cellIs" dxfId="3242" priority="3199" operator="equal">
      <formula>"غياب"</formula>
    </cfRule>
    <cfRule type="cellIs" dxfId="3241" priority="3200" operator="equal">
      <formula>#N/A</formula>
    </cfRule>
  </conditionalFormatting>
  <conditionalFormatting sqref="E443:F443">
    <cfRule type="cellIs" dxfId="3240" priority="3197" operator="equal">
      <formula>"غياب"</formula>
    </cfRule>
    <cfRule type="cellIs" dxfId="3239" priority="3198" operator="equal">
      <formula>#N/A</formula>
    </cfRule>
  </conditionalFormatting>
  <conditionalFormatting sqref="E443:F443">
    <cfRule type="cellIs" dxfId="3238" priority="3195" operator="equal">
      <formula>"غياب"</formula>
    </cfRule>
    <cfRule type="cellIs" dxfId="3237" priority="3196" operator="equal">
      <formula>#N/A</formula>
    </cfRule>
  </conditionalFormatting>
  <conditionalFormatting sqref="E443:F443">
    <cfRule type="cellIs" dxfId="3236" priority="3193" operator="equal">
      <formula>"غياب"</formula>
    </cfRule>
    <cfRule type="cellIs" dxfId="3235" priority="3194" operator="equal">
      <formula>#N/A</formula>
    </cfRule>
  </conditionalFormatting>
  <conditionalFormatting sqref="E443:F443">
    <cfRule type="cellIs" dxfId="3234" priority="3191" operator="equal">
      <formula>"غياب"</formula>
    </cfRule>
    <cfRule type="cellIs" dxfId="3233" priority="3192" operator="equal">
      <formula>#N/A</formula>
    </cfRule>
  </conditionalFormatting>
  <conditionalFormatting sqref="E443:F443">
    <cfRule type="cellIs" dxfId="3232" priority="3189" operator="equal">
      <formula>"غياب"</formula>
    </cfRule>
    <cfRule type="cellIs" dxfId="3231" priority="3190" operator="equal">
      <formula>#N/A</formula>
    </cfRule>
  </conditionalFormatting>
  <conditionalFormatting sqref="E443:F443">
    <cfRule type="cellIs" dxfId="3230" priority="3187" operator="equal">
      <formula>"غياب"</formula>
    </cfRule>
    <cfRule type="cellIs" dxfId="3229" priority="3188" operator="equal">
      <formula>#N/A</formula>
    </cfRule>
  </conditionalFormatting>
  <conditionalFormatting sqref="E443:F443">
    <cfRule type="cellIs" dxfId="3228" priority="3185" operator="equal">
      <formula>"غياب"</formula>
    </cfRule>
    <cfRule type="cellIs" dxfId="3227" priority="3186" operator="equal">
      <formula>#N/A</formula>
    </cfRule>
  </conditionalFormatting>
  <conditionalFormatting sqref="E443:F443">
    <cfRule type="cellIs" dxfId="3226" priority="3183" operator="equal">
      <formula>"غياب"</formula>
    </cfRule>
    <cfRule type="cellIs" dxfId="3225" priority="3184" operator="equal">
      <formula>#N/A</formula>
    </cfRule>
  </conditionalFormatting>
  <conditionalFormatting sqref="E443:F443">
    <cfRule type="cellIs" dxfId="3224" priority="3181" operator="equal">
      <formula>"غياب"</formula>
    </cfRule>
    <cfRule type="cellIs" dxfId="3223" priority="3182" operator="equal">
      <formula>#N/A</formula>
    </cfRule>
  </conditionalFormatting>
  <conditionalFormatting sqref="E443:F443">
    <cfRule type="cellIs" dxfId="3222" priority="3179" operator="equal">
      <formula>"غياب"</formula>
    </cfRule>
    <cfRule type="cellIs" dxfId="3221" priority="3180" operator="equal">
      <formula>#N/A</formula>
    </cfRule>
  </conditionalFormatting>
  <conditionalFormatting sqref="E443:F443">
    <cfRule type="cellIs" dxfId="3220" priority="3177" operator="equal">
      <formula>"غياب"</formula>
    </cfRule>
    <cfRule type="cellIs" dxfId="3219" priority="3178" operator="equal">
      <formula>#N/A</formula>
    </cfRule>
  </conditionalFormatting>
  <conditionalFormatting sqref="E443:F443">
    <cfRule type="cellIs" dxfId="3218" priority="3175" operator="equal">
      <formula>"غياب"</formula>
    </cfRule>
    <cfRule type="cellIs" dxfId="3217" priority="3176" operator="equal">
      <formula>#N/A</formula>
    </cfRule>
  </conditionalFormatting>
  <conditionalFormatting sqref="E443:F443">
    <cfRule type="cellIs" dxfId="3216" priority="3173" operator="equal">
      <formula>"غياب"</formula>
    </cfRule>
    <cfRule type="cellIs" dxfId="3215" priority="3174" operator="equal">
      <formula>#N/A</formula>
    </cfRule>
  </conditionalFormatting>
  <conditionalFormatting sqref="E443:F443">
    <cfRule type="cellIs" dxfId="3214" priority="3171" operator="equal">
      <formula>"غياب"</formula>
    </cfRule>
    <cfRule type="cellIs" dxfId="3213" priority="3172" operator="equal">
      <formula>#N/A</formula>
    </cfRule>
  </conditionalFormatting>
  <conditionalFormatting sqref="E443:F443">
    <cfRule type="cellIs" dxfId="3212" priority="3169" operator="equal">
      <formula>"غياب"</formula>
    </cfRule>
    <cfRule type="cellIs" dxfId="3211" priority="3170" operator="equal">
      <formula>#N/A</formula>
    </cfRule>
  </conditionalFormatting>
  <conditionalFormatting sqref="E443:F443">
    <cfRule type="cellIs" dxfId="3210" priority="3167" operator="equal">
      <formula>"غياب"</formula>
    </cfRule>
    <cfRule type="cellIs" dxfId="3209" priority="3168" operator="equal">
      <formula>#N/A</formula>
    </cfRule>
  </conditionalFormatting>
  <conditionalFormatting sqref="E443:F443">
    <cfRule type="cellIs" dxfId="3208" priority="3165" operator="equal">
      <formula>"غياب"</formula>
    </cfRule>
    <cfRule type="cellIs" dxfId="3207" priority="3166" operator="equal">
      <formula>#N/A</formula>
    </cfRule>
  </conditionalFormatting>
  <conditionalFormatting sqref="E443:F443">
    <cfRule type="cellIs" dxfId="3206" priority="3163" operator="equal">
      <formula>"غياب"</formula>
    </cfRule>
    <cfRule type="cellIs" dxfId="3205" priority="3164" operator="equal">
      <formula>#N/A</formula>
    </cfRule>
  </conditionalFormatting>
  <conditionalFormatting sqref="E443:F443">
    <cfRule type="cellIs" dxfId="3204" priority="3161" operator="equal">
      <formula>"غياب"</formula>
    </cfRule>
    <cfRule type="cellIs" dxfId="3203" priority="3162" operator="equal">
      <formula>#N/A</formula>
    </cfRule>
  </conditionalFormatting>
  <conditionalFormatting sqref="E443:F443">
    <cfRule type="cellIs" dxfId="3202" priority="3159" operator="equal">
      <formula>"غياب"</formula>
    </cfRule>
    <cfRule type="cellIs" dxfId="3201" priority="3160" operator="equal">
      <formula>#N/A</formula>
    </cfRule>
  </conditionalFormatting>
  <conditionalFormatting sqref="E443:F443">
    <cfRule type="cellIs" dxfId="3200" priority="3157" operator="equal">
      <formula>"غياب"</formula>
    </cfRule>
    <cfRule type="cellIs" dxfId="3199" priority="3158" operator="equal">
      <formula>#N/A</formula>
    </cfRule>
  </conditionalFormatting>
  <conditionalFormatting sqref="E443:F443">
    <cfRule type="cellIs" dxfId="3198" priority="3155" operator="equal">
      <formula>"غياب"</formula>
    </cfRule>
    <cfRule type="cellIs" dxfId="3197" priority="3156" operator="equal">
      <formula>#N/A</formula>
    </cfRule>
  </conditionalFormatting>
  <conditionalFormatting sqref="E443:F443">
    <cfRule type="cellIs" dxfId="3196" priority="3153" operator="equal">
      <formula>"غياب"</formula>
    </cfRule>
    <cfRule type="cellIs" dxfId="3195" priority="3154" operator="equal">
      <formula>#N/A</formula>
    </cfRule>
  </conditionalFormatting>
  <conditionalFormatting sqref="E443:F443">
    <cfRule type="cellIs" dxfId="3194" priority="3151" operator="equal">
      <formula>"غياب"</formula>
    </cfRule>
    <cfRule type="cellIs" dxfId="3193" priority="3152" operator="equal">
      <formula>#N/A</formula>
    </cfRule>
  </conditionalFormatting>
  <conditionalFormatting sqref="E443:F443">
    <cfRule type="cellIs" dxfId="3192" priority="3149" operator="equal">
      <formula>"غياب"</formula>
    </cfRule>
    <cfRule type="cellIs" dxfId="3191" priority="3150" operator="equal">
      <formula>#N/A</formula>
    </cfRule>
  </conditionalFormatting>
  <conditionalFormatting sqref="E443:F443">
    <cfRule type="cellIs" dxfId="3190" priority="3147" operator="equal">
      <formula>"غياب"</formula>
    </cfRule>
    <cfRule type="cellIs" dxfId="3189" priority="3148" operator="equal">
      <formula>#N/A</formula>
    </cfRule>
  </conditionalFormatting>
  <conditionalFormatting sqref="E443:F443">
    <cfRule type="cellIs" dxfId="3188" priority="3146" operator="equal">
      <formula>"غياب"</formula>
    </cfRule>
  </conditionalFormatting>
  <conditionalFormatting sqref="E443:F443">
    <cfRule type="cellIs" dxfId="3187" priority="3144" operator="equal">
      <formula>"غياب"</formula>
    </cfRule>
    <cfRule type="cellIs" dxfId="3186" priority="3145" operator="equal">
      <formula>#N/A</formula>
    </cfRule>
  </conditionalFormatting>
  <conditionalFormatting sqref="E443:F443">
    <cfRule type="cellIs" dxfId="3185" priority="3142" operator="equal">
      <formula>"غياب"</formula>
    </cfRule>
    <cfRule type="cellIs" dxfId="3184" priority="3143" operator="equal">
      <formula>#N/A</formula>
    </cfRule>
  </conditionalFormatting>
  <conditionalFormatting sqref="E443:F443">
    <cfRule type="cellIs" dxfId="3183" priority="3140" operator="equal">
      <formula>"غياب"</formula>
    </cfRule>
    <cfRule type="cellIs" dxfId="3182" priority="3141" operator="equal">
      <formula>#N/A</formula>
    </cfRule>
  </conditionalFormatting>
  <conditionalFormatting sqref="E443:F443">
    <cfRule type="cellIs" dxfId="3181" priority="3138" operator="equal">
      <formula>"غياب"</formula>
    </cfRule>
    <cfRule type="cellIs" dxfId="3180" priority="3139" operator="equal">
      <formula>#N/A</formula>
    </cfRule>
  </conditionalFormatting>
  <conditionalFormatting sqref="E443:F443">
    <cfRule type="cellIs" dxfId="3179" priority="3136" operator="equal">
      <formula>"غياب"</formula>
    </cfRule>
    <cfRule type="cellIs" dxfId="3178" priority="3137" operator="equal">
      <formula>#N/A</formula>
    </cfRule>
  </conditionalFormatting>
  <conditionalFormatting sqref="E443:F443">
    <cfRule type="cellIs" dxfId="3177" priority="3134" operator="equal">
      <formula>"غياب"</formula>
    </cfRule>
    <cfRule type="cellIs" dxfId="3176" priority="3135" operator="equal">
      <formula>#N/A</formula>
    </cfRule>
  </conditionalFormatting>
  <conditionalFormatting sqref="E443:F443">
    <cfRule type="cellIs" dxfId="3175" priority="3132" operator="equal">
      <formula>"غياب"</formula>
    </cfRule>
    <cfRule type="cellIs" dxfId="3174" priority="3133" operator="equal">
      <formula>#N/A</formula>
    </cfRule>
  </conditionalFormatting>
  <conditionalFormatting sqref="E443:F443">
    <cfRule type="cellIs" dxfId="3173" priority="3130" operator="equal">
      <formula>"غياب"</formula>
    </cfRule>
    <cfRule type="cellIs" dxfId="3172" priority="3131" operator="equal">
      <formula>#N/A</formula>
    </cfRule>
  </conditionalFormatting>
  <conditionalFormatting sqref="E443:F443">
    <cfRule type="cellIs" dxfId="3171" priority="3128" operator="equal">
      <formula>"غياب"</formula>
    </cfRule>
    <cfRule type="cellIs" dxfId="3170" priority="3129" operator="equal">
      <formula>#N/A</formula>
    </cfRule>
  </conditionalFormatting>
  <conditionalFormatting sqref="E443:F443">
    <cfRule type="cellIs" dxfId="3169" priority="3126" operator="equal">
      <formula>"غياب"</formula>
    </cfRule>
    <cfRule type="cellIs" dxfId="3168" priority="3127" operator="equal">
      <formula>#N/A</formula>
    </cfRule>
  </conditionalFormatting>
  <conditionalFormatting sqref="E443:F443">
    <cfRule type="cellIs" dxfId="3167" priority="3124" operator="equal">
      <formula>"غياب"</formula>
    </cfRule>
    <cfRule type="cellIs" dxfId="3166" priority="3125" operator="equal">
      <formula>#N/A</formula>
    </cfRule>
  </conditionalFormatting>
  <conditionalFormatting sqref="E443:F443">
    <cfRule type="cellIs" dxfId="3165" priority="3122" operator="equal">
      <formula>"غياب"</formula>
    </cfRule>
    <cfRule type="cellIs" dxfId="3164" priority="3123" operator="equal">
      <formula>#N/A</formula>
    </cfRule>
  </conditionalFormatting>
  <conditionalFormatting sqref="E443:F443">
    <cfRule type="cellIs" dxfId="3163" priority="3120" operator="equal">
      <formula>"غياب"</formula>
    </cfRule>
    <cfRule type="cellIs" dxfId="3162" priority="3121" operator="equal">
      <formula>#N/A</formula>
    </cfRule>
  </conditionalFormatting>
  <conditionalFormatting sqref="E443:F443">
    <cfRule type="cellIs" dxfId="3161" priority="3118" operator="equal">
      <formula>"غياب"</formula>
    </cfRule>
    <cfRule type="cellIs" dxfId="3160" priority="3119" operator="equal">
      <formula>#N/A</formula>
    </cfRule>
  </conditionalFormatting>
  <conditionalFormatting sqref="E443:F443">
    <cfRule type="cellIs" dxfId="3159" priority="3116" operator="equal">
      <formula>"غياب"</formula>
    </cfRule>
    <cfRule type="cellIs" dxfId="3158" priority="3117" operator="equal">
      <formula>#N/A</formula>
    </cfRule>
  </conditionalFormatting>
  <conditionalFormatting sqref="E443:F443">
    <cfRule type="cellIs" dxfId="3157" priority="3114" operator="equal">
      <formula>"غياب"</formula>
    </cfRule>
    <cfRule type="cellIs" dxfId="3156" priority="3115" operator="equal">
      <formula>#N/A</formula>
    </cfRule>
  </conditionalFormatting>
  <conditionalFormatting sqref="E443:F443">
    <cfRule type="cellIs" dxfId="3155" priority="3112" operator="equal">
      <formula>"غياب"</formula>
    </cfRule>
    <cfRule type="cellIs" dxfId="3154" priority="3113" operator="equal">
      <formula>#N/A</formula>
    </cfRule>
  </conditionalFormatting>
  <conditionalFormatting sqref="E443:F443">
    <cfRule type="cellIs" dxfId="3153" priority="3110" operator="equal">
      <formula>"غياب"</formula>
    </cfRule>
    <cfRule type="cellIs" dxfId="3152" priority="3111" operator="equal">
      <formula>#N/A</formula>
    </cfRule>
  </conditionalFormatting>
  <conditionalFormatting sqref="E443:F443">
    <cfRule type="cellIs" dxfId="3151" priority="3108" operator="equal">
      <formula>"غياب"</formula>
    </cfRule>
    <cfRule type="cellIs" dxfId="3150" priority="3109" operator="equal">
      <formula>#N/A</formula>
    </cfRule>
  </conditionalFormatting>
  <conditionalFormatting sqref="E443:F443">
    <cfRule type="cellIs" dxfId="3149" priority="3106" operator="equal">
      <formula>"غياب"</formula>
    </cfRule>
    <cfRule type="cellIs" dxfId="3148" priority="3107" operator="equal">
      <formula>#N/A</formula>
    </cfRule>
  </conditionalFormatting>
  <conditionalFormatting sqref="E443:F443">
    <cfRule type="cellIs" dxfId="3147" priority="3104" operator="equal">
      <formula>"غياب"</formula>
    </cfRule>
    <cfRule type="cellIs" dxfId="3146" priority="3105" operator="equal">
      <formula>#N/A</formula>
    </cfRule>
  </conditionalFormatting>
  <conditionalFormatting sqref="E443:F443">
    <cfRule type="cellIs" dxfId="3145" priority="3103" operator="equal">
      <formula>"غياب"</formula>
    </cfRule>
  </conditionalFormatting>
  <conditionalFormatting sqref="E443:F443">
    <cfRule type="cellIs" dxfId="3144" priority="3101" operator="equal">
      <formula>"غياب"</formula>
    </cfRule>
    <cfRule type="cellIs" dxfId="3143" priority="3102" operator="equal">
      <formula>#N/A</formula>
    </cfRule>
  </conditionalFormatting>
  <conditionalFormatting sqref="E443:F443">
    <cfRule type="cellIs" dxfId="3142" priority="3099" operator="equal">
      <formula>"غياب"</formula>
    </cfRule>
    <cfRule type="cellIs" dxfId="3141" priority="3100" operator="equal">
      <formula>#N/A</formula>
    </cfRule>
  </conditionalFormatting>
  <conditionalFormatting sqref="E443:F443">
    <cfRule type="cellIs" dxfId="3140" priority="3097" operator="equal">
      <formula>"غياب"</formula>
    </cfRule>
    <cfRule type="cellIs" dxfId="3139" priority="3098" operator="equal">
      <formula>#N/A</formula>
    </cfRule>
  </conditionalFormatting>
  <conditionalFormatting sqref="E443:F443">
    <cfRule type="cellIs" dxfId="3138" priority="3095" operator="equal">
      <formula>"غياب"</formula>
    </cfRule>
    <cfRule type="cellIs" dxfId="3137" priority="3096" operator="equal">
      <formula>#N/A</formula>
    </cfRule>
  </conditionalFormatting>
  <conditionalFormatting sqref="E443:F443">
    <cfRule type="cellIs" dxfId="3136" priority="3093" operator="equal">
      <formula>"غياب"</formula>
    </cfRule>
    <cfRule type="cellIs" dxfId="3135" priority="3094" operator="equal">
      <formula>#N/A</formula>
    </cfRule>
  </conditionalFormatting>
  <conditionalFormatting sqref="E443:F443">
    <cfRule type="cellIs" dxfId="3134" priority="3091" operator="equal">
      <formula>"غياب"</formula>
    </cfRule>
    <cfRule type="cellIs" dxfId="3133" priority="3092" operator="equal">
      <formula>#N/A</formula>
    </cfRule>
  </conditionalFormatting>
  <conditionalFormatting sqref="E443:F443">
    <cfRule type="cellIs" dxfId="3132" priority="3089" operator="equal">
      <formula>"غياب"</formula>
    </cfRule>
    <cfRule type="cellIs" dxfId="3131" priority="3090" operator="equal">
      <formula>#N/A</formula>
    </cfRule>
  </conditionalFormatting>
  <conditionalFormatting sqref="E443:F443">
    <cfRule type="cellIs" dxfId="3130" priority="3087" operator="equal">
      <formula>"غياب"</formula>
    </cfRule>
    <cfRule type="cellIs" dxfId="3129" priority="3088" operator="equal">
      <formula>#N/A</formula>
    </cfRule>
  </conditionalFormatting>
  <conditionalFormatting sqref="E443:F443">
    <cfRule type="cellIs" dxfId="3128" priority="3085" operator="equal">
      <formula>"غياب"</formula>
    </cfRule>
    <cfRule type="cellIs" dxfId="3127" priority="3086" operator="equal">
      <formula>#N/A</formula>
    </cfRule>
  </conditionalFormatting>
  <conditionalFormatting sqref="E443:F443">
    <cfRule type="cellIs" dxfId="3126" priority="3083" operator="equal">
      <formula>"غياب"</formula>
    </cfRule>
    <cfRule type="cellIs" dxfId="3125" priority="3084" operator="equal">
      <formula>#N/A</formula>
    </cfRule>
  </conditionalFormatting>
  <conditionalFormatting sqref="E443:F443">
    <cfRule type="cellIs" dxfId="3124" priority="3081" operator="equal">
      <formula>"غياب"</formula>
    </cfRule>
    <cfRule type="cellIs" dxfId="3123" priority="3082" operator="equal">
      <formula>#N/A</formula>
    </cfRule>
  </conditionalFormatting>
  <conditionalFormatting sqref="E443:F443">
    <cfRule type="cellIs" dxfId="3122" priority="3079" operator="equal">
      <formula>"غياب"</formula>
    </cfRule>
    <cfRule type="cellIs" dxfId="3121" priority="3080" operator="equal">
      <formula>#N/A</formula>
    </cfRule>
  </conditionalFormatting>
  <conditionalFormatting sqref="E443:F443">
    <cfRule type="cellIs" dxfId="3120" priority="3077" operator="equal">
      <formula>"غياب"</formula>
    </cfRule>
    <cfRule type="cellIs" dxfId="3119" priority="3078" operator="equal">
      <formula>#N/A</formula>
    </cfRule>
  </conditionalFormatting>
  <conditionalFormatting sqref="E443:F443">
    <cfRule type="cellIs" dxfId="3118" priority="3075" operator="equal">
      <formula>"غياب"</formula>
    </cfRule>
    <cfRule type="cellIs" dxfId="3117" priority="3076" operator="equal">
      <formula>#N/A</formula>
    </cfRule>
  </conditionalFormatting>
  <conditionalFormatting sqref="E443:F443">
    <cfRule type="cellIs" dxfId="3116" priority="3073" operator="equal">
      <formula>"غياب"</formula>
    </cfRule>
    <cfRule type="cellIs" dxfId="3115" priority="3074" operator="equal">
      <formula>#N/A</formula>
    </cfRule>
  </conditionalFormatting>
  <conditionalFormatting sqref="E443:F443">
    <cfRule type="cellIs" dxfId="3114" priority="3071" operator="equal">
      <formula>"غياب"</formula>
    </cfRule>
    <cfRule type="cellIs" dxfId="3113" priority="3072" operator="equal">
      <formula>#N/A</formula>
    </cfRule>
  </conditionalFormatting>
  <conditionalFormatting sqref="E443:F443">
    <cfRule type="cellIs" dxfId="3112" priority="3069" operator="equal">
      <formula>"غياب"</formula>
    </cfRule>
    <cfRule type="cellIs" dxfId="3111" priority="3070" operator="equal">
      <formula>#N/A</formula>
    </cfRule>
  </conditionalFormatting>
  <conditionalFormatting sqref="E443:F443">
    <cfRule type="cellIs" dxfId="3110" priority="3067" operator="equal">
      <formula>"غياب"</formula>
    </cfRule>
    <cfRule type="cellIs" dxfId="3109" priority="3068" operator="equal">
      <formula>#N/A</formula>
    </cfRule>
  </conditionalFormatting>
  <conditionalFormatting sqref="E443:F443">
    <cfRule type="cellIs" dxfId="3108" priority="3065" operator="equal">
      <formula>"غياب"</formula>
    </cfRule>
    <cfRule type="cellIs" dxfId="3107" priority="3066" operator="equal">
      <formula>#N/A</formula>
    </cfRule>
  </conditionalFormatting>
  <conditionalFormatting sqref="E443:F443">
    <cfRule type="cellIs" dxfId="3106" priority="3063" operator="equal">
      <formula>"غياب"</formula>
    </cfRule>
    <cfRule type="cellIs" dxfId="3105" priority="3064" operator="equal">
      <formula>#N/A</formula>
    </cfRule>
  </conditionalFormatting>
  <conditionalFormatting sqref="E443:F443">
    <cfRule type="cellIs" dxfId="3104" priority="3061" operator="equal">
      <formula>"غياب"</formula>
    </cfRule>
    <cfRule type="cellIs" dxfId="3103" priority="3062" operator="equal">
      <formula>#N/A</formula>
    </cfRule>
  </conditionalFormatting>
  <conditionalFormatting sqref="E443:F443">
    <cfRule type="cellIs" dxfId="3102" priority="3060" operator="equal">
      <formula>"غياب"</formula>
    </cfRule>
  </conditionalFormatting>
  <conditionalFormatting sqref="E443:F443">
    <cfRule type="cellIs" dxfId="3101" priority="3058" operator="equal">
      <formula>"غياب"</formula>
    </cfRule>
    <cfRule type="cellIs" dxfId="3100" priority="3059" operator="equal">
      <formula>#N/A</formula>
    </cfRule>
  </conditionalFormatting>
  <conditionalFormatting sqref="E443:F443">
    <cfRule type="cellIs" dxfId="3099" priority="3056" operator="equal">
      <formula>"غياب"</formula>
    </cfRule>
    <cfRule type="cellIs" dxfId="3098" priority="3057" operator="equal">
      <formula>#N/A</formula>
    </cfRule>
  </conditionalFormatting>
  <conditionalFormatting sqref="E443:F443">
    <cfRule type="cellIs" dxfId="3097" priority="3054" operator="equal">
      <formula>"غياب"</formula>
    </cfRule>
    <cfRule type="cellIs" dxfId="3096" priority="3055" operator="equal">
      <formula>#N/A</formula>
    </cfRule>
  </conditionalFormatting>
  <conditionalFormatting sqref="E443:F443">
    <cfRule type="cellIs" dxfId="3095" priority="3052" operator="equal">
      <formula>"غياب"</formula>
    </cfRule>
    <cfRule type="cellIs" dxfId="3094" priority="3053" operator="equal">
      <formula>#N/A</formula>
    </cfRule>
  </conditionalFormatting>
  <conditionalFormatting sqref="E443:F443">
    <cfRule type="cellIs" dxfId="3093" priority="3050" operator="equal">
      <formula>"غياب"</formula>
    </cfRule>
    <cfRule type="cellIs" dxfId="3092" priority="3051" operator="equal">
      <formula>#N/A</formula>
    </cfRule>
  </conditionalFormatting>
  <conditionalFormatting sqref="E443:F443">
    <cfRule type="cellIs" dxfId="3091" priority="3048" operator="equal">
      <formula>"غياب"</formula>
    </cfRule>
    <cfRule type="cellIs" dxfId="3090" priority="3049" operator="equal">
      <formula>#N/A</formula>
    </cfRule>
  </conditionalFormatting>
  <conditionalFormatting sqref="E443:F443">
    <cfRule type="cellIs" dxfId="3089" priority="3046" operator="equal">
      <formula>"غياب"</formula>
    </cfRule>
    <cfRule type="cellIs" dxfId="3088" priority="3047" operator="equal">
      <formula>#N/A</formula>
    </cfRule>
  </conditionalFormatting>
  <conditionalFormatting sqref="E443:F443">
    <cfRule type="cellIs" dxfId="3087" priority="3044" operator="equal">
      <formula>"غياب"</formula>
    </cfRule>
    <cfRule type="cellIs" dxfId="3086" priority="3045" operator="equal">
      <formula>#N/A</formula>
    </cfRule>
  </conditionalFormatting>
  <conditionalFormatting sqref="E443:F443">
    <cfRule type="cellIs" dxfId="3085" priority="3042" operator="equal">
      <formula>"غياب"</formula>
    </cfRule>
    <cfRule type="cellIs" dxfId="3084" priority="3043" operator="equal">
      <formula>#N/A</formula>
    </cfRule>
  </conditionalFormatting>
  <conditionalFormatting sqref="E443:F443">
    <cfRule type="cellIs" dxfId="3083" priority="3040" operator="equal">
      <formula>"غياب"</formula>
    </cfRule>
    <cfRule type="cellIs" dxfId="3082" priority="3041" operator="equal">
      <formula>#N/A</formula>
    </cfRule>
  </conditionalFormatting>
  <conditionalFormatting sqref="E443:F443">
    <cfRule type="cellIs" dxfId="3081" priority="3038" operator="equal">
      <formula>"غياب"</formula>
    </cfRule>
    <cfRule type="cellIs" dxfId="3080" priority="3039" operator="equal">
      <formula>#N/A</formula>
    </cfRule>
  </conditionalFormatting>
  <conditionalFormatting sqref="E443:F443">
    <cfRule type="cellIs" dxfId="3079" priority="3036" operator="equal">
      <formula>"غياب"</formula>
    </cfRule>
    <cfRule type="cellIs" dxfId="3078" priority="3037" operator="equal">
      <formula>#N/A</formula>
    </cfRule>
  </conditionalFormatting>
  <conditionalFormatting sqref="E443:F443">
    <cfRule type="cellIs" dxfId="3077" priority="3034" operator="equal">
      <formula>"غياب"</formula>
    </cfRule>
    <cfRule type="cellIs" dxfId="3076" priority="3035" operator="equal">
      <formula>#N/A</formula>
    </cfRule>
  </conditionalFormatting>
  <conditionalFormatting sqref="E443:F443">
    <cfRule type="cellIs" dxfId="3075" priority="3032" operator="equal">
      <formula>"غياب"</formula>
    </cfRule>
    <cfRule type="cellIs" dxfId="3074" priority="3033" operator="equal">
      <formula>#N/A</formula>
    </cfRule>
  </conditionalFormatting>
  <conditionalFormatting sqref="E443:F443">
    <cfRule type="cellIs" dxfId="3073" priority="3030" operator="equal">
      <formula>"غياب"</formula>
    </cfRule>
    <cfRule type="cellIs" dxfId="3072" priority="3031" operator="equal">
      <formula>#N/A</formula>
    </cfRule>
  </conditionalFormatting>
  <conditionalFormatting sqref="E443:F443">
    <cfRule type="cellIs" dxfId="3071" priority="3028" operator="equal">
      <formula>"غياب"</formula>
    </cfRule>
    <cfRule type="cellIs" dxfId="3070" priority="3029" operator="equal">
      <formula>#N/A</formula>
    </cfRule>
  </conditionalFormatting>
  <conditionalFormatting sqref="E443:F443">
    <cfRule type="cellIs" dxfId="3069" priority="3026" operator="equal">
      <formula>"غياب"</formula>
    </cfRule>
    <cfRule type="cellIs" dxfId="3068" priority="3027" operator="equal">
      <formula>#N/A</formula>
    </cfRule>
  </conditionalFormatting>
  <conditionalFormatting sqref="E443:F443">
    <cfRule type="cellIs" dxfId="3067" priority="3024" operator="equal">
      <formula>"غياب"</formula>
    </cfRule>
    <cfRule type="cellIs" dxfId="3066" priority="3025" operator="equal">
      <formula>#N/A</formula>
    </cfRule>
  </conditionalFormatting>
  <conditionalFormatting sqref="E443:F443">
    <cfRule type="cellIs" dxfId="3065" priority="3022" operator="equal">
      <formula>"غياب"</formula>
    </cfRule>
    <cfRule type="cellIs" dxfId="3064" priority="3023" operator="equal">
      <formula>#N/A</formula>
    </cfRule>
  </conditionalFormatting>
  <conditionalFormatting sqref="E443:F443">
    <cfRule type="cellIs" dxfId="3063" priority="3020" operator="equal">
      <formula>"غياب"</formula>
    </cfRule>
    <cfRule type="cellIs" dxfId="3062" priority="3021" operator="equal">
      <formula>#N/A</formula>
    </cfRule>
  </conditionalFormatting>
  <conditionalFormatting sqref="E443:F443">
    <cfRule type="cellIs" dxfId="3061" priority="3018" operator="equal">
      <formula>"غياب"</formula>
    </cfRule>
    <cfRule type="cellIs" dxfId="3060" priority="3019" operator="equal">
      <formula>#N/A</formula>
    </cfRule>
  </conditionalFormatting>
  <conditionalFormatting sqref="E443:F443">
    <cfRule type="cellIs" dxfId="3059" priority="3017" operator="equal">
      <formula>"غياب"</formula>
    </cfRule>
  </conditionalFormatting>
  <conditionalFormatting sqref="E443:F443">
    <cfRule type="cellIs" dxfId="3058" priority="3015" operator="equal">
      <formula>"غياب"</formula>
    </cfRule>
    <cfRule type="cellIs" dxfId="3057" priority="3016" operator="equal">
      <formula>#N/A</formula>
    </cfRule>
  </conditionalFormatting>
  <conditionalFormatting sqref="E443:F443">
    <cfRule type="cellIs" dxfId="3056" priority="3013" operator="equal">
      <formula>"غياب"</formula>
    </cfRule>
    <cfRule type="cellIs" dxfId="3055" priority="3014" operator="equal">
      <formula>#N/A</formula>
    </cfRule>
  </conditionalFormatting>
  <conditionalFormatting sqref="E443:F443">
    <cfRule type="cellIs" dxfId="3054" priority="3011" operator="equal">
      <formula>"غياب"</formula>
    </cfRule>
    <cfRule type="cellIs" dxfId="3053" priority="3012" operator="equal">
      <formula>#N/A</formula>
    </cfRule>
  </conditionalFormatting>
  <conditionalFormatting sqref="E443:F443">
    <cfRule type="cellIs" dxfId="3052" priority="3009" operator="equal">
      <formula>"غياب"</formula>
    </cfRule>
    <cfRule type="cellIs" dxfId="3051" priority="3010" operator="equal">
      <formula>#N/A</formula>
    </cfRule>
  </conditionalFormatting>
  <conditionalFormatting sqref="E443:F443">
    <cfRule type="cellIs" dxfId="3050" priority="3007" operator="equal">
      <formula>"غياب"</formula>
    </cfRule>
    <cfRule type="cellIs" dxfId="3049" priority="3008" operator="equal">
      <formula>#N/A</formula>
    </cfRule>
  </conditionalFormatting>
  <conditionalFormatting sqref="E443:F443">
    <cfRule type="cellIs" dxfId="3048" priority="3005" operator="equal">
      <formula>"غياب"</formula>
    </cfRule>
    <cfRule type="cellIs" dxfId="3047" priority="3006" operator="equal">
      <formula>#N/A</formula>
    </cfRule>
  </conditionalFormatting>
  <conditionalFormatting sqref="E443:F443">
    <cfRule type="cellIs" dxfId="3046" priority="3003" operator="equal">
      <formula>"غياب"</formula>
    </cfRule>
    <cfRule type="cellIs" dxfId="3045" priority="3004" operator="equal">
      <formula>#N/A</formula>
    </cfRule>
  </conditionalFormatting>
  <conditionalFormatting sqref="E443:F443">
    <cfRule type="cellIs" dxfId="3044" priority="3001" operator="equal">
      <formula>"غياب"</formula>
    </cfRule>
    <cfRule type="cellIs" dxfId="3043" priority="3002" operator="equal">
      <formula>#N/A</formula>
    </cfRule>
  </conditionalFormatting>
  <conditionalFormatting sqref="E443:F443">
    <cfRule type="cellIs" dxfId="3042" priority="2999" operator="equal">
      <formula>"غياب"</formula>
    </cfRule>
    <cfRule type="cellIs" dxfId="3041" priority="3000" operator="equal">
      <formula>#N/A</formula>
    </cfRule>
  </conditionalFormatting>
  <conditionalFormatting sqref="E443:F443">
    <cfRule type="cellIs" dxfId="3040" priority="2997" operator="equal">
      <formula>"غياب"</formula>
    </cfRule>
    <cfRule type="cellIs" dxfId="3039" priority="2998" operator="equal">
      <formula>#N/A</formula>
    </cfRule>
  </conditionalFormatting>
  <conditionalFormatting sqref="E443:F443">
    <cfRule type="cellIs" dxfId="3038" priority="2995" operator="equal">
      <formula>"غياب"</formula>
    </cfRule>
    <cfRule type="cellIs" dxfId="3037" priority="2996" operator="equal">
      <formula>#N/A</formula>
    </cfRule>
  </conditionalFormatting>
  <conditionalFormatting sqref="E443:F443">
    <cfRule type="cellIs" dxfId="3036" priority="2993" operator="equal">
      <formula>"غياب"</formula>
    </cfRule>
    <cfRule type="cellIs" dxfId="3035" priority="2994" operator="equal">
      <formula>#N/A</formula>
    </cfRule>
  </conditionalFormatting>
  <conditionalFormatting sqref="E443:F443">
    <cfRule type="cellIs" dxfId="3034" priority="2991" operator="equal">
      <formula>"غياب"</formula>
    </cfRule>
    <cfRule type="cellIs" dxfId="3033" priority="2992" operator="equal">
      <formula>#N/A</formula>
    </cfRule>
  </conditionalFormatting>
  <conditionalFormatting sqref="E443:F443">
    <cfRule type="cellIs" dxfId="3032" priority="2989" operator="equal">
      <formula>"غياب"</formula>
    </cfRule>
    <cfRule type="cellIs" dxfId="3031" priority="2990" operator="equal">
      <formula>#N/A</formula>
    </cfRule>
  </conditionalFormatting>
  <conditionalFormatting sqref="E443:F443">
    <cfRule type="cellIs" dxfId="3030" priority="2987" operator="equal">
      <formula>"غياب"</formula>
    </cfRule>
    <cfRule type="cellIs" dxfId="3029" priority="2988" operator="equal">
      <formula>#N/A</formula>
    </cfRule>
  </conditionalFormatting>
  <conditionalFormatting sqref="E443:F443">
    <cfRule type="cellIs" dxfId="3028" priority="2985" operator="equal">
      <formula>"غياب"</formula>
    </cfRule>
    <cfRule type="cellIs" dxfId="3027" priority="2986" operator="equal">
      <formula>#N/A</formula>
    </cfRule>
  </conditionalFormatting>
  <conditionalFormatting sqref="E443:F443">
    <cfRule type="cellIs" dxfId="3026" priority="2983" operator="equal">
      <formula>"غياب"</formula>
    </cfRule>
    <cfRule type="cellIs" dxfId="3025" priority="2984" operator="equal">
      <formula>#N/A</formula>
    </cfRule>
  </conditionalFormatting>
  <conditionalFormatting sqref="E443:F443">
    <cfRule type="cellIs" dxfId="3024" priority="2981" operator="equal">
      <formula>"غياب"</formula>
    </cfRule>
    <cfRule type="cellIs" dxfId="3023" priority="2982" operator="equal">
      <formula>#N/A</formula>
    </cfRule>
  </conditionalFormatting>
  <conditionalFormatting sqref="E443:F443">
    <cfRule type="cellIs" dxfId="3022" priority="2979" operator="equal">
      <formula>"غياب"</formula>
    </cfRule>
    <cfRule type="cellIs" dxfId="3021" priority="2980" operator="equal">
      <formula>#N/A</formula>
    </cfRule>
  </conditionalFormatting>
  <conditionalFormatting sqref="E443:F443">
    <cfRule type="cellIs" dxfId="3020" priority="2977" operator="equal">
      <formula>"غياب"</formula>
    </cfRule>
    <cfRule type="cellIs" dxfId="3019" priority="2978" operator="equal">
      <formula>#N/A</formula>
    </cfRule>
  </conditionalFormatting>
  <conditionalFormatting sqref="E443:F443">
    <cfRule type="cellIs" dxfId="3018" priority="2975" operator="equal">
      <formula>"غياب"</formula>
    </cfRule>
    <cfRule type="cellIs" dxfId="3017" priority="2976" operator="equal">
      <formula>#N/A</formula>
    </cfRule>
  </conditionalFormatting>
  <conditionalFormatting sqref="E443:F443">
    <cfRule type="cellIs" dxfId="3016" priority="2973" operator="equal">
      <formula>"غياب"</formula>
    </cfRule>
    <cfRule type="cellIs" dxfId="3015" priority="2974" operator="equal">
      <formula>#N/A</formula>
    </cfRule>
  </conditionalFormatting>
  <conditionalFormatting sqref="E443:F443">
    <cfRule type="cellIs" dxfId="3014" priority="2971" operator="equal">
      <formula>"غياب"</formula>
    </cfRule>
    <cfRule type="cellIs" dxfId="3013" priority="2972" operator="equal">
      <formula>#N/A</formula>
    </cfRule>
  </conditionalFormatting>
  <conditionalFormatting sqref="E443:F443">
    <cfRule type="cellIs" dxfId="3012" priority="2969" operator="equal">
      <formula>"غياب"</formula>
    </cfRule>
    <cfRule type="cellIs" dxfId="3011" priority="2970" operator="equal">
      <formula>#N/A</formula>
    </cfRule>
  </conditionalFormatting>
  <conditionalFormatting sqref="E443:F443">
    <cfRule type="cellIs" dxfId="3010" priority="2967" operator="equal">
      <formula>"غياب"</formula>
    </cfRule>
    <cfRule type="cellIs" dxfId="3009" priority="2968" operator="equal">
      <formula>#N/A</formula>
    </cfRule>
  </conditionalFormatting>
  <conditionalFormatting sqref="E443:F443">
    <cfRule type="cellIs" dxfId="3008" priority="2965" operator="equal">
      <formula>"غياب"</formula>
    </cfRule>
    <cfRule type="cellIs" dxfId="3007" priority="2966" operator="equal">
      <formula>#N/A</formula>
    </cfRule>
  </conditionalFormatting>
  <conditionalFormatting sqref="E443:F443">
    <cfRule type="cellIs" dxfId="3006" priority="2963" operator="equal">
      <formula>"غياب"</formula>
    </cfRule>
    <cfRule type="cellIs" dxfId="3005" priority="2964" operator="equal">
      <formula>#N/A</formula>
    </cfRule>
  </conditionalFormatting>
  <conditionalFormatting sqref="E443:F443">
    <cfRule type="cellIs" dxfId="3004" priority="2961" operator="equal">
      <formula>"غياب"</formula>
    </cfRule>
    <cfRule type="cellIs" dxfId="3003" priority="2962" operator="equal">
      <formula>#N/A</formula>
    </cfRule>
  </conditionalFormatting>
  <conditionalFormatting sqref="E443:F443">
    <cfRule type="cellIs" dxfId="3002" priority="2959" operator="equal">
      <formula>"غياب"</formula>
    </cfRule>
    <cfRule type="cellIs" dxfId="3001" priority="2960" operator="equal">
      <formula>#N/A</formula>
    </cfRule>
  </conditionalFormatting>
  <conditionalFormatting sqref="E443:F443">
    <cfRule type="cellIs" dxfId="3000" priority="2957" operator="equal">
      <formula>"غياب"</formula>
    </cfRule>
    <cfRule type="cellIs" dxfId="2999" priority="2958" operator="equal">
      <formula>#N/A</formula>
    </cfRule>
  </conditionalFormatting>
  <conditionalFormatting sqref="E443:F443">
    <cfRule type="cellIs" dxfId="2998" priority="2955" operator="equal">
      <formula>"غياب"</formula>
    </cfRule>
    <cfRule type="cellIs" dxfId="2997" priority="2956" operator="equal">
      <formula>#N/A</formula>
    </cfRule>
  </conditionalFormatting>
  <conditionalFormatting sqref="E443:F443">
    <cfRule type="cellIs" dxfId="2996" priority="2953" operator="equal">
      <formula>"غياب"</formula>
    </cfRule>
    <cfRule type="cellIs" dxfId="2995" priority="2954" operator="equal">
      <formula>#N/A</formula>
    </cfRule>
  </conditionalFormatting>
  <conditionalFormatting sqref="E443:F443">
    <cfRule type="cellIs" dxfId="2994" priority="2951" operator="equal">
      <formula>"غياب"</formula>
    </cfRule>
    <cfRule type="cellIs" dxfId="2993" priority="2952" operator="equal">
      <formula>#N/A</formula>
    </cfRule>
  </conditionalFormatting>
  <conditionalFormatting sqref="E443:F443">
    <cfRule type="cellIs" dxfId="2992" priority="2949" operator="equal">
      <formula>"غياب"</formula>
    </cfRule>
    <cfRule type="cellIs" dxfId="2991" priority="2950" operator="equal">
      <formula>#N/A</formula>
    </cfRule>
  </conditionalFormatting>
  <conditionalFormatting sqref="E443:F443">
    <cfRule type="cellIs" dxfId="2990" priority="2947" operator="equal">
      <formula>"غياب"</formula>
    </cfRule>
    <cfRule type="cellIs" dxfId="2989" priority="2948" operator="equal">
      <formula>#N/A</formula>
    </cfRule>
  </conditionalFormatting>
  <conditionalFormatting sqref="E443:F443">
    <cfRule type="cellIs" dxfId="2988" priority="2945" operator="equal">
      <formula>"غياب"</formula>
    </cfRule>
    <cfRule type="cellIs" dxfId="2987" priority="2946" operator="equal">
      <formula>#N/A</formula>
    </cfRule>
  </conditionalFormatting>
  <conditionalFormatting sqref="E443:F443">
    <cfRule type="cellIs" dxfId="2986" priority="2944" operator="equal">
      <formula>"غياب"</formula>
    </cfRule>
  </conditionalFormatting>
  <conditionalFormatting sqref="E443:F443">
    <cfRule type="cellIs" dxfId="2985" priority="2942" operator="equal">
      <formula>"غياب"</formula>
    </cfRule>
    <cfRule type="cellIs" dxfId="2984" priority="2943" operator="equal">
      <formula>#N/A</formula>
    </cfRule>
  </conditionalFormatting>
  <conditionalFormatting sqref="E443:F443">
    <cfRule type="cellIs" dxfId="2983" priority="2940" operator="equal">
      <formula>"غياب"</formula>
    </cfRule>
    <cfRule type="cellIs" dxfId="2982" priority="2941" operator="equal">
      <formula>#N/A</formula>
    </cfRule>
  </conditionalFormatting>
  <conditionalFormatting sqref="E443:F443">
    <cfRule type="cellIs" dxfId="2981" priority="2938" operator="equal">
      <formula>"غياب"</formula>
    </cfRule>
    <cfRule type="cellIs" dxfId="2980" priority="2939" operator="equal">
      <formula>#N/A</formula>
    </cfRule>
  </conditionalFormatting>
  <conditionalFormatting sqref="E443:F443">
    <cfRule type="cellIs" dxfId="2979" priority="2936" operator="equal">
      <formula>"غياب"</formula>
    </cfRule>
    <cfRule type="cellIs" dxfId="2978" priority="2937" operator="equal">
      <formula>#N/A</formula>
    </cfRule>
  </conditionalFormatting>
  <conditionalFormatting sqref="E443:F443">
    <cfRule type="cellIs" dxfId="2977" priority="2934" operator="equal">
      <formula>"غياب"</formula>
    </cfRule>
    <cfRule type="cellIs" dxfId="2976" priority="2935" operator="equal">
      <formula>#N/A</formula>
    </cfRule>
  </conditionalFormatting>
  <conditionalFormatting sqref="E443:F443">
    <cfRule type="cellIs" dxfId="2975" priority="2932" operator="equal">
      <formula>"غياب"</formula>
    </cfRule>
    <cfRule type="cellIs" dxfId="2974" priority="2933" operator="equal">
      <formula>#N/A</formula>
    </cfRule>
  </conditionalFormatting>
  <conditionalFormatting sqref="E443:F443">
    <cfRule type="cellIs" dxfId="2973" priority="2930" operator="equal">
      <formula>"غياب"</formula>
    </cfRule>
    <cfRule type="cellIs" dxfId="2972" priority="2931" operator="equal">
      <formula>#N/A</formula>
    </cfRule>
  </conditionalFormatting>
  <conditionalFormatting sqref="E443:F443">
    <cfRule type="cellIs" dxfId="2971" priority="2928" operator="equal">
      <formula>"غياب"</formula>
    </cfRule>
    <cfRule type="cellIs" dxfId="2970" priority="2929" operator="equal">
      <formula>#N/A</formula>
    </cfRule>
  </conditionalFormatting>
  <conditionalFormatting sqref="E443:F443">
    <cfRule type="cellIs" dxfId="2969" priority="2926" operator="equal">
      <formula>"غياب"</formula>
    </cfRule>
    <cfRule type="cellIs" dxfId="2968" priority="2927" operator="equal">
      <formula>#N/A</formula>
    </cfRule>
  </conditionalFormatting>
  <conditionalFormatting sqref="E443:F443">
    <cfRule type="cellIs" dxfId="2967" priority="2924" operator="equal">
      <formula>"غياب"</formula>
    </cfRule>
    <cfRule type="cellIs" dxfId="2966" priority="2925" operator="equal">
      <formula>#N/A</formula>
    </cfRule>
  </conditionalFormatting>
  <conditionalFormatting sqref="E443:F443">
    <cfRule type="cellIs" dxfId="2965" priority="2922" operator="equal">
      <formula>"غياب"</formula>
    </cfRule>
    <cfRule type="cellIs" dxfId="2964" priority="2923" operator="equal">
      <formula>#N/A</formula>
    </cfRule>
  </conditionalFormatting>
  <conditionalFormatting sqref="E443:F443">
    <cfRule type="cellIs" dxfId="2963" priority="2920" operator="equal">
      <formula>"غياب"</formula>
    </cfRule>
    <cfRule type="cellIs" dxfId="2962" priority="2921" operator="equal">
      <formula>#N/A</formula>
    </cfRule>
  </conditionalFormatting>
  <conditionalFormatting sqref="E443:F443">
    <cfRule type="cellIs" dxfId="2961" priority="2918" operator="equal">
      <formula>"غياب"</formula>
    </cfRule>
    <cfRule type="cellIs" dxfId="2960" priority="2919" operator="equal">
      <formula>#N/A</formula>
    </cfRule>
  </conditionalFormatting>
  <conditionalFormatting sqref="E443:F443">
    <cfRule type="cellIs" dxfId="2959" priority="2916" operator="equal">
      <formula>"غياب"</formula>
    </cfRule>
    <cfRule type="cellIs" dxfId="2958" priority="2917" operator="equal">
      <formula>#N/A</formula>
    </cfRule>
  </conditionalFormatting>
  <conditionalFormatting sqref="E443:F443">
    <cfRule type="cellIs" dxfId="2957" priority="2914" operator="equal">
      <formula>"غياب"</formula>
    </cfRule>
    <cfRule type="cellIs" dxfId="2956" priority="2915" operator="equal">
      <formula>#N/A</formula>
    </cfRule>
  </conditionalFormatting>
  <conditionalFormatting sqref="E443:F443">
    <cfRule type="cellIs" dxfId="2955" priority="2912" operator="equal">
      <formula>"غياب"</formula>
    </cfRule>
    <cfRule type="cellIs" dxfId="2954" priority="2913" operator="equal">
      <formula>#N/A</formula>
    </cfRule>
  </conditionalFormatting>
  <conditionalFormatting sqref="E443:F443">
    <cfRule type="cellIs" dxfId="2953" priority="2910" operator="equal">
      <formula>"غياب"</formula>
    </cfRule>
    <cfRule type="cellIs" dxfId="2952" priority="2911" operator="equal">
      <formula>#N/A</formula>
    </cfRule>
  </conditionalFormatting>
  <conditionalFormatting sqref="E443:F443">
    <cfRule type="cellIs" dxfId="2951" priority="2908" operator="equal">
      <formula>"غياب"</formula>
    </cfRule>
    <cfRule type="cellIs" dxfId="2950" priority="2909" operator="equal">
      <formula>#N/A</formula>
    </cfRule>
  </conditionalFormatting>
  <conditionalFormatting sqref="E443:F443">
    <cfRule type="cellIs" dxfId="2949" priority="2906" operator="equal">
      <formula>"غياب"</formula>
    </cfRule>
    <cfRule type="cellIs" dxfId="2948" priority="2907" operator="equal">
      <formula>#N/A</formula>
    </cfRule>
  </conditionalFormatting>
  <conditionalFormatting sqref="E443:F443">
    <cfRule type="cellIs" dxfId="2947" priority="2904" operator="equal">
      <formula>"غياب"</formula>
    </cfRule>
    <cfRule type="cellIs" dxfId="2946" priority="2905" operator="equal">
      <formula>#N/A</formula>
    </cfRule>
  </conditionalFormatting>
  <conditionalFormatting sqref="E443:F443">
    <cfRule type="cellIs" dxfId="2945" priority="2902" operator="equal">
      <formula>"غياب"</formula>
    </cfRule>
    <cfRule type="cellIs" dxfId="2944" priority="2903" operator="equal">
      <formula>#N/A</formula>
    </cfRule>
  </conditionalFormatting>
  <conditionalFormatting sqref="E443:F443">
    <cfRule type="cellIs" dxfId="2943" priority="2901" operator="equal">
      <formula>"غياب"</formula>
    </cfRule>
  </conditionalFormatting>
  <conditionalFormatting sqref="E443:F443">
    <cfRule type="cellIs" dxfId="2942" priority="2899" operator="equal">
      <formula>"غياب"</formula>
    </cfRule>
    <cfRule type="cellIs" dxfId="2941" priority="2900" operator="equal">
      <formula>#N/A</formula>
    </cfRule>
  </conditionalFormatting>
  <conditionalFormatting sqref="E443:F443">
    <cfRule type="cellIs" dxfId="2940" priority="2897" operator="equal">
      <formula>"غياب"</formula>
    </cfRule>
    <cfRule type="cellIs" dxfId="2939" priority="2898" operator="equal">
      <formula>#N/A</formula>
    </cfRule>
  </conditionalFormatting>
  <conditionalFormatting sqref="E443:F443">
    <cfRule type="cellIs" dxfId="2938" priority="2895" operator="equal">
      <formula>"غياب"</formula>
    </cfRule>
    <cfRule type="cellIs" dxfId="2937" priority="2896" operator="equal">
      <formula>#N/A</formula>
    </cfRule>
  </conditionalFormatting>
  <conditionalFormatting sqref="E443:F443">
    <cfRule type="cellIs" dxfId="2936" priority="2893" operator="equal">
      <formula>"غياب"</formula>
    </cfRule>
    <cfRule type="cellIs" dxfId="2935" priority="2894" operator="equal">
      <formula>#N/A</formula>
    </cfRule>
  </conditionalFormatting>
  <conditionalFormatting sqref="E443:F443">
    <cfRule type="cellIs" dxfId="2934" priority="2891" operator="equal">
      <formula>"غياب"</formula>
    </cfRule>
    <cfRule type="cellIs" dxfId="2933" priority="2892" operator="equal">
      <formula>#N/A</formula>
    </cfRule>
  </conditionalFormatting>
  <conditionalFormatting sqref="E443:F443">
    <cfRule type="cellIs" dxfId="2932" priority="2889" operator="equal">
      <formula>"غياب"</formula>
    </cfRule>
    <cfRule type="cellIs" dxfId="2931" priority="2890" operator="equal">
      <formula>#N/A</formula>
    </cfRule>
  </conditionalFormatting>
  <conditionalFormatting sqref="E443:F443">
    <cfRule type="cellIs" dxfId="2930" priority="2887" operator="equal">
      <formula>"غياب"</formula>
    </cfRule>
    <cfRule type="cellIs" dxfId="2929" priority="2888" operator="equal">
      <formula>#N/A</formula>
    </cfRule>
  </conditionalFormatting>
  <conditionalFormatting sqref="E443:F443">
    <cfRule type="cellIs" dxfId="2928" priority="2885" operator="equal">
      <formula>"غياب"</formula>
    </cfRule>
    <cfRule type="cellIs" dxfId="2927" priority="2886" operator="equal">
      <formula>#N/A</formula>
    </cfRule>
  </conditionalFormatting>
  <conditionalFormatting sqref="E443:F443">
    <cfRule type="cellIs" dxfId="2926" priority="2883" operator="equal">
      <formula>"غياب"</formula>
    </cfRule>
    <cfRule type="cellIs" dxfId="2925" priority="2884" operator="equal">
      <formula>#N/A</formula>
    </cfRule>
  </conditionalFormatting>
  <conditionalFormatting sqref="E443:F443">
    <cfRule type="cellIs" dxfId="2924" priority="2881" operator="equal">
      <formula>"غياب"</formula>
    </cfRule>
    <cfRule type="cellIs" dxfId="2923" priority="2882" operator="equal">
      <formula>#N/A</formula>
    </cfRule>
  </conditionalFormatting>
  <conditionalFormatting sqref="E443:F443">
    <cfRule type="cellIs" dxfId="2922" priority="2879" operator="equal">
      <formula>"غياب"</formula>
    </cfRule>
    <cfRule type="cellIs" dxfId="2921" priority="2880" operator="equal">
      <formula>#N/A</formula>
    </cfRule>
  </conditionalFormatting>
  <conditionalFormatting sqref="E443:F443">
    <cfRule type="cellIs" dxfId="2920" priority="2877" operator="equal">
      <formula>"غياب"</formula>
    </cfRule>
    <cfRule type="cellIs" dxfId="2919" priority="2878" operator="equal">
      <formula>#N/A</formula>
    </cfRule>
  </conditionalFormatting>
  <conditionalFormatting sqref="E443:F443">
    <cfRule type="cellIs" dxfId="2918" priority="2875" operator="equal">
      <formula>"غياب"</formula>
    </cfRule>
    <cfRule type="cellIs" dxfId="2917" priority="2876" operator="equal">
      <formula>#N/A</formula>
    </cfRule>
  </conditionalFormatting>
  <conditionalFormatting sqref="E443:F443">
    <cfRule type="cellIs" dxfId="2916" priority="2873" operator="equal">
      <formula>"غياب"</formula>
    </cfRule>
    <cfRule type="cellIs" dxfId="2915" priority="2874" operator="equal">
      <formula>#N/A</formula>
    </cfRule>
  </conditionalFormatting>
  <conditionalFormatting sqref="E443:F443">
    <cfRule type="cellIs" dxfId="2914" priority="2871" operator="equal">
      <formula>"غياب"</formula>
    </cfRule>
    <cfRule type="cellIs" dxfId="2913" priority="2872" operator="equal">
      <formula>#N/A</formula>
    </cfRule>
  </conditionalFormatting>
  <conditionalFormatting sqref="E443:F443">
    <cfRule type="cellIs" dxfId="2912" priority="2869" operator="equal">
      <formula>"غياب"</formula>
    </cfRule>
    <cfRule type="cellIs" dxfId="2911" priority="2870" operator="equal">
      <formula>#N/A</formula>
    </cfRule>
  </conditionalFormatting>
  <conditionalFormatting sqref="E443:F443">
    <cfRule type="cellIs" dxfId="2910" priority="2867" operator="equal">
      <formula>"غياب"</formula>
    </cfRule>
    <cfRule type="cellIs" dxfId="2909" priority="2868" operator="equal">
      <formula>#N/A</formula>
    </cfRule>
  </conditionalFormatting>
  <conditionalFormatting sqref="E443:F443">
    <cfRule type="cellIs" dxfId="2908" priority="2865" operator="equal">
      <formula>"غياب"</formula>
    </cfRule>
    <cfRule type="cellIs" dxfId="2907" priority="2866" operator="equal">
      <formula>#N/A</formula>
    </cfRule>
  </conditionalFormatting>
  <conditionalFormatting sqref="E443:F443">
    <cfRule type="cellIs" dxfId="2906" priority="2863" operator="equal">
      <formula>"غياب"</formula>
    </cfRule>
    <cfRule type="cellIs" dxfId="2905" priority="2864" operator="equal">
      <formula>#N/A</formula>
    </cfRule>
  </conditionalFormatting>
  <conditionalFormatting sqref="E443:F443">
    <cfRule type="cellIs" dxfId="2904" priority="2861" operator="equal">
      <formula>"غياب"</formula>
    </cfRule>
    <cfRule type="cellIs" dxfId="2903" priority="2862" operator="equal">
      <formula>#N/A</formula>
    </cfRule>
  </conditionalFormatting>
  <conditionalFormatting sqref="E443:F443">
    <cfRule type="cellIs" dxfId="2902" priority="2859" operator="equal">
      <formula>"غياب"</formula>
    </cfRule>
    <cfRule type="cellIs" dxfId="2901" priority="2860" operator="equal">
      <formula>#N/A</formula>
    </cfRule>
  </conditionalFormatting>
  <conditionalFormatting sqref="E443:F443">
    <cfRule type="cellIs" dxfId="2900" priority="2858" operator="equal">
      <formula>"غياب"</formula>
    </cfRule>
  </conditionalFormatting>
  <conditionalFormatting sqref="E443:F443">
    <cfRule type="cellIs" dxfId="2899" priority="2856" operator="equal">
      <formula>"غياب"</formula>
    </cfRule>
    <cfRule type="cellIs" dxfId="2898" priority="2857" operator="equal">
      <formula>#N/A</formula>
    </cfRule>
  </conditionalFormatting>
  <conditionalFormatting sqref="E443:F443">
    <cfRule type="cellIs" dxfId="2897" priority="2854" operator="equal">
      <formula>"غياب"</formula>
    </cfRule>
    <cfRule type="cellIs" dxfId="2896" priority="2855" operator="equal">
      <formula>#N/A</formula>
    </cfRule>
  </conditionalFormatting>
  <conditionalFormatting sqref="E443:F443">
    <cfRule type="cellIs" dxfId="2895" priority="2852" operator="equal">
      <formula>"غياب"</formula>
    </cfRule>
    <cfRule type="cellIs" dxfId="2894" priority="2853" operator="equal">
      <formula>#N/A</formula>
    </cfRule>
  </conditionalFormatting>
  <conditionalFormatting sqref="E443:F443">
    <cfRule type="cellIs" dxfId="2893" priority="2850" operator="equal">
      <formula>"غياب"</formula>
    </cfRule>
    <cfRule type="cellIs" dxfId="2892" priority="2851" operator="equal">
      <formula>#N/A</formula>
    </cfRule>
  </conditionalFormatting>
  <conditionalFormatting sqref="E443:F443">
    <cfRule type="cellIs" dxfId="2891" priority="2848" operator="equal">
      <formula>"غياب"</formula>
    </cfRule>
    <cfRule type="cellIs" dxfId="2890" priority="2849" operator="equal">
      <formula>#N/A</formula>
    </cfRule>
  </conditionalFormatting>
  <conditionalFormatting sqref="E443:F443">
    <cfRule type="cellIs" dxfId="2889" priority="2846" operator="equal">
      <formula>"غياب"</formula>
    </cfRule>
    <cfRule type="cellIs" dxfId="2888" priority="2847" operator="equal">
      <formula>#N/A</formula>
    </cfRule>
  </conditionalFormatting>
  <conditionalFormatting sqref="E443:F443">
    <cfRule type="cellIs" dxfId="2887" priority="2844" operator="equal">
      <formula>"غياب"</formula>
    </cfRule>
    <cfRule type="cellIs" dxfId="2886" priority="2845" operator="equal">
      <formula>#N/A</formula>
    </cfRule>
  </conditionalFormatting>
  <conditionalFormatting sqref="E443:F443">
    <cfRule type="cellIs" dxfId="2885" priority="2842" operator="equal">
      <formula>"غياب"</formula>
    </cfRule>
    <cfRule type="cellIs" dxfId="2884" priority="2843" operator="equal">
      <formula>#N/A</formula>
    </cfRule>
  </conditionalFormatting>
  <conditionalFormatting sqref="E443:F443">
    <cfRule type="cellIs" dxfId="2883" priority="2840" operator="equal">
      <formula>"غياب"</formula>
    </cfRule>
    <cfRule type="cellIs" dxfId="2882" priority="2841" operator="equal">
      <formula>#N/A</formula>
    </cfRule>
  </conditionalFormatting>
  <conditionalFormatting sqref="E443:F443">
    <cfRule type="cellIs" dxfId="2881" priority="2838" operator="equal">
      <formula>"غياب"</formula>
    </cfRule>
    <cfRule type="cellIs" dxfId="2880" priority="2839" operator="equal">
      <formula>#N/A</formula>
    </cfRule>
  </conditionalFormatting>
  <conditionalFormatting sqref="E443:F443">
    <cfRule type="cellIs" dxfId="2879" priority="2836" operator="equal">
      <formula>"غياب"</formula>
    </cfRule>
    <cfRule type="cellIs" dxfId="2878" priority="2837" operator="equal">
      <formula>#N/A</formula>
    </cfRule>
  </conditionalFormatting>
  <conditionalFormatting sqref="E443:F443">
    <cfRule type="cellIs" dxfId="2877" priority="2834" operator="equal">
      <formula>"غياب"</formula>
    </cfRule>
    <cfRule type="cellIs" dxfId="2876" priority="2835" operator="equal">
      <formula>#N/A</formula>
    </cfRule>
  </conditionalFormatting>
  <conditionalFormatting sqref="E443:F443">
    <cfRule type="cellIs" dxfId="2875" priority="2832" operator="equal">
      <formula>"غياب"</formula>
    </cfRule>
    <cfRule type="cellIs" dxfId="2874" priority="2833" operator="equal">
      <formula>#N/A</formula>
    </cfRule>
  </conditionalFormatting>
  <conditionalFormatting sqref="E443:F443">
    <cfRule type="cellIs" dxfId="2873" priority="2830" operator="equal">
      <formula>"غياب"</formula>
    </cfRule>
    <cfRule type="cellIs" dxfId="2872" priority="2831" operator="equal">
      <formula>#N/A</formula>
    </cfRule>
  </conditionalFormatting>
  <conditionalFormatting sqref="E443:F443">
    <cfRule type="cellIs" dxfId="2871" priority="2828" operator="equal">
      <formula>"غياب"</formula>
    </cfRule>
    <cfRule type="cellIs" dxfId="2870" priority="2829" operator="equal">
      <formula>#N/A</formula>
    </cfRule>
  </conditionalFormatting>
  <conditionalFormatting sqref="E443:F443">
    <cfRule type="cellIs" dxfId="2869" priority="2826" operator="equal">
      <formula>"غياب"</formula>
    </cfRule>
    <cfRule type="cellIs" dxfId="2868" priority="2827" operator="equal">
      <formula>#N/A</formula>
    </cfRule>
  </conditionalFormatting>
  <conditionalFormatting sqref="E443:F443">
    <cfRule type="cellIs" dxfId="2867" priority="2824" operator="equal">
      <formula>"غياب"</formula>
    </cfRule>
    <cfRule type="cellIs" dxfId="2866" priority="2825" operator="equal">
      <formula>#N/A</formula>
    </cfRule>
  </conditionalFormatting>
  <conditionalFormatting sqref="E443:F443">
    <cfRule type="cellIs" dxfId="2865" priority="2822" operator="equal">
      <formula>"غياب"</formula>
    </cfRule>
    <cfRule type="cellIs" dxfId="2864" priority="2823" operator="equal">
      <formula>#N/A</formula>
    </cfRule>
  </conditionalFormatting>
  <conditionalFormatting sqref="E443:F443">
    <cfRule type="cellIs" dxfId="2863" priority="2820" operator="equal">
      <formula>"غياب"</formula>
    </cfRule>
    <cfRule type="cellIs" dxfId="2862" priority="2821" operator="equal">
      <formula>#N/A</formula>
    </cfRule>
  </conditionalFormatting>
  <conditionalFormatting sqref="E443:F443">
    <cfRule type="cellIs" dxfId="2861" priority="2818" operator="equal">
      <formula>"غياب"</formula>
    </cfRule>
    <cfRule type="cellIs" dxfId="2860" priority="2819" operator="equal">
      <formula>#N/A</formula>
    </cfRule>
  </conditionalFormatting>
  <conditionalFormatting sqref="E443:F443">
    <cfRule type="cellIs" dxfId="2859" priority="2816" operator="equal">
      <formula>"غياب"</formula>
    </cfRule>
    <cfRule type="cellIs" dxfId="2858" priority="2817" operator="equal">
      <formula>#N/A</formula>
    </cfRule>
  </conditionalFormatting>
  <conditionalFormatting sqref="E443:F443">
    <cfRule type="cellIs" dxfId="2857" priority="2815" operator="equal">
      <formula>"غياب"</formula>
    </cfRule>
  </conditionalFormatting>
  <conditionalFormatting sqref="E443:F443">
    <cfRule type="cellIs" dxfId="2856" priority="2813" operator="equal">
      <formula>"غياب"</formula>
    </cfRule>
    <cfRule type="cellIs" dxfId="2855" priority="2814" operator="equal">
      <formula>#N/A</formula>
    </cfRule>
  </conditionalFormatting>
  <conditionalFormatting sqref="E443:F443">
    <cfRule type="cellIs" dxfId="2854" priority="2811" operator="equal">
      <formula>"غياب"</formula>
    </cfRule>
    <cfRule type="cellIs" dxfId="2853" priority="2812" operator="equal">
      <formula>#N/A</formula>
    </cfRule>
  </conditionalFormatting>
  <conditionalFormatting sqref="E443:F443">
    <cfRule type="cellIs" dxfId="2852" priority="2809" operator="equal">
      <formula>"غياب"</formula>
    </cfRule>
    <cfRule type="cellIs" dxfId="2851" priority="2810" operator="equal">
      <formula>#N/A</formula>
    </cfRule>
  </conditionalFormatting>
  <conditionalFormatting sqref="E443:F443">
    <cfRule type="cellIs" dxfId="2850" priority="2807" operator="equal">
      <formula>"غياب"</formula>
    </cfRule>
    <cfRule type="cellIs" dxfId="2849" priority="2808" operator="equal">
      <formula>#N/A</formula>
    </cfRule>
  </conditionalFormatting>
  <conditionalFormatting sqref="E443:F443">
    <cfRule type="cellIs" dxfId="2848" priority="2805" operator="equal">
      <formula>"غياب"</formula>
    </cfRule>
    <cfRule type="cellIs" dxfId="2847" priority="2806" operator="equal">
      <formula>#N/A</formula>
    </cfRule>
  </conditionalFormatting>
  <conditionalFormatting sqref="E443:F443">
    <cfRule type="cellIs" dxfId="2846" priority="2803" operator="equal">
      <formula>"غياب"</formula>
    </cfRule>
    <cfRule type="cellIs" dxfId="2845" priority="2804" operator="equal">
      <formula>#N/A</formula>
    </cfRule>
  </conditionalFormatting>
  <conditionalFormatting sqref="E443:F443">
    <cfRule type="cellIs" dxfId="2844" priority="2801" operator="equal">
      <formula>"غياب"</formula>
    </cfRule>
    <cfRule type="cellIs" dxfId="2843" priority="2802" operator="equal">
      <formula>#N/A</formula>
    </cfRule>
  </conditionalFormatting>
  <conditionalFormatting sqref="E443:F443">
    <cfRule type="cellIs" dxfId="2842" priority="2799" operator="equal">
      <formula>"غياب"</formula>
    </cfRule>
    <cfRule type="cellIs" dxfId="2841" priority="2800" operator="equal">
      <formula>#N/A</formula>
    </cfRule>
  </conditionalFormatting>
  <conditionalFormatting sqref="E443:F443">
    <cfRule type="cellIs" dxfId="2840" priority="2797" operator="equal">
      <formula>"غياب"</formula>
    </cfRule>
    <cfRule type="cellIs" dxfId="2839" priority="2798" operator="equal">
      <formula>#N/A</formula>
    </cfRule>
  </conditionalFormatting>
  <conditionalFormatting sqref="E443:F443">
    <cfRule type="cellIs" dxfId="2838" priority="2795" operator="equal">
      <formula>"غياب"</formula>
    </cfRule>
    <cfRule type="cellIs" dxfId="2837" priority="2796" operator="equal">
      <formula>#N/A</formula>
    </cfRule>
  </conditionalFormatting>
  <conditionalFormatting sqref="E443:F443">
    <cfRule type="cellIs" dxfId="2836" priority="2793" operator="equal">
      <formula>"غياب"</formula>
    </cfRule>
    <cfRule type="cellIs" dxfId="2835" priority="2794" operator="equal">
      <formula>#N/A</formula>
    </cfRule>
  </conditionalFormatting>
  <conditionalFormatting sqref="E443:F443">
    <cfRule type="cellIs" dxfId="2834" priority="2791" operator="equal">
      <formula>"غياب"</formula>
    </cfRule>
    <cfRule type="cellIs" dxfId="2833" priority="2792" operator="equal">
      <formula>#N/A</formula>
    </cfRule>
  </conditionalFormatting>
  <conditionalFormatting sqref="E443:F443">
    <cfRule type="cellIs" dxfId="2832" priority="2789" operator="equal">
      <formula>"غياب"</formula>
    </cfRule>
    <cfRule type="cellIs" dxfId="2831" priority="2790" operator="equal">
      <formula>#N/A</formula>
    </cfRule>
  </conditionalFormatting>
  <conditionalFormatting sqref="E443:F443">
    <cfRule type="cellIs" dxfId="2830" priority="2787" operator="equal">
      <formula>"غياب"</formula>
    </cfRule>
    <cfRule type="cellIs" dxfId="2829" priority="2788" operator="equal">
      <formula>#N/A</formula>
    </cfRule>
  </conditionalFormatting>
  <conditionalFormatting sqref="E443:F443">
    <cfRule type="cellIs" dxfId="2828" priority="2785" operator="equal">
      <formula>"غياب"</formula>
    </cfRule>
    <cfRule type="cellIs" dxfId="2827" priority="2786" operator="equal">
      <formula>#N/A</formula>
    </cfRule>
  </conditionalFormatting>
  <conditionalFormatting sqref="E443:F443">
    <cfRule type="cellIs" dxfId="2826" priority="2783" operator="equal">
      <formula>"غياب"</formula>
    </cfRule>
    <cfRule type="cellIs" dxfId="2825" priority="2784" operator="equal">
      <formula>#N/A</formula>
    </cfRule>
  </conditionalFormatting>
  <conditionalFormatting sqref="E443:F443">
    <cfRule type="cellIs" dxfId="2824" priority="2781" operator="equal">
      <formula>"غياب"</formula>
    </cfRule>
    <cfRule type="cellIs" dxfId="2823" priority="2782" operator="equal">
      <formula>#N/A</formula>
    </cfRule>
  </conditionalFormatting>
  <conditionalFormatting sqref="E443:F443">
    <cfRule type="cellIs" dxfId="2822" priority="2779" operator="equal">
      <formula>"غياب"</formula>
    </cfRule>
    <cfRule type="cellIs" dxfId="2821" priority="2780" operator="equal">
      <formula>#N/A</formula>
    </cfRule>
  </conditionalFormatting>
  <conditionalFormatting sqref="E443:F443">
    <cfRule type="cellIs" dxfId="2820" priority="2777" operator="equal">
      <formula>"غياب"</formula>
    </cfRule>
    <cfRule type="cellIs" dxfId="2819" priority="2778" operator="equal">
      <formula>#N/A</formula>
    </cfRule>
  </conditionalFormatting>
  <conditionalFormatting sqref="E443:F443">
    <cfRule type="cellIs" dxfId="2818" priority="2775" operator="equal">
      <formula>"غياب"</formula>
    </cfRule>
    <cfRule type="cellIs" dxfId="2817" priority="2776" operator="equal">
      <formula>#N/A</formula>
    </cfRule>
  </conditionalFormatting>
  <conditionalFormatting sqref="E443:F443">
    <cfRule type="cellIs" dxfId="2816" priority="2773" operator="equal">
      <formula>"غياب"</formula>
    </cfRule>
    <cfRule type="cellIs" dxfId="2815" priority="2774" operator="equal">
      <formula>#N/A</formula>
    </cfRule>
  </conditionalFormatting>
  <conditionalFormatting sqref="E443:F443">
    <cfRule type="cellIs" dxfId="2814" priority="2771" operator="equal">
      <formula>"غياب"</formula>
    </cfRule>
    <cfRule type="cellIs" dxfId="2813" priority="2772" operator="equal">
      <formula>#N/A</formula>
    </cfRule>
  </conditionalFormatting>
  <conditionalFormatting sqref="E443:F443">
    <cfRule type="cellIs" dxfId="2812" priority="2769" operator="equal">
      <formula>"غياب"</formula>
    </cfRule>
    <cfRule type="cellIs" dxfId="2811" priority="2770" operator="equal">
      <formula>#N/A</formula>
    </cfRule>
  </conditionalFormatting>
  <conditionalFormatting sqref="E443:F443">
    <cfRule type="cellIs" dxfId="2810" priority="2767" operator="equal">
      <formula>"غياب"</formula>
    </cfRule>
    <cfRule type="cellIs" dxfId="2809" priority="2768" operator="equal">
      <formula>#N/A</formula>
    </cfRule>
  </conditionalFormatting>
  <conditionalFormatting sqref="E443:F443">
    <cfRule type="cellIs" dxfId="2808" priority="2765" operator="equal">
      <formula>"غياب"</formula>
    </cfRule>
    <cfRule type="cellIs" dxfId="2807" priority="2766" operator="equal">
      <formula>#N/A</formula>
    </cfRule>
  </conditionalFormatting>
  <conditionalFormatting sqref="E443:F443">
    <cfRule type="cellIs" dxfId="2806" priority="2763" operator="equal">
      <formula>"غياب"</formula>
    </cfRule>
    <cfRule type="cellIs" dxfId="2805" priority="2764" operator="equal">
      <formula>#N/A</formula>
    </cfRule>
  </conditionalFormatting>
  <conditionalFormatting sqref="E443:F443">
    <cfRule type="cellIs" dxfId="2804" priority="2761" operator="equal">
      <formula>"غياب"</formula>
    </cfRule>
    <cfRule type="cellIs" dxfId="2803" priority="2762" operator="equal">
      <formula>#N/A</formula>
    </cfRule>
  </conditionalFormatting>
  <conditionalFormatting sqref="E443:F443">
    <cfRule type="cellIs" dxfId="2802" priority="2759" operator="equal">
      <formula>"غياب"</formula>
    </cfRule>
    <cfRule type="cellIs" dxfId="2801" priority="2760" operator="equal">
      <formula>#N/A</formula>
    </cfRule>
  </conditionalFormatting>
  <conditionalFormatting sqref="E443:F443">
    <cfRule type="cellIs" dxfId="2800" priority="2757" operator="equal">
      <formula>"غياب"</formula>
    </cfRule>
    <cfRule type="cellIs" dxfId="2799" priority="2758" operator="equal">
      <formula>#N/A</formula>
    </cfRule>
  </conditionalFormatting>
  <conditionalFormatting sqref="E446:F446">
    <cfRule type="cellIs" dxfId="2798" priority="2755" operator="equal">
      <formula>"غياب"</formula>
    </cfRule>
    <cfRule type="cellIs" dxfId="2797" priority="2756" operator="equal">
      <formula>#N/A</formula>
    </cfRule>
  </conditionalFormatting>
  <conditionalFormatting sqref="E446:F446">
    <cfRule type="cellIs" dxfId="2796" priority="2754" operator="equal">
      <formula>"غياب"</formula>
    </cfRule>
  </conditionalFormatting>
  <conditionalFormatting sqref="E446:F446">
    <cfRule type="cellIs" dxfId="2795" priority="2752" operator="equal">
      <formula>"غياب"</formula>
    </cfRule>
    <cfRule type="cellIs" dxfId="2794" priority="2753" operator="equal">
      <formula>#N/A</formula>
    </cfRule>
  </conditionalFormatting>
  <conditionalFormatting sqref="E446:F446">
    <cfRule type="cellIs" dxfId="2793" priority="2750" operator="equal">
      <formula>"غياب"</formula>
    </cfRule>
    <cfRule type="cellIs" dxfId="2792" priority="2751" operator="equal">
      <formula>#N/A</formula>
    </cfRule>
  </conditionalFormatting>
  <conditionalFormatting sqref="E446:F446">
    <cfRule type="cellIs" dxfId="2791" priority="2748" operator="equal">
      <formula>"غياب"</formula>
    </cfRule>
    <cfRule type="cellIs" dxfId="2790" priority="2749" operator="equal">
      <formula>#N/A</formula>
    </cfRule>
  </conditionalFormatting>
  <conditionalFormatting sqref="E446:F446">
    <cfRule type="cellIs" dxfId="2789" priority="2746" operator="equal">
      <formula>"غياب"</formula>
    </cfRule>
    <cfRule type="cellIs" dxfId="2788" priority="2747" operator="equal">
      <formula>#N/A</formula>
    </cfRule>
  </conditionalFormatting>
  <conditionalFormatting sqref="E446:F446">
    <cfRule type="cellIs" dxfId="2787" priority="2744" operator="equal">
      <formula>"غياب"</formula>
    </cfRule>
    <cfRule type="cellIs" dxfId="2786" priority="2745" operator="equal">
      <formula>#N/A</formula>
    </cfRule>
  </conditionalFormatting>
  <conditionalFormatting sqref="E446:F446">
    <cfRule type="cellIs" dxfId="2785" priority="2742" operator="equal">
      <formula>"غياب"</formula>
    </cfRule>
    <cfRule type="cellIs" dxfId="2784" priority="2743" operator="equal">
      <formula>#N/A</formula>
    </cfRule>
  </conditionalFormatting>
  <conditionalFormatting sqref="E446:F446">
    <cfRule type="cellIs" dxfId="2783" priority="2740" operator="equal">
      <formula>"غياب"</formula>
    </cfRule>
    <cfRule type="cellIs" dxfId="2782" priority="2741" operator="equal">
      <formula>#N/A</formula>
    </cfRule>
  </conditionalFormatting>
  <conditionalFormatting sqref="E446:F446">
    <cfRule type="cellIs" dxfId="2781" priority="2738" operator="equal">
      <formula>"غياب"</formula>
    </cfRule>
    <cfRule type="cellIs" dxfId="2780" priority="2739" operator="equal">
      <formula>#N/A</formula>
    </cfRule>
  </conditionalFormatting>
  <conditionalFormatting sqref="E446:F446">
    <cfRule type="cellIs" dxfId="2779" priority="2736" operator="equal">
      <formula>"غياب"</formula>
    </cfRule>
    <cfRule type="cellIs" dxfId="2778" priority="2737" operator="equal">
      <formula>#N/A</formula>
    </cfRule>
  </conditionalFormatting>
  <conditionalFormatting sqref="E446:F446">
    <cfRule type="cellIs" dxfId="2777" priority="2734" operator="equal">
      <formula>"غياب"</formula>
    </cfRule>
    <cfRule type="cellIs" dxfId="2776" priority="2735" operator="equal">
      <formula>#N/A</formula>
    </cfRule>
  </conditionalFormatting>
  <conditionalFormatting sqref="E446:F446">
    <cfRule type="cellIs" dxfId="2775" priority="2732" operator="equal">
      <formula>"غياب"</formula>
    </cfRule>
    <cfRule type="cellIs" dxfId="2774" priority="2733" operator="equal">
      <formula>#N/A</formula>
    </cfRule>
  </conditionalFormatting>
  <conditionalFormatting sqref="E446:F446">
    <cfRule type="cellIs" dxfId="2773" priority="2730" operator="equal">
      <formula>"غياب"</formula>
    </cfRule>
    <cfRule type="cellIs" dxfId="2772" priority="2731" operator="equal">
      <formula>#N/A</formula>
    </cfRule>
  </conditionalFormatting>
  <conditionalFormatting sqref="E446:F446">
    <cfRule type="cellIs" dxfId="2771" priority="2728" operator="equal">
      <formula>"غياب"</formula>
    </cfRule>
    <cfRule type="cellIs" dxfId="2770" priority="2729" operator="equal">
      <formula>#N/A</formula>
    </cfRule>
  </conditionalFormatting>
  <conditionalFormatting sqref="E446:F446">
    <cfRule type="cellIs" dxfId="2769" priority="2726" operator="equal">
      <formula>"غياب"</formula>
    </cfRule>
    <cfRule type="cellIs" dxfId="2768" priority="2727" operator="equal">
      <formula>#N/A</formula>
    </cfRule>
  </conditionalFormatting>
  <conditionalFormatting sqref="E446:F446">
    <cfRule type="cellIs" dxfId="2767" priority="2724" operator="equal">
      <formula>"غياب"</formula>
    </cfRule>
    <cfRule type="cellIs" dxfId="2766" priority="2725" operator="equal">
      <formula>#N/A</formula>
    </cfRule>
  </conditionalFormatting>
  <conditionalFormatting sqref="E446:F446">
    <cfRule type="cellIs" dxfId="2765" priority="2722" operator="equal">
      <formula>"غياب"</formula>
    </cfRule>
    <cfRule type="cellIs" dxfId="2764" priority="2723" operator="equal">
      <formula>#N/A</formula>
    </cfRule>
  </conditionalFormatting>
  <conditionalFormatting sqref="E446:F446">
    <cfRule type="cellIs" dxfId="2763" priority="2720" operator="equal">
      <formula>"غياب"</formula>
    </cfRule>
    <cfRule type="cellIs" dxfId="2762" priority="2721" operator="equal">
      <formula>#N/A</formula>
    </cfRule>
  </conditionalFormatting>
  <conditionalFormatting sqref="E446:F446">
    <cfRule type="cellIs" dxfId="2761" priority="2718" operator="equal">
      <formula>"غياب"</formula>
    </cfRule>
    <cfRule type="cellIs" dxfId="2760" priority="2719" operator="equal">
      <formula>#N/A</formula>
    </cfRule>
  </conditionalFormatting>
  <conditionalFormatting sqref="E446:F446">
    <cfRule type="cellIs" dxfId="2759" priority="2716" operator="equal">
      <formula>"غياب"</formula>
    </cfRule>
    <cfRule type="cellIs" dxfId="2758" priority="2717" operator="equal">
      <formula>#N/A</formula>
    </cfRule>
  </conditionalFormatting>
  <conditionalFormatting sqref="E446:F446">
    <cfRule type="cellIs" dxfId="2757" priority="2714" operator="equal">
      <formula>"غياب"</formula>
    </cfRule>
    <cfRule type="cellIs" dxfId="2756" priority="2715" operator="equal">
      <formula>#N/A</formula>
    </cfRule>
  </conditionalFormatting>
  <conditionalFormatting sqref="E446:F446">
    <cfRule type="cellIs" dxfId="2755" priority="2712" operator="equal">
      <formula>"غياب"</formula>
    </cfRule>
    <cfRule type="cellIs" dxfId="2754" priority="2713" operator="equal">
      <formula>#N/A</formula>
    </cfRule>
  </conditionalFormatting>
  <conditionalFormatting sqref="E446:F446">
    <cfRule type="cellIs" dxfId="2753" priority="2710" operator="equal">
      <formula>"غياب"</formula>
    </cfRule>
    <cfRule type="cellIs" dxfId="2752" priority="2711" operator="equal">
      <formula>#N/A</formula>
    </cfRule>
  </conditionalFormatting>
  <conditionalFormatting sqref="E446:F446">
    <cfRule type="cellIs" dxfId="2751" priority="2708" operator="equal">
      <formula>"غياب"</formula>
    </cfRule>
    <cfRule type="cellIs" dxfId="2750" priority="2709" operator="equal">
      <formula>#N/A</formula>
    </cfRule>
  </conditionalFormatting>
  <conditionalFormatting sqref="E446:F446">
    <cfRule type="cellIs" dxfId="2749" priority="2706" operator="equal">
      <formula>"غياب"</formula>
    </cfRule>
    <cfRule type="cellIs" dxfId="2748" priority="2707" operator="equal">
      <formula>#N/A</formula>
    </cfRule>
  </conditionalFormatting>
  <conditionalFormatting sqref="E446:F446">
    <cfRule type="cellIs" dxfId="2747" priority="2704" operator="equal">
      <formula>"غياب"</formula>
    </cfRule>
    <cfRule type="cellIs" dxfId="2746" priority="2705" operator="equal">
      <formula>#N/A</formula>
    </cfRule>
  </conditionalFormatting>
  <conditionalFormatting sqref="E446:F446">
    <cfRule type="cellIs" dxfId="2745" priority="2702" operator="equal">
      <formula>"غياب"</formula>
    </cfRule>
    <cfRule type="cellIs" dxfId="2744" priority="2703" operator="equal">
      <formula>#N/A</formula>
    </cfRule>
  </conditionalFormatting>
  <conditionalFormatting sqref="E446:F446">
    <cfRule type="cellIs" dxfId="2743" priority="2700" operator="equal">
      <formula>"غياب"</formula>
    </cfRule>
    <cfRule type="cellIs" dxfId="2742" priority="2701" operator="equal">
      <formula>#N/A</formula>
    </cfRule>
  </conditionalFormatting>
  <conditionalFormatting sqref="E446:F446">
    <cfRule type="cellIs" dxfId="2741" priority="2698" operator="equal">
      <formula>"غياب"</formula>
    </cfRule>
    <cfRule type="cellIs" dxfId="2740" priority="2699" operator="equal">
      <formula>#N/A</formula>
    </cfRule>
  </conditionalFormatting>
  <conditionalFormatting sqref="E446:F446">
    <cfRule type="cellIs" dxfId="2739" priority="2696" operator="equal">
      <formula>"غياب"</formula>
    </cfRule>
    <cfRule type="cellIs" dxfId="2738" priority="2697" operator="equal">
      <formula>#N/A</formula>
    </cfRule>
  </conditionalFormatting>
  <conditionalFormatting sqref="E446:F446">
    <cfRule type="cellIs" dxfId="2737" priority="2694" operator="equal">
      <formula>"غياب"</formula>
    </cfRule>
    <cfRule type="cellIs" dxfId="2736" priority="2695" operator="equal">
      <formula>#N/A</formula>
    </cfRule>
  </conditionalFormatting>
  <conditionalFormatting sqref="E446:F446">
    <cfRule type="cellIs" dxfId="2735" priority="2692" operator="equal">
      <formula>"غياب"</formula>
    </cfRule>
    <cfRule type="cellIs" dxfId="2734" priority="2693" operator="equal">
      <formula>#N/A</formula>
    </cfRule>
  </conditionalFormatting>
  <conditionalFormatting sqref="E446:F446">
    <cfRule type="cellIs" dxfId="2733" priority="2690" operator="equal">
      <formula>"غياب"</formula>
    </cfRule>
    <cfRule type="cellIs" dxfId="2732" priority="2691" operator="equal">
      <formula>#N/A</formula>
    </cfRule>
  </conditionalFormatting>
  <conditionalFormatting sqref="E446:F446">
    <cfRule type="cellIs" dxfId="2731" priority="2689" operator="equal">
      <formula>"غياب"</formula>
    </cfRule>
  </conditionalFormatting>
  <conditionalFormatting sqref="E446:F446">
    <cfRule type="cellIs" dxfId="2730" priority="2687" operator="equal">
      <formula>"غياب"</formula>
    </cfRule>
    <cfRule type="cellIs" dxfId="2729" priority="2688" operator="equal">
      <formula>#N/A</formula>
    </cfRule>
  </conditionalFormatting>
  <conditionalFormatting sqref="E446:F446">
    <cfRule type="cellIs" dxfId="2728" priority="2685" operator="equal">
      <formula>"غياب"</formula>
    </cfRule>
    <cfRule type="cellIs" dxfId="2727" priority="2686" operator="equal">
      <formula>#N/A</formula>
    </cfRule>
  </conditionalFormatting>
  <conditionalFormatting sqref="E446:F446">
    <cfRule type="cellIs" dxfId="2726" priority="2683" operator="equal">
      <formula>"غياب"</formula>
    </cfRule>
    <cfRule type="cellIs" dxfId="2725" priority="2684" operator="equal">
      <formula>#N/A</formula>
    </cfRule>
  </conditionalFormatting>
  <conditionalFormatting sqref="E446:F446">
    <cfRule type="cellIs" dxfId="2724" priority="2681" operator="equal">
      <formula>"غياب"</formula>
    </cfRule>
    <cfRule type="cellIs" dxfId="2723" priority="2682" operator="equal">
      <formula>#N/A</formula>
    </cfRule>
  </conditionalFormatting>
  <conditionalFormatting sqref="E446:F446">
    <cfRule type="cellIs" dxfId="2722" priority="2679" operator="equal">
      <formula>"غياب"</formula>
    </cfRule>
    <cfRule type="cellIs" dxfId="2721" priority="2680" operator="equal">
      <formula>#N/A</formula>
    </cfRule>
  </conditionalFormatting>
  <conditionalFormatting sqref="E446:F446">
    <cfRule type="cellIs" dxfId="2720" priority="2677" operator="equal">
      <formula>"غياب"</formula>
    </cfRule>
    <cfRule type="cellIs" dxfId="2719" priority="2678" operator="equal">
      <formula>#N/A</formula>
    </cfRule>
  </conditionalFormatting>
  <conditionalFormatting sqref="E446:F446">
    <cfRule type="cellIs" dxfId="2718" priority="2675" operator="equal">
      <formula>"غياب"</formula>
    </cfRule>
    <cfRule type="cellIs" dxfId="2717" priority="2676" operator="equal">
      <formula>#N/A</formula>
    </cfRule>
  </conditionalFormatting>
  <conditionalFormatting sqref="E446:F446">
    <cfRule type="cellIs" dxfId="2716" priority="2673" operator="equal">
      <formula>"غياب"</formula>
    </cfRule>
    <cfRule type="cellIs" dxfId="2715" priority="2674" operator="equal">
      <formula>#N/A</formula>
    </cfRule>
  </conditionalFormatting>
  <conditionalFormatting sqref="E446:F446">
    <cfRule type="cellIs" dxfId="2714" priority="2671" operator="equal">
      <formula>"غياب"</formula>
    </cfRule>
    <cfRule type="cellIs" dxfId="2713" priority="2672" operator="equal">
      <formula>#N/A</formula>
    </cfRule>
  </conditionalFormatting>
  <conditionalFormatting sqref="E446:F446">
    <cfRule type="cellIs" dxfId="2712" priority="2669" operator="equal">
      <formula>"غياب"</formula>
    </cfRule>
    <cfRule type="cellIs" dxfId="2711" priority="2670" operator="equal">
      <formula>#N/A</formula>
    </cfRule>
  </conditionalFormatting>
  <conditionalFormatting sqref="E446:F446">
    <cfRule type="cellIs" dxfId="2710" priority="2667" operator="equal">
      <formula>"غياب"</formula>
    </cfRule>
    <cfRule type="cellIs" dxfId="2709" priority="2668" operator="equal">
      <formula>#N/A</formula>
    </cfRule>
  </conditionalFormatting>
  <conditionalFormatting sqref="E446:F446">
    <cfRule type="cellIs" dxfId="2708" priority="2665" operator="equal">
      <formula>"غياب"</formula>
    </cfRule>
    <cfRule type="cellIs" dxfId="2707" priority="2666" operator="equal">
      <formula>#N/A</formula>
    </cfRule>
  </conditionalFormatting>
  <conditionalFormatting sqref="E446:F446">
    <cfRule type="cellIs" dxfId="2706" priority="2663" operator="equal">
      <formula>"غياب"</formula>
    </cfRule>
    <cfRule type="cellIs" dxfId="2705" priority="2664" operator="equal">
      <formula>#N/A</formula>
    </cfRule>
  </conditionalFormatting>
  <conditionalFormatting sqref="E446:F446">
    <cfRule type="cellIs" dxfId="2704" priority="2661" operator="equal">
      <formula>"غياب"</formula>
    </cfRule>
    <cfRule type="cellIs" dxfId="2703" priority="2662" operator="equal">
      <formula>#N/A</formula>
    </cfRule>
  </conditionalFormatting>
  <conditionalFormatting sqref="E446:F446">
    <cfRule type="cellIs" dxfId="2702" priority="2659" operator="equal">
      <formula>"غياب"</formula>
    </cfRule>
    <cfRule type="cellIs" dxfId="2701" priority="2660" operator="equal">
      <formula>#N/A</formula>
    </cfRule>
  </conditionalFormatting>
  <conditionalFormatting sqref="E446:F446">
    <cfRule type="cellIs" dxfId="2700" priority="2657" operator="equal">
      <formula>"غياب"</formula>
    </cfRule>
    <cfRule type="cellIs" dxfId="2699" priority="2658" operator="equal">
      <formula>#N/A</formula>
    </cfRule>
  </conditionalFormatting>
  <conditionalFormatting sqref="E446:F446">
    <cfRule type="cellIs" dxfId="2698" priority="2655" operator="equal">
      <formula>"غياب"</formula>
    </cfRule>
    <cfRule type="cellIs" dxfId="2697" priority="2656" operator="equal">
      <formula>#N/A</formula>
    </cfRule>
  </conditionalFormatting>
  <conditionalFormatting sqref="E446:F446">
    <cfRule type="cellIs" dxfId="2696" priority="2653" operator="equal">
      <formula>"غياب"</formula>
    </cfRule>
    <cfRule type="cellIs" dxfId="2695" priority="2654" operator="equal">
      <formula>#N/A</formula>
    </cfRule>
  </conditionalFormatting>
  <conditionalFormatting sqref="E446:F446">
    <cfRule type="cellIs" dxfId="2694" priority="2651" operator="equal">
      <formula>"غياب"</formula>
    </cfRule>
    <cfRule type="cellIs" dxfId="2693" priority="2652" operator="equal">
      <formula>#N/A</formula>
    </cfRule>
  </conditionalFormatting>
  <conditionalFormatting sqref="E446:F446">
    <cfRule type="cellIs" dxfId="2692" priority="2649" operator="equal">
      <formula>"غياب"</formula>
    </cfRule>
    <cfRule type="cellIs" dxfId="2691" priority="2650" operator="equal">
      <formula>#N/A</formula>
    </cfRule>
  </conditionalFormatting>
  <conditionalFormatting sqref="E446:F446">
    <cfRule type="cellIs" dxfId="2690" priority="2647" operator="equal">
      <formula>"غياب"</formula>
    </cfRule>
    <cfRule type="cellIs" dxfId="2689" priority="2648" operator="equal">
      <formula>#N/A</formula>
    </cfRule>
  </conditionalFormatting>
  <conditionalFormatting sqref="E446:F446">
    <cfRule type="cellIs" dxfId="2688" priority="2645" operator="equal">
      <formula>"غياب"</formula>
    </cfRule>
    <cfRule type="cellIs" dxfId="2687" priority="2646" operator="equal">
      <formula>#N/A</formula>
    </cfRule>
  </conditionalFormatting>
  <conditionalFormatting sqref="E446:F446">
    <cfRule type="cellIs" dxfId="2686" priority="2643" operator="equal">
      <formula>"غياب"</formula>
    </cfRule>
    <cfRule type="cellIs" dxfId="2685" priority="2644" operator="equal">
      <formula>#N/A</formula>
    </cfRule>
  </conditionalFormatting>
  <conditionalFormatting sqref="E446:F446">
    <cfRule type="cellIs" dxfId="2684" priority="2641" operator="equal">
      <formula>"غياب"</formula>
    </cfRule>
    <cfRule type="cellIs" dxfId="2683" priority="2642" operator="equal">
      <formula>#N/A</formula>
    </cfRule>
  </conditionalFormatting>
  <conditionalFormatting sqref="E446:F446">
    <cfRule type="cellIs" dxfId="2682" priority="2639" operator="equal">
      <formula>"غياب"</formula>
    </cfRule>
    <cfRule type="cellIs" dxfId="2681" priority="2640" operator="equal">
      <formula>#N/A</formula>
    </cfRule>
  </conditionalFormatting>
  <conditionalFormatting sqref="E446:F446">
    <cfRule type="cellIs" dxfId="2680" priority="2637" operator="equal">
      <formula>"غياب"</formula>
    </cfRule>
    <cfRule type="cellIs" dxfId="2679" priority="2638" operator="equal">
      <formula>#N/A</formula>
    </cfRule>
  </conditionalFormatting>
  <conditionalFormatting sqref="E446:F446">
    <cfRule type="cellIs" dxfId="2678" priority="2635" operator="equal">
      <formula>"غياب"</formula>
    </cfRule>
    <cfRule type="cellIs" dxfId="2677" priority="2636" operator="equal">
      <formula>#N/A</formula>
    </cfRule>
  </conditionalFormatting>
  <conditionalFormatting sqref="E446:F446">
    <cfRule type="cellIs" dxfId="2676" priority="2633" operator="equal">
      <formula>"غياب"</formula>
    </cfRule>
    <cfRule type="cellIs" dxfId="2675" priority="2634" operator="equal">
      <formula>#N/A</formula>
    </cfRule>
  </conditionalFormatting>
  <conditionalFormatting sqref="E446:F446">
    <cfRule type="cellIs" dxfId="2674" priority="2631" operator="equal">
      <formula>"غياب"</formula>
    </cfRule>
    <cfRule type="cellIs" dxfId="2673" priority="2632" operator="equal">
      <formula>#N/A</formula>
    </cfRule>
  </conditionalFormatting>
  <conditionalFormatting sqref="E446:F446">
    <cfRule type="cellIs" dxfId="2672" priority="2629" operator="equal">
      <formula>"غياب"</formula>
    </cfRule>
    <cfRule type="cellIs" dxfId="2671" priority="2630" operator="equal">
      <formula>#N/A</formula>
    </cfRule>
  </conditionalFormatting>
  <conditionalFormatting sqref="E446:F446">
    <cfRule type="cellIs" dxfId="2670" priority="2627" operator="equal">
      <formula>"غياب"</formula>
    </cfRule>
    <cfRule type="cellIs" dxfId="2669" priority="2628" operator="equal">
      <formula>#N/A</formula>
    </cfRule>
  </conditionalFormatting>
  <conditionalFormatting sqref="E446:F446">
    <cfRule type="cellIs" dxfId="2668" priority="2625" operator="equal">
      <formula>"غياب"</formula>
    </cfRule>
    <cfRule type="cellIs" dxfId="2667" priority="2626" operator="equal">
      <formula>#N/A</formula>
    </cfRule>
  </conditionalFormatting>
  <conditionalFormatting sqref="E446:F446">
    <cfRule type="cellIs" dxfId="2666" priority="2623" operator="equal">
      <formula>"غياب"</formula>
    </cfRule>
    <cfRule type="cellIs" dxfId="2665" priority="2624" operator="equal">
      <formula>#N/A</formula>
    </cfRule>
  </conditionalFormatting>
  <conditionalFormatting sqref="E446:F446">
    <cfRule type="cellIs" dxfId="2664" priority="2621" operator="equal">
      <formula>"غياب"</formula>
    </cfRule>
    <cfRule type="cellIs" dxfId="2663" priority="2622" operator="equal">
      <formula>#N/A</formula>
    </cfRule>
  </conditionalFormatting>
  <conditionalFormatting sqref="E446:F446">
    <cfRule type="cellIs" dxfId="2662" priority="2619" operator="equal">
      <formula>"غياب"</formula>
    </cfRule>
    <cfRule type="cellIs" dxfId="2661" priority="2620" operator="equal">
      <formula>#N/A</formula>
    </cfRule>
  </conditionalFormatting>
  <conditionalFormatting sqref="E446:F446">
    <cfRule type="cellIs" dxfId="2660" priority="2617" operator="equal">
      <formula>"غياب"</formula>
    </cfRule>
    <cfRule type="cellIs" dxfId="2659" priority="2618" operator="equal">
      <formula>#N/A</formula>
    </cfRule>
  </conditionalFormatting>
  <conditionalFormatting sqref="E446:F446">
    <cfRule type="cellIs" dxfId="2658" priority="2615" operator="equal">
      <formula>"غياب"</formula>
    </cfRule>
    <cfRule type="cellIs" dxfId="2657" priority="2616" operator="equal">
      <formula>#N/A</formula>
    </cfRule>
  </conditionalFormatting>
  <conditionalFormatting sqref="E446:F446">
    <cfRule type="cellIs" dxfId="2656" priority="2613" operator="equal">
      <formula>"غياب"</formula>
    </cfRule>
    <cfRule type="cellIs" dxfId="2655" priority="2614" operator="equal">
      <formula>#N/A</formula>
    </cfRule>
  </conditionalFormatting>
  <conditionalFormatting sqref="E446:F446">
    <cfRule type="cellIs" dxfId="2654" priority="2611" operator="equal">
      <formula>"غياب"</formula>
    </cfRule>
    <cfRule type="cellIs" dxfId="2653" priority="2612" operator="equal">
      <formula>#N/A</formula>
    </cfRule>
  </conditionalFormatting>
  <conditionalFormatting sqref="E446:F446">
    <cfRule type="cellIs" dxfId="2652" priority="2609" operator="equal">
      <formula>"غياب"</formula>
    </cfRule>
    <cfRule type="cellIs" dxfId="2651" priority="2610" operator="equal">
      <formula>#N/A</formula>
    </cfRule>
  </conditionalFormatting>
  <conditionalFormatting sqref="E446:F446">
    <cfRule type="cellIs" dxfId="2650" priority="2607" operator="equal">
      <formula>"غياب"</formula>
    </cfRule>
    <cfRule type="cellIs" dxfId="2649" priority="2608" operator="equal">
      <formula>#N/A</formula>
    </cfRule>
  </conditionalFormatting>
  <conditionalFormatting sqref="E446:F446">
    <cfRule type="cellIs" dxfId="2648" priority="2605" operator="equal">
      <formula>"غياب"</formula>
    </cfRule>
    <cfRule type="cellIs" dxfId="2647" priority="2606" operator="equal">
      <formula>#N/A</formula>
    </cfRule>
  </conditionalFormatting>
  <conditionalFormatting sqref="E446:F446">
    <cfRule type="cellIs" dxfId="2646" priority="2603" operator="equal">
      <formula>"غياب"</formula>
    </cfRule>
    <cfRule type="cellIs" dxfId="2645" priority="2604" operator="equal">
      <formula>#N/A</formula>
    </cfRule>
  </conditionalFormatting>
  <conditionalFormatting sqref="E446:F446">
    <cfRule type="cellIs" dxfId="2644" priority="2601" operator="equal">
      <formula>"غياب"</formula>
    </cfRule>
    <cfRule type="cellIs" dxfId="2643" priority="2602" operator="equal">
      <formula>#N/A</formula>
    </cfRule>
  </conditionalFormatting>
  <conditionalFormatting sqref="E446:F446">
    <cfRule type="cellIs" dxfId="2642" priority="2599" operator="equal">
      <formula>"غياب"</formula>
    </cfRule>
    <cfRule type="cellIs" dxfId="2641" priority="2600" operator="equal">
      <formula>#N/A</formula>
    </cfRule>
  </conditionalFormatting>
  <conditionalFormatting sqref="E446:F446">
    <cfRule type="cellIs" dxfId="2640" priority="2597" operator="equal">
      <formula>"غياب"</formula>
    </cfRule>
    <cfRule type="cellIs" dxfId="2639" priority="2598" operator="equal">
      <formula>#N/A</formula>
    </cfRule>
  </conditionalFormatting>
  <conditionalFormatting sqref="E446:F446">
    <cfRule type="cellIs" dxfId="2638" priority="2595" operator="equal">
      <formula>"غياب"</formula>
    </cfRule>
    <cfRule type="cellIs" dxfId="2637" priority="2596" operator="equal">
      <formula>#N/A</formula>
    </cfRule>
  </conditionalFormatting>
  <conditionalFormatting sqref="E446:F446">
    <cfRule type="cellIs" dxfId="2636" priority="2593" operator="equal">
      <formula>"غياب"</formula>
    </cfRule>
    <cfRule type="cellIs" dxfId="2635" priority="2594" operator="equal">
      <formula>#N/A</formula>
    </cfRule>
  </conditionalFormatting>
  <conditionalFormatting sqref="E446:F446">
    <cfRule type="cellIs" dxfId="2634" priority="2591" operator="equal">
      <formula>"غياب"</formula>
    </cfRule>
    <cfRule type="cellIs" dxfId="2633" priority="2592" operator="equal">
      <formula>#N/A</formula>
    </cfRule>
  </conditionalFormatting>
  <conditionalFormatting sqref="E446:F446">
    <cfRule type="cellIs" dxfId="2632" priority="2589" operator="equal">
      <formula>"غياب"</formula>
    </cfRule>
    <cfRule type="cellIs" dxfId="2631" priority="2590" operator="equal">
      <formula>#N/A</formula>
    </cfRule>
  </conditionalFormatting>
  <conditionalFormatting sqref="E446:F446">
    <cfRule type="cellIs" dxfId="2630" priority="2587" operator="equal">
      <formula>"غياب"</formula>
    </cfRule>
    <cfRule type="cellIs" dxfId="2629" priority="2588" operator="equal">
      <formula>#N/A</formula>
    </cfRule>
  </conditionalFormatting>
  <conditionalFormatting sqref="E446:F446">
    <cfRule type="cellIs" dxfId="2628" priority="2585" operator="equal">
      <formula>"غياب"</formula>
    </cfRule>
    <cfRule type="cellIs" dxfId="2627" priority="2586" operator="equal">
      <formula>#N/A</formula>
    </cfRule>
  </conditionalFormatting>
  <conditionalFormatting sqref="E446:F446">
    <cfRule type="cellIs" dxfId="2626" priority="2583" operator="equal">
      <formula>"غياب"</formula>
    </cfRule>
    <cfRule type="cellIs" dxfId="2625" priority="2584" operator="equal">
      <formula>#N/A</formula>
    </cfRule>
  </conditionalFormatting>
  <conditionalFormatting sqref="E446:F446">
    <cfRule type="cellIs" dxfId="2624" priority="2581" operator="equal">
      <formula>"غياب"</formula>
    </cfRule>
    <cfRule type="cellIs" dxfId="2623" priority="2582" operator="equal">
      <formula>#N/A</formula>
    </cfRule>
  </conditionalFormatting>
  <conditionalFormatting sqref="E446:F446">
    <cfRule type="cellIs" dxfId="2622" priority="2579" operator="equal">
      <formula>"غياب"</formula>
    </cfRule>
    <cfRule type="cellIs" dxfId="2621" priority="2580" operator="equal">
      <formula>#N/A</formula>
    </cfRule>
  </conditionalFormatting>
  <conditionalFormatting sqref="E446:F446">
    <cfRule type="cellIs" dxfId="2620" priority="2577" operator="equal">
      <formula>"غياب"</formula>
    </cfRule>
    <cfRule type="cellIs" dxfId="2619" priority="2578" operator="equal">
      <formula>#N/A</formula>
    </cfRule>
  </conditionalFormatting>
  <conditionalFormatting sqref="E446:F446">
    <cfRule type="cellIs" dxfId="2618" priority="2575" operator="equal">
      <formula>"غياب"</formula>
    </cfRule>
    <cfRule type="cellIs" dxfId="2617" priority="2576" operator="equal">
      <formula>#N/A</formula>
    </cfRule>
  </conditionalFormatting>
  <conditionalFormatting sqref="E446:F446">
    <cfRule type="cellIs" dxfId="2616" priority="2573" operator="equal">
      <formula>"غياب"</formula>
    </cfRule>
    <cfRule type="cellIs" dxfId="2615" priority="2574" operator="equal">
      <formula>#N/A</formula>
    </cfRule>
  </conditionalFormatting>
  <conditionalFormatting sqref="E446:F446">
    <cfRule type="cellIs" dxfId="2614" priority="2571" operator="equal">
      <formula>"غياب"</formula>
    </cfRule>
    <cfRule type="cellIs" dxfId="2613" priority="2572" operator="equal">
      <formula>#N/A</formula>
    </cfRule>
  </conditionalFormatting>
  <conditionalFormatting sqref="E446:F446">
    <cfRule type="cellIs" dxfId="2612" priority="2569" operator="equal">
      <formula>"غياب"</formula>
    </cfRule>
    <cfRule type="cellIs" dxfId="2611" priority="2570" operator="equal">
      <formula>#N/A</formula>
    </cfRule>
  </conditionalFormatting>
  <conditionalFormatting sqref="E446:F446">
    <cfRule type="cellIs" dxfId="2610" priority="2567" operator="equal">
      <formula>"غياب"</formula>
    </cfRule>
    <cfRule type="cellIs" dxfId="2609" priority="2568" operator="equal">
      <formula>#N/A</formula>
    </cfRule>
  </conditionalFormatting>
  <conditionalFormatting sqref="E446:F446">
    <cfRule type="cellIs" dxfId="2608" priority="2565" operator="equal">
      <formula>"غياب"</formula>
    </cfRule>
    <cfRule type="cellIs" dxfId="2607" priority="2566" operator="equal">
      <formula>#N/A</formula>
    </cfRule>
  </conditionalFormatting>
  <conditionalFormatting sqref="E446:F446">
    <cfRule type="cellIs" dxfId="2606" priority="2563" operator="equal">
      <formula>"غياب"</formula>
    </cfRule>
    <cfRule type="cellIs" dxfId="2605" priority="2564" operator="equal">
      <formula>#N/A</formula>
    </cfRule>
  </conditionalFormatting>
  <conditionalFormatting sqref="E446:F446">
    <cfRule type="cellIs" dxfId="2604" priority="2561" operator="equal">
      <formula>"غياب"</formula>
    </cfRule>
    <cfRule type="cellIs" dxfId="2603" priority="2562" operator="equal">
      <formula>#N/A</formula>
    </cfRule>
  </conditionalFormatting>
  <conditionalFormatting sqref="E446:F446">
    <cfRule type="cellIs" dxfId="2602" priority="2559" operator="equal">
      <formula>"غياب"</formula>
    </cfRule>
    <cfRule type="cellIs" dxfId="2601" priority="2560" operator="equal">
      <formula>#N/A</formula>
    </cfRule>
  </conditionalFormatting>
  <conditionalFormatting sqref="E446:F446">
    <cfRule type="cellIs" dxfId="2600" priority="2557" operator="equal">
      <formula>"غياب"</formula>
    </cfRule>
    <cfRule type="cellIs" dxfId="2599" priority="2558" operator="equal">
      <formula>#N/A</formula>
    </cfRule>
  </conditionalFormatting>
  <conditionalFormatting sqref="E446:F446">
    <cfRule type="cellIs" dxfId="2598" priority="2555" operator="equal">
      <formula>"غياب"</formula>
    </cfRule>
    <cfRule type="cellIs" dxfId="2597" priority="2556" operator="equal">
      <formula>#N/A</formula>
    </cfRule>
  </conditionalFormatting>
  <conditionalFormatting sqref="E446:F446">
    <cfRule type="cellIs" dxfId="2596" priority="2553" operator="equal">
      <formula>"غياب"</formula>
    </cfRule>
    <cfRule type="cellIs" dxfId="2595" priority="2554" operator="equal">
      <formula>#N/A</formula>
    </cfRule>
  </conditionalFormatting>
  <conditionalFormatting sqref="E446:F446">
    <cfRule type="cellIs" dxfId="2594" priority="2551" operator="equal">
      <formula>"غياب"</formula>
    </cfRule>
    <cfRule type="cellIs" dxfId="2593" priority="2552" operator="equal">
      <formula>#N/A</formula>
    </cfRule>
  </conditionalFormatting>
  <conditionalFormatting sqref="E446:F446">
    <cfRule type="cellIs" dxfId="2592" priority="2549" operator="equal">
      <formula>"غياب"</formula>
    </cfRule>
    <cfRule type="cellIs" dxfId="2591" priority="2550" operator="equal">
      <formula>#N/A</formula>
    </cfRule>
  </conditionalFormatting>
  <conditionalFormatting sqref="E446:F446">
    <cfRule type="cellIs" dxfId="2590" priority="2547" operator="equal">
      <formula>"غياب"</formula>
    </cfRule>
    <cfRule type="cellIs" dxfId="2589" priority="2548" operator="equal">
      <formula>#N/A</formula>
    </cfRule>
  </conditionalFormatting>
  <conditionalFormatting sqref="E446:F446">
    <cfRule type="cellIs" dxfId="2588" priority="2545" operator="equal">
      <formula>"غياب"</formula>
    </cfRule>
    <cfRule type="cellIs" dxfId="2587" priority="2546" operator="equal">
      <formula>#N/A</formula>
    </cfRule>
  </conditionalFormatting>
  <conditionalFormatting sqref="E446:F446">
    <cfRule type="cellIs" dxfId="2586" priority="2543" operator="equal">
      <formula>"غياب"</formula>
    </cfRule>
    <cfRule type="cellIs" dxfId="2585" priority="2544" operator="equal">
      <formula>#N/A</formula>
    </cfRule>
  </conditionalFormatting>
  <conditionalFormatting sqref="E446:F446">
    <cfRule type="cellIs" dxfId="2584" priority="2541" operator="equal">
      <formula>"غياب"</formula>
    </cfRule>
    <cfRule type="cellIs" dxfId="2583" priority="2542" operator="equal">
      <formula>#N/A</formula>
    </cfRule>
  </conditionalFormatting>
  <conditionalFormatting sqref="E446:F446">
    <cfRule type="cellIs" dxfId="2582" priority="2539" operator="equal">
      <formula>"غياب"</formula>
    </cfRule>
    <cfRule type="cellIs" dxfId="2581" priority="2540" operator="equal">
      <formula>#N/A</formula>
    </cfRule>
  </conditionalFormatting>
  <conditionalFormatting sqref="E446:F446">
    <cfRule type="cellIs" dxfId="2580" priority="2537" operator="equal">
      <formula>"غياب"</formula>
    </cfRule>
    <cfRule type="cellIs" dxfId="2579" priority="2538" operator="equal">
      <formula>#N/A</formula>
    </cfRule>
  </conditionalFormatting>
  <conditionalFormatting sqref="E446:F446">
    <cfRule type="cellIs" dxfId="2578" priority="2535" operator="equal">
      <formula>"غياب"</formula>
    </cfRule>
    <cfRule type="cellIs" dxfId="2577" priority="2536" operator="equal">
      <formula>#N/A</formula>
    </cfRule>
  </conditionalFormatting>
  <conditionalFormatting sqref="E446:F446">
    <cfRule type="cellIs" dxfId="2576" priority="2533" operator="equal">
      <formula>"غياب"</formula>
    </cfRule>
    <cfRule type="cellIs" dxfId="2575" priority="2534" operator="equal">
      <formula>#N/A</formula>
    </cfRule>
  </conditionalFormatting>
  <conditionalFormatting sqref="E446:F446">
    <cfRule type="cellIs" dxfId="2574" priority="2531" operator="equal">
      <formula>"غياب"</formula>
    </cfRule>
    <cfRule type="cellIs" dxfId="2573" priority="2532" operator="equal">
      <formula>#N/A</formula>
    </cfRule>
  </conditionalFormatting>
  <conditionalFormatting sqref="E446:F446">
    <cfRule type="cellIs" dxfId="2572" priority="2529" operator="equal">
      <formula>"غياب"</formula>
    </cfRule>
    <cfRule type="cellIs" dxfId="2571" priority="2530" operator="equal">
      <formula>#N/A</formula>
    </cfRule>
  </conditionalFormatting>
  <conditionalFormatting sqref="E446:F446">
    <cfRule type="cellIs" dxfId="2570" priority="2527" operator="equal">
      <formula>"غياب"</formula>
    </cfRule>
    <cfRule type="cellIs" dxfId="2569" priority="2528" operator="equal">
      <formula>#N/A</formula>
    </cfRule>
  </conditionalFormatting>
  <conditionalFormatting sqref="E446:F446">
    <cfRule type="cellIs" dxfId="2568" priority="2525" operator="equal">
      <formula>"غياب"</formula>
    </cfRule>
    <cfRule type="cellIs" dxfId="2567" priority="2526" operator="equal">
      <formula>#N/A</formula>
    </cfRule>
  </conditionalFormatting>
  <conditionalFormatting sqref="E446:F446">
    <cfRule type="cellIs" dxfId="2566" priority="2524" operator="equal">
      <formula>"غياب"</formula>
    </cfRule>
  </conditionalFormatting>
  <conditionalFormatting sqref="E446:F446">
    <cfRule type="cellIs" dxfId="2565" priority="2522" operator="equal">
      <formula>"غياب"</formula>
    </cfRule>
    <cfRule type="cellIs" dxfId="2564" priority="2523" operator="equal">
      <formula>#N/A</formula>
    </cfRule>
  </conditionalFormatting>
  <conditionalFormatting sqref="E446:F446">
    <cfRule type="cellIs" dxfId="2563" priority="2520" operator="equal">
      <formula>"غياب"</formula>
    </cfRule>
    <cfRule type="cellIs" dxfId="2562" priority="2521" operator="equal">
      <formula>#N/A</formula>
    </cfRule>
  </conditionalFormatting>
  <conditionalFormatting sqref="E446:F446">
    <cfRule type="cellIs" dxfId="2561" priority="2518" operator="equal">
      <formula>"غياب"</formula>
    </cfRule>
    <cfRule type="cellIs" dxfId="2560" priority="2519" operator="equal">
      <formula>#N/A</formula>
    </cfRule>
  </conditionalFormatting>
  <conditionalFormatting sqref="E446:F446">
    <cfRule type="cellIs" dxfId="2559" priority="2516" operator="equal">
      <formula>"غياب"</formula>
    </cfRule>
    <cfRule type="cellIs" dxfId="2558" priority="2517" operator="equal">
      <formula>#N/A</formula>
    </cfRule>
  </conditionalFormatting>
  <conditionalFormatting sqref="E446:F446">
    <cfRule type="cellIs" dxfId="2557" priority="2514" operator="equal">
      <formula>"غياب"</formula>
    </cfRule>
    <cfRule type="cellIs" dxfId="2556" priority="2515" operator="equal">
      <formula>#N/A</formula>
    </cfRule>
  </conditionalFormatting>
  <conditionalFormatting sqref="E446:F446">
    <cfRule type="cellIs" dxfId="2555" priority="2512" operator="equal">
      <formula>"غياب"</formula>
    </cfRule>
    <cfRule type="cellIs" dxfId="2554" priority="2513" operator="equal">
      <formula>#N/A</formula>
    </cfRule>
  </conditionalFormatting>
  <conditionalFormatting sqref="E446:F446">
    <cfRule type="cellIs" dxfId="2553" priority="2510" operator="equal">
      <formula>"غياب"</formula>
    </cfRule>
    <cfRule type="cellIs" dxfId="2552" priority="2511" operator="equal">
      <formula>#N/A</formula>
    </cfRule>
  </conditionalFormatting>
  <conditionalFormatting sqref="E446:F446">
    <cfRule type="cellIs" dxfId="2551" priority="2508" operator="equal">
      <formula>"غياب"</formula>
    </cfRule>
    <cfRule type="cellIs" dxfId="2550" priority="2509" operator="equal">
      <formula>#N/A</formula>
    </cfRule>
  </conditionalFormatting>
  <conditionalFormatting sqref="E446:F446">
    <cfRule type="cellIs" dxfId="2549" priority="2506" operator="equal">
      <formula>"غياب"</formula>
    </cfRule>
    <cfRule type="cellIs" dxfId="2548" priority="2507" operator="equal">
      <formula>#N/A</formula>
    </cfRule>
  </conditionalFormatting>
  <conditionalFormatting sqref="E446:F446">
    <cfRule type="cellIs" dxfId="2547" priority="2504" operator="equal">
      <formula>"غياب"</formula>
    </cfRule>
    <cfRule type="cellIs" dxfId="2546" priority="2505" operator="equal">
      <formula>#N/A</formula>
    </cfRule>
  </conditionalFormatting>
  <conditionalFormatting sqref="E446:F446">
    <cfRule type="cellIs" dxfId="2545" priority="2502" operator="equal">
      <formula>"غياب"</formula>
    </cfRule>
    <cfRule type="cellIs" dxfId="2544" priority="2503" operator="equal">
      <formula>#N/A</formula>
    </cfRule>
  </conditionalFormatting>
  <conditionalFormatting sqref="E446:F446">
    <cfRule type="cellIs" dxfId="2543" priority="2500" operator="equal">
      <formula>"غياب"</formula>
    </cfRule>
    <cfRule type="cellIs" dxfId="2542" priority="2501" operator="equal">
      <formula>#N/A</formula>
    </cfRule>
  </conditionalFormatting>
  <conditionalFormatting sqref="E446:F446">
    <cfRule type="cellIs" dxfId="2541" priority="2498" operator="equal">
      <formula>"غياب"</formula>
    </cfRule>
    <cfRule type="cellIs" dxfId="2540" priority="2499" operator="equal">
      <formula>#N/A</formula>
    </cfRule>
  </conditionalFormatting>
  <conditionalFormatting sqref="E446:F446">
    <cfRule type="cellIs" dxfId="2539" priority="2496" operator="equal">
      <formula>"غياب"</formula>
    </cfRule>
    <cfRule type="cellIs" dxfId="2538" priority="2497" operator="equal">
      <formula>#N/A</formula>
    </cfRule>
  </conditionalFormatting>
  <conditionalFormatting sqref="E446:F446">
    <cfRule type="cellIs" dxfId="2537" priority="2494" operator="equal">
      <formula>"غياب"</formula>
    </cfRule>
    <cfRule type="cellIs" dxfId="2536" priority="2495" operator="equal">
      <formula>#N/A</formula>
    </cfRule>
  </conditionalFormatting>
  <conditionalFormatting sqref="E446:F446">
    <cfRule type="cellIs" dxfId="2535" priority="2492" operator="equal">
      <formula>"غياب"</formula>
    </cfRule>
    <cfRule type="cellIs" dxfId="2534" priority="2493" operator="equal">
      <formula>#N/A</formula>
    </cfRule>
  </conditionalFormatting>
  <conditionalFormatting sqref="E446:F446">
    <cfRule type="cellIs" dxfId="2533" priority="2490" operator="equal">
      <formula>"غياب"</formula>
    </cfRule>
    <cfRule type="cellIs" dxfId="2532" priority="2491" operator="equal">
      <formula>#N/A</formula>
    </cfRule>
  </conditionalFormatting>
  <conditionalFormatting sqref="E446:F446">
    <cfRule type="cellIs" dxfId="2531" priority="2488" operator="equal">
      <formula>"غياب"</formula>
    </cfRule>
    <cfRule type="cellIs" dxfId="2530" priority="2489" operator="equal">
      <formula>#N/A</formula>
    </cfRule>
  </conditionalFormatting>
  <conditionalFormatting sqref="E446:F446">
    <cfRule type="cellIs" dxfId="2529" priority="2486" operator="equal">
      <formula>"غياب"</formula>
    </cfRule>
    <cfRule type="cellIs" dxfId="2528" priority="2487" operator="equal">
      <formula>#N/A</formula>
    </cfRule>
  </conditionalFormatting>
  <conditionalFormatting sqref="E446:F446">
    <cfRule type="cellIs" dxfId="2527" priority="2484" operator="equal">
      <formula>"غياب"</formula>
    </cfRule>
    <cfRule type="cellIs" dxfId="2526" priority="2485" operator="equal">
      <formula>#N/A</formula>
    </cfRule>
  </conditionalFormatting>
  <conditionalFormatting sqref="E446:F446">
    <cfRule type="cellIs" dxfId="2525" priority="2482" operator="equal">
      <formula>"غياب"</formula>
    </cfRule>
    <cfRule type="cellIs" dxfId="2524" priority="2483" operator="equal">
      <formula>#N/A</formula>
    </cfRule>
  </conditionalFormatting>
  <conditionalFormatting sqref="E446:F446">
    <cfRule type="cellIs" dxfId="2523" priority="2480" operator="equal">
      <formula>"غياب"</formula>
    </cfRule>
    <cfRule type="cellIs" dxfId="2522" priority="2481" operator="equal">
      <formula>#N/A</formula>
    </cfRule>
  </conditionalFormatting>
  <conditionalFormatting sqref="E446:F446">
    <cfRule type="cellIs" dxfId="2521" priority="2478" operator="equal">
      <formula>"غياب"</formula>
    </cfRule>
    <cfRule type="cellIs" dxfId="2520" priority="2479" operator="equal">
      <formula>#N/A</formula>
    </cfRule>
  </conditionalFormatting>
  <conditionalFormatting sqref="E446:F446">
    <cfRule type="cellIs" dxfId="2519" priority="2476" operator="equal">
      <formula>"غياب"</formula>
    </cfRule>
    <cfRule type="cellIs" dxfId="2518" priority="2477" operator="equal">
      <formula>#N/A</formula>
    </cfRule>
  </conditionalFormatting>
  <conditionalFormatting sqref="E446:F446">
    <cfRule type="cellIs" dxfId="2517" priority="2474" operator="equal">
      <formula>"غياب"</formula>
    </cfRule>
    <cfRule type="cellIs" dxfId="2516" priority="2475" operator="equal">
      <formula>#N/A</formula>
    </cfRule>
  </conditionalFormatting>
  <conditionalFormatting sqref="E446:F446">
    <cfRule type="cellIs" dxfId="2515" priority="2472" operator="equal">
      <formula>"غياب"</formula>
    </cfRule>
    <cfRule type="cellIs" dxfId="2514" priority="2473" operator="equal">
      <formula>#N/A</formula>
    </cfRule>
  </conditionalFormatting>
  <conditionalFormatting sqref="E446:F446">
    <cfRule type="cellIs" dxfId="2513" priority="2470" operator="equal">
      <formula>"غياب"</formula>
    </cfRule>
    <cfRule type="cellIs" dxfId="2512" priority="2471" operator="equal">
      <formula>#N/A</formula>
    </cfRule>
  </conditionalFormatting>
  <conditionalFormatting sqref="E446:F446">
    <cfRule type="cellIs" dxfId="2511" priority="2468" operator="equal">
      <formula>"غياب"</formula>
    </cfRule>
    <cfRule type="cellIs" dxfId="2510" priority="2469" operator="equal">
      <formula>#N/A</formula>
    </cfRule>
  </conditionalFormatting>
  <conditionalFormatting sqref="E446:F446">
    <cfRule type="cellIs" dxfId="2509" priority="2466" operator="equal">
      <formula>"غياب"</formula>
    </cfRule>
    <cfRule type="cellIs" dxfId="2508" priority="2467" operator="equal">
      <formula>#N/A</formula>
    </cfRule>
  </conditionalFormatting>
  <conditionalFormatting sqref="E446:F446">
    <cfRule type="cellIs" dxfId="2507" priority="2464" operator="equal">
      <formula>"غياب"</formula>
    </cfRule>
    <cfRule type="cellIs" dxfId="2506" priority="2465" operator="equal">
      <formula>#N/A</formula>
    </cfRule>
  </conditionalFormatting>
  <conditionalFormatting sqref="E446:F446">
    <cfRule type="cellIs" dxfId="2505" priority="2462" operator="equal">
      <formula>"غياب"</formula>
    </cfRule>
    <cfRule type="cellIs" dxfId="2504" priority="2463" operator="equal">
      <formula>#N/A</formula>
    </cfRule>
  </conditionalFormatting>
  <conditionalFormatting sqref="E446:F446">
    <cfRule type="cellIs" dxfId="2503" priority="2460" operator="equal">
      <formula>"غياب"</formula>
    </cfRule>
    <cfRule type="cellIs" dxfId="2502" priority="2461" operator="equal">
      <formula>#N/A</formula>
    </cfRule>
  </conditionalFormatting>
  <conditionalFormatting sqref="E446:F446">
    <cfRule type="cellIs" dxfId="2501" priority="2458" operator="equal">
      <formula>"غياب"</formula>
    </cfRule>
    <cfRule type="cellIs" dxfId="2500" priority="2459" operator="equal">
      <formula>#N/A</formula>
    </cfRule>
  </conditionalFormatting>
  <conditionalFormatting sqref="E446:F446">
    <cfRule type="cellIs" dxfId="2499" priority="2457" operator="equal">
      <formula>"غياب"</formula>
    </cfRule>
  </conditionalFormatting>
  <conditionalFormatting sqref="E446:F446">
    <cfRule type="cellIs" dxfId="2498" priority="2455" operator="equal">
      <formula>"غياب"</formula>
    </cfRule>
    <cfRule type="cellIs" dxfId="2497" priority="2456" operator="equal">
      <formula>#N/A</formula>
    </cfRule>
  </conditionalFormatting>
  <conditionalFormatting sqref="E446:F446">
    <cfRule type="cellIs" dxfId="2496" priority="2453" operator="equal">
      <formula>"غياب"</formula>
    </cfRule>
    <cfRule type="cellIs" dxfId="2495" priority="2454" operator="equal">
      <formula>#N/A</formula>
    </cfRule>
  </conditionalFormatting>
  <conditionalFormatting sqref="E446:F446">
    <cfRule type="cellIs" dxfId="2494" priority="2451" operator="equal">
      <formula>"غياب"</formula>
    </cfRule>
    <cfRule type="cellIs" dxfId="2493" priority="2452" operator="equal">
      <formula>#N/A</formula>
    </cfRule>
  </conditionalFormatting>
  <conditionalFormatting sqref="E446:F446">
    <cfRule type="cellIs" dxfId="2492" priority="2449" operator="equal">
      <formula>"غياب"</formula>
    </cfRule>
    <cfRule type="cellIs" dxfId="2491" priority="2450" operator="equal">
      <formula>#N/A</formula>
    </cfRule>
  </conditionalFormatting>
  <conditionalFormatting sqref="E446:F446">
    <cfRule type="cellIs" dxfId="2490" priority="2447" operator="equal">
      <formula>"غياب"</formula>
    </cfRule>
    <cfRule type="cellIs" dxfId="2489" priority="2448" operator="equal">
      <formula>#N/A</formula>
    </cfRule>
  </conditionalFormatting>
  <conditionalFormatting sqref="E446:F446">
    <cfRule type="cellIs" dxfId="2488" priority="2445" operator="equal">
      <formula>"غياب"</formula>
    </cfRule>
    <cfRule type="cellIs" dxfId="2487" priority="2446" operator="equal">
      <formula>#N/A</formula>
    </cfRule>
  </conditionalFormatting>
  <conditionalFormatting sqref="E446:F446">
    <cfRule type="cellIs" dxfId="2486" priority="2443" operator="equal">
      <formula>"غياب"</formula>
    </cfRule>
    <cfRule type="cellIs" dxfId="2485" priority="2444" operator="equal">
      <formula>#N/A</formula>
    </cfRule>
  </conditionalFormatting>
  <conditionalFormatting sqref="E446:F446">
    <cfRule type="cellIs" dxfId="2484" priority="2441" operator="equal">
      <formula>"غياب"</formula>
    </cfRule>
    <cfRule type="cellIs" dxfId="2483" priority="2442" operator="equal">
      <formula>#N/A</formula>
    </cfRule>
  </conditionalFormatting>
  <conditionalFormatting sqref="E446:F446">
    <cfRule type="cellIs" dxfId="2482" priority="2439" operator="equal">
      <formula>"غياب"</formula>
    </cfRule>
    <cfRule type="cellIs" dxfId="2481" priority="2440" operator="equal">
      <formula>#N/A</formula>
    </cfRule>
  </conditionalFormatting>
  <conditionalFormatting sqref="E446:F446">
    <cfRule type="cellIs" dxfId="2480" priority="2437" operator="equal">
      <formula>"غياب"</formula>
    </cfRule>
    <cfRule type="cellIs" dxfId="2479" priority="2438" operator="equal">
      <formula>#N/A</formula>
    </cfRule>
  </conditionalFormatting>
  <conditionalFormatting sqref="E446:F446">
    <cfRule type="cellIs" dxfId="2478" priority="2435" operator="equal">
      <formula>"غياب"</formula>
    </cfRule>
    <cfRule type="cellIs" dxfId="2477" priority="2436" operator="equal">
      <formula>#N/A</formula>
    </cfRule>
  </conditionalFormatting>
  <conditionalFormatting sqref="E446:F446">
    <cfRule type="cellIs" dxfId="2476" priority="2433" operator="equal">
      <formula>"غياب"</formula>
    </cfRule>
    <cfRule type="cellIs" dxfId="2475" priority="2434" operator="equal">
      <formula>#N/A</formula>
    </cfRule>
  </conditionalFormatting>
  <conditionalFormatting sqref="E446:F446">
    <cfRule type="cellIs" dxfId="2474" priority="2431" operator="equal">
      <formula>"غياب"</formula>
    </cfRule>
    <cfRule type="cellIs" dxfId="2473" priority="2432" operator="equal">
      <formula>#N/A</formula>
    </cfRule>
  </conditionalFormatting>
  <conditionalFormatting sqref="E446:F446">
    <cfRule type="cellIs" dxfId="2472" priority="2429" operator="equal">
      <formula>"غياب"</formula>
    </cfRule>
    <cfRule type="cellIs" dxfId="2471" priority="2430" operator="equal">
      <formula>#N/A</formula>
    </cfRule>
  </conditionalFormatting>
  <conditionalFormatting sqref="E446:F446">
    <cfRule type="cellIs" dxfId="2470" priority="2427" operator="equal">
      <formula>"غياب"</formula>
    </cfRule>
    <cfRule type="cellIs" dxfId="2469" priority="2428" operator="equal">
      <formula>#N/A</formula>
    </cfRule>
  </conditionalFormatting>
  <conditionalFormatting sqref="E446:F446">
    <cfRule type="cellIs" dxfId="2468" priority="2425" operator="equal">
      <formula>"غياب"</formula>
    </cfRule>
    <cfRule type="cellIs" dxfId="2467" priority="2426" operator="equal">
      <formula>#N/A</formula>
    </cfRule>
  </conditionalFormatting>
  <conditionalFormatting sqref="E446:F446">
    <cfRule type="cellIs" dxfId="2466" priority="2423" operator="equal">
      <formula>"غياب"</formula>
    </cfRule>
    <cfRule type="cellIs" dxfId="2465" priority="2424" operator="equal">
      <formula>#N/A</formula>
    </cfRule>
  </conditionalFormatting>
  <conditionalFormatting sqref="E446:F446">
    <cfRule type="cellIs" dxfId="2464" priority="2421" operator="equal">
      <formula>"غياب"</formula>
    </cfRule>
    <cfRule type="cellIs" dxfId="2463" priority="2422" operator="equal">
      <formula>#N/A</formula>
    </cfRule>
  </conditionalFormatting>
  <conditionalFormatting sqref="E446:F446">
    <cfRule type="cellIs" dxfId="2462" priority="2419" operator="equal">
      <formula>"غياب"</formula>
    </cfRule>
    <cfRule type="cellIs" dxfId="2461" priority="2420" operator="equal">
      <formula>#N/A</formula>
    </cfRule>
  </conditionalFormatting>
  <conditionalFormatting sqref="E446:F446">
    <cfRule type="cellIs" dxfId="2460" priority="2417" operator="equal">
      <formula>"غياب"</formula>
    </cfRule>
    <cfRule type="cellIs" dxfId="2459" priority="2418" operator="equal">
      <formula>#N/A</formula>
    </cfRule>
  </conditionalFormatting>
  <conditionalFormatting sqref="E446:F446">
    <cfRule type="cellIs" dxfId="2458" priority="2415" operator="equal">
      <formula>"غياب"</formula>
    </cfRule>
    <cfRule type="cellIs" dxfId="2457" priority="2416" operator="equal">
      <formula>#N/A</formula>
    </cfRule>
  </conditionalFormatting>
  <conditionalFormatting sqref="E446:F446">
    <cfRule type="cellIs" dxfId="2456" priority="2414" operator="equal">
      <formula>"غياب"</formula>
    </cfRule>
  </conditionalFormatting>
  <conditionalFormatting sqref="E446:F446">
    <cfRule type="cellIs" dxfId="2455" priority="2412" operator="equal">
      <formula>"غياب"</formula>
    </cfRule>
    <cfRule type="cellIs" dxfId="2454" priority="2413" operator="equal">
      <formula>#N/A</formula>
    </cfRule>
  </conditionalFormatting>
  <conditionalFormatting sqref="E446:F446">
    <cfRule type="cellIs" dxfId="2453" priority="2410" operator="equal">
      <formula>"غياب"</formula>
    </cfRule>
    <cfRule type="cellIs" dxfId="2452" priority="2411" operator="equal">
      <formula>#N/A</formula>
    </cfRule>
  </conditionalFormatting>
  <conditionalFormatting sqref="E446:F446">
    <cfRule type="cellIs" dxfId="2451" priority="2408" operator="equal">
      <formula>"غياب"</formula>
    </cfRule>
    <cfRule type="cellIs" dxfId="2450" priority="2409" operator="equal">
      <formula>#N/A</formula>
    </cfRule>
  </conditionalFormatting>
  <conditionalFormatting sqref="E446:F446">
    <cfRule type="cellIs" dxfId="2449" priority="2406" operator="equal">
      <formula>"غياب"</formula>
    </cfRule>
    <cfRule type="cellIs" dxfId="2448" priority="2407" operator="equal">
      <formula>#N/A</formula>
    </cfRule>
  </conditionalFormatting>
  <conditionalFormatting sqref="E446:F446">
    <cfRule type="cellIs" dxfId="2447" priority="2404" operator="equal">
      <formula>"غياب"</formula>
    </cfRule>
    <cfRule type="cellIs" dxfId="2446" priority="2405" operator="equal">
      <formula>#N/A</formula>
    </cfRule>
  </conditionalFormatting>
  <conditionalFormatting sqref="E446:F446">
    <cfRule type="cellIs" dxfId="2445" priority="2402" operator="equal">
      <formula>"غياب"</formula>
    </cfRule>
    <cfRule type="cellIs" dxfId="2444" priority="2403" operator="equal">
      <formula>#N/A</formula>
    </cfRule>
  </conditionalFormatting>
  <conditionalFormatting sqref="E446:F446">
    <cfRule type="cellIs" dxfId="2443" priority="2400" operator="equal">
      <formula>"غياب"</formula>
    </cfRule>
    <cfRule type="cellIs" dxfId="2442" priority="2401" operator="equal">
      <formula>#N/A</formula>
    </cfRule>
  </conditionalFormatting>
  <conditionalFormatting sqref="E446:F446">
    <cfRule type="cellIs" dxfId="2441" priority="2398" operator="equal">
      <formula>"غياب"</formula>
    </cfRule>
    <cfRule type="cellIs" dxfId="2440" priority="2399" operator="equal">
      <formula>#N/A</formula>
    </cfRule>
  </conditionalFormatting>
  <conditionalFormatting sqref="E446:F446">
    <cfRule type="cellIs" dxfId="2439" priority="2396" operator="equal">
      <formula>"غياب"</formula>
    </cfRule>
    <cfRule type="cellIs" dxfId="2438" priority="2397" operator="equal">
      <formula>#N/A</formula>
    </cfRule>
  </conditionalFormatting>
  <conditionalFormatting sqref="E446:F446">
    <cfRule type="cellIs" dxfId="2437" priority="2394" operator="equal">
      <formula>"غياب"</formula>
    </cfRule>
    <cfRule type="cellIs" dxfId="2436" priority="2395" operator="equal">
      <formula>#N/A</formula>
    </cfRule>
  </conditionalFormatting>
  <conditionalFormatting sqref="E446:F446">
    <cfRule type="cellIs" dxfId="2435" priority="2392" operator="equal">
      <formula>"غياب"</formula>
    </cfRule>
    <cfRule type="cellIs" dxfId="2434" priority="2393" operator="equal">
      <formula>#N/A</formula>
    </cfRule>
  </conditionalFormatting>
  <conditionalFormatting sqref="E446:F446">
    <cfRule type="cellIs" dxfId="2433" priority="2390" operator="equal">
      <formula>"غياب"</formula>
    </cfRule>
    <cfRule type="cellIs" dxfId="2432" priority="2391" operator="equal">
      <formula>#N/A</formula>
    </cfRule>
  </conditionalFormatting>
  <conditionalFormatting sqref="E446:F446">
    <cfRule type="cellIs" dxfId="2431" priority="2388" operator="equal">
      <formula>"غياب"</formula>
    </cfRule>
    <cfRule type="cellIs" dxfId="2430" priority="2389" operator="equal">
      <formula>#N/A</formula>
    </cfRule>
  </conditionalFormatting>
  <conditionalFormatting sqref="E446:F446">
    <cfRule type="cellIs" dxfId="2429" priority="2386" operator="equal">
      <formula>"غياب"</formula>
    </cfRule>
    <cfRule type="cellIs" dxfId="2428" priority="2387" operator="equal">
      <formula>#N/A</formula>
    </cfRule>
  </conditionalFormatting>
  <conditionalFormatting sqref="E446:F446">
    <cfRule type="cellIs" dxfId="2427" priority="2384" operator="equal">
      <formula>"غياب"</formula>
    </cfRule>
    <cfRule type="cellIs" dxfId="2426" priority="2385" operator="equal">
      <formula>#N/A</formula>
    </cfRule>
  </conditionalFormatting>
  <conditionalFormatting sqref="E446:F446">
    <cfRule type="cellIs" dxfId="2425" priority="2382" operator="equal">
      <formula>"غياب"</formula>
    </cfRule>
    <cfRule type="cellIs" dxfId="2424" priority="2383" operator="equal">
      <formula>#N/A</formula>
    </cfRule>
  </conditionalFormatting>
  <conditionalFormatting sqref="E446:F446">
    <cfRule type="cellIs" dxfId="2423" priority="2380" operator="equal">
      <formula>"غياب"</formula>
    </cfRule>
    <cfRule type="cellIs" dxfId="2422" priority="2381" operator="equal">
      <formula>#N/A</formula>
    </cfRule>
  </conditionalFormatting>
  <conditionalFormatting sqref="E446:F446">
    <cfRule type="cellIs" dxfId="2421" priority="2378" operator="equal">
      <formula>"غياب"</formula>
    </cfRule>
    <cfRule type="cellIs" dxfId="2420" priority="2379" operator="equal">
      <formula>#N/A</formula>
    </cfRule>
  </conditionalFormatting>
  <conditionalFormatting sqref="E446:F446">
    <cfRule type="cellIs" dxfId="2419" priority="2376" operator="equal">
      <formula>"غياب"</formula>
    </cfRule>
    <cfRule type="cellIs" dxfId="2418" priority="2377" operator="equal">
      <formula>#N/A</formula>
    </cfRule>
  </conditionalFormatting>
  <conditionalFormatting sqref="E446:F446">
    <cfRule type="cellIs" dxfId="2417" priority="2374" operator="equal">
      <formula>"غياب"</formula>
    </cfRule>
    <cfRule type="cellIs" dxfId="2416" priority="2375" operator="equal">
      <formula>#N/A</formula>
    </cfRule>
  </conditionalFormatting>
  <conditionalFormatting sqref="E446:F446">
    <cfRule type="cellIs" dxfId="2415" priority="2372" operator="equal">
      <formula>"غياب"</formula>
    </cfRule>
    <cfRule type="cellIs" dxfId="2414" priority="2373" operator="equal">
      <formula>#N/A</formula>
    </cfRule>
  </conditionalFormatting>
  <conditionalFormatting sqref="E446:F446">
    <cfRule type="cellIs" dxfId="2413" priority="2371" operator="equal">
      <formula>"غياب"</formula>
    </cfRule>
  </conditionalFormatting>
  <conditionalFormatting sqref="E446:F446">
    <cfRule type="cellIs" dxfId="2412" priority="2369" operator="equal">
      <formula>"غياب"</formula>
    </cfRule>
    <cfRule type="cellIs" dxfId="2411" priority="2370" operator="equal">
      <formula>#N/A</formula>
    </cfRule>
  </conditionalFormatting>
  <conditionalFormatting sqref="E446:F446">
    <cfRule type="cellIs" dxfId="2410" priority="2367" operator="equal">
      <formula>"غياب"</formula>
    </cfRule>
    <cfRule type="cellIs" dxfId="2409" priority="2368" operator="equal">
      <formula>#N/A</formula>
    </cfRule>
  </conditionalFormatting>
  <conditionalFormatting sqref="E446:F446">
    <cfRule type="cellIs" dxfId="2408" priority="2365" operator="equal">
      <formula>"غياب"</formula>
    </cfRule>
    <cfRule type="cellIs" dxfId="2407" priority="2366" operator="equal">
      <formula>#N/A</formula>
    </cfRule>
  </conditionalFormatting>
  <conditionalFormatting sqref="E446:F446">
    <cfRule type="cellIs" dxfId="2406" priority="2363" operator="equal">
      <formula>"غياب"</formula>
    </cfRule>
    <cfRule type="cellIs" dxfId="2405" priority="2364" operator="equal">
      <formula>#N/A</formula>
    </cfRule>
  </conditionalFormatting>
  <conditionalFormatting sqref="E446:F446">
    <cfRule type="cellIs" dxfId="2404" priority="2361" operator="equal">
      <formula>"غياب"</formula>
    </cfRule>
    <cfRule type="cellIs" dxfId="2403" priority="2362" operator="equal">
      <formula>#N/A</formula>
    </cfRule>
  </conditionalFormatting>
  <conditionalFormatting sqref="E446:F446">
    <cfRule type="cellIs" dxfId="2402" priority="2359" operator="equal">
      <formula>"غياب"</formula>
    </cfRule>
    <cfRule type="cellIs" dxfId="2401" priority="2360" operator="equal">
      <formula>#N/A</formula>
    </cfRule>
  </conditionalFormatting>
  <conditionalFormatting sqref="E446:F446">
    <cfRule type="cellIs" dxfId="2400" priority="2357" operator="equal">
      <formula>"غياب"</formula>
    </cfRule>
    <cfRule type="cellIs" dxfId="2399" priority="2358" operator="equal">
      <formula>#N/A</formula>
    </cfRule>
  </conditionalFormatting>
  <conditionalFormatting sqref="E446:F446">
    <cfRule type="cellIs" dxfId="2398" priority="2355" operator="equal">
      <formula>"غياب"</formula>
    </cfRule>
    <cfRule type="cellIs" dxfId="2397" priority="2356" operator="equal">
      <formula>#N/A</formula>
    </cfRule>
  </conditionalFormatting>
  <conditionalFormatting sqref="E446:F446">
    <cfRule type="cellIs" dxfId="2396" priority="2353" operator="equal">
      <formula>"غياب"</formula>
    </cfRule>
    <cfRule type="cellIs" dxfId="2395" priority="2354" operator="equal">
      <formula>#N/A</formula>
    </cfRule>
  </conditionalFormatting>
  <conditionalFormatting sqref="E446:F446">
    <cfRule type="cellIs" dxfId="2394" priority="2351" operator="equal">
      <formula>"غياب"</formula>
    </cfRule>
    <cfRule type="cellIs" dxfId="2393" priority="2352" operator="equal">
      <formula>#N/A</formula>
    </cfRule>
  </conditionalFormatting>
  <conditionalFormatting sqref="E446:F446">
    <cfRule type="cellIs" dxfId="2392" priority="2349" operator="equal">
      <formula>"غياب"</formula>
    </cfRule>
    <cfRule type="cellIs" dxfId="2391" priority="2350" operator="equal">
      <formula>#N/A</formula>
    </cfRule>
  </conditionalFormatting>
  <conditionalFormatting sqref="E446:F446">
    <cfRule type="cellIs" dxfId="2390" priority="2347" operator="equal">
      <formula>"غياب"</formula>
    </cfRule>
    <cfRule type="cellIs" dxfId="2389" priority="2348" operator="equal">
      <formula>#N/A</formula>
    </cfRule>
  </conditionalFormatting>
  <conditionalFormatting sqref="E446:F446">
    <cfRule type="cellIs" dxfId="2388" priority="2345" operator="equal">
      <formula>"غياب"</formula>
    </cfRule>
    <cfRule type="cellIs" dxfId="2387" priority="2346" operator="equal">
      <formula>#N/A</formula>
    </cfRule>
  </conditionalFormatting>
  <conditionalFormatting sqref="E446:F446">
    <cfRule type="cellIs" dxfId="2386" priority="2343" operator="equal">
      <formula>"غياب"</formula>
    </cfRule>
    <cfRule type="cellIs" dxfId="2385" priority="2344" operator="equal">
      <formula>#N/A</formula>
    </cfRule>
  </conditionalFormatting>
  <conditionalFormatting sqref="E446:F446">
    <cfRule type="cellIs" dxfId="2384" priority="2341" operator="equal">
      <formula>"غياب"</formula>
    </cfRule>
    <cfRule type="cellIs" dxfId="2383" priority="2342" operator="equal">
      <formula>#N/A</formula>
    </cfRule>
  </conditionalFormatting>
  <conditionalFormatting sqref="E446:F446">
    <cfRule type="cellIs" dxfId="2382" priority="2339" operator="equal">
      <formula>"غياب"</formula>
    </cfRule>
    <cfRule type="cellIs" dxfId="2381" priority="2340" operator="equal">
      <formula>#N/A</formula>
    </cfRule>
  </conditionalFormatting>
  <conditionalFormatting sqref="E446:F446">
    <cfRule type="cellIs" dxfId="2380" priority="2337" operator="equal">
      <formula>"غياب"</formula>
    </cfRule>
    <cfRule type="cellIs" dxfId="2379" priority="2338" operator="equal">
      <formula>#N/A</formula>
    </cfRule>
  </conditionalFormatting>
  <conditionalFormatting sqref="E446:F446">
    <cfRule type="cellIs" dxfId="2378" priority="2335" operator="equal">
      <formula>"غياب"</formula>
    </cfRule>
    <cfRule type="cellIs" dxfId="2377" priority="2336" operator="equal">
      <formula>#N/A</formula>
    </cfRule>
  </conditionalFormatting>
  <conditionalFormatting sqref="E446:F446">
    <cfRule type="cellIs" dxfId="2376" priority="2333" operator="equal">
      <formula>"غياب"</formula>
    </cfRule>
    <cfRule type="cellIs" dxfId="2375" priority="2334" operator="equal">
      <formula>#N/A</formula>
    </cfRule>
  </conditionalFormatting>
  <conditionalFormatting sqref="E446:F446">
    <cfRule type="cellIs" dxfId="2374" priority="2331" operator="equal">
      <formula>"غياب"</formula>
    </cfRule>
    <cfRule type="cellIs" dxfId="2373" priority="2332" operator="equal">
      <formula>#N/A</formula>
    </cfRule>
  </conditionalFormatting>
  <conditionalFormatting sqref="E446:F446">
    <cfRule type="cellIs" dxfId="2372" priority="2329" operator="equal">
      <formula>"غياب"</formula>
    </cfRule>
    <cfRule type="cellIs" dxfId="2371" priority="2330" operator="equal">
      <formula>#N/A</formula>
    </cfRule>
  </conditionalFormatting>
  <conditionalFormatting sqref="E446:F446">
    <cfRule type="cellIs" dxfId="2370" priority="2328" operator="equal">
      <formula>"غياب"</formula>
    </cfRule>
  </conditionalFormatting>
  <conditionalFormatting sqref="E446:F446">
    <cfRule type="cellIs" dxfId="2369" priority="2326" operator="equal">
      <formula>"غياب"</formula>
    </cfRule>
    <cfRule type="cellIs" dxfId="2368" priority="2327" operator="equal">
      <formula>#N/A</formula>
    </cfRule>
  </conditionalFormatting>
  <conditionalFormatting sqref="E446:F446">
    <cfRule type="cellIs" dxfId="2367" priority="2324" operator="equal">
      <formula>"غياب"</formula>
    </cfRule>
    <cfRule type="cellIs" dxfId="2366" priority="2325" operator="equal">
      <formula>#N/A</formula>
    </cfRule>
  </conditionalFormatting>
  <conditionalFormatting sqref="E446:F446">
    <cfRule type="cellIs" dxfId="2365" priority="2322" operator="equal">
      <formula>"غياب"</formula>
    </cfRule>
    <cfRule type="cellIs" dxfId="2364" priority="2323" operator="equal">
      <formula>#N/A</formula>
    </cfRule>
  </conditionalFormatting>
  <conditionalFormatting sqref="E446:F446">
    <cfRule type="cellIs" dxfId="2363" priority="2320" operator="equal">
      <formula>"غياب"</formula>
    </cfRule>
    <cfRule type="cellIs" dxfId="2362" priority="2321" operator="equal">
      <formula>#N/A</formula>
    </cfRule>
  </conditionalFormatting>
  <conditionalFormatting sqref="E446:F446">
    <cfRule type="cellIs" dxfId="2361" priority="2318" operator="equal">
      <formula>"غياب"</formula>
    </cfRule>
    <cfRule type="cellIs" dxfId="2360" priority="2319" operator="equal">
      <formula>#N/A</formula>
    </cfRule>
  </conditionalFormatting>
  <conditionalFormatting sqref="E446:F446">
    <cfRule type="cellIs" dxfId="2359" priority="2316" operator="equal">
      <formula>"غياب"</formula>
    </cfRule>
    <cfRule type="cellIs" dxfId="2358" priority="2317" operator="equal">
      <formula>#N/A</formula>
    </cfRule>
  </conditionalFormatting>
  <conditionalFormatting sqref="E446:F446">
    <cfRule type="cellIs" dxfId="2357" priority="2314" operator="equal">
      <formula>"غياب"</formula>
    </cfRule>
    <cfRule type="cellIs" dxfId="2356" priority="2315" operator="equal">
      <formula>#N/A</formula>
    </cfRule>
  </conditionalFormatting>
  <conditionalFormatting sqref="E446:F446">
    <cfRule type="cellIs" dxfId="2355" priority="2312" operator="equal">
      <formula>"غياب"</formula>
    </cfRule>
    <cfRule type="cellIs" dxfId="2354" priority="2313" operator="equal">
      <formula>#N/A</formula>
    </cfRule>
  </conditionalFormatting>
  <conditionalFormatting sqref="E446:F446">
    <cfRule type="cellIs" dxfId="2353" priority="2310" operator="equal">
      <formula>"غياب"</formula>
    </cfRule>
    <cfRule type="cellIs" dxfId="2352" priority="2311" operator="equal">
      <formula>#N/A</formula>
    </cfRule>
  </conditionalFormatting>
  <conditionalFormatting sqref="E446:F446">
    <cfRule type="cellIs" dxfId="2351" priority="2308" operator="equal">
      <formula>"غياب"</formula>
    </cfRule>
    <cfRule type="cellIs" dxfId="2350" priority="2309" operator="equal">
      <formula>#N/A</formula>
    </cfRule>
  </conditionalFormatting>
  <conditionalFormatting sqref="E446:F446">
    <cfRule type="cellIs" dxfId="2349" priority="2306" operator="equal">
      <formula>"غياب"</formula>
    </cfRule>
    <cfRule type="cellIs" dxfId="2348" priority="2307" operator="equal">
      <formula>#N/A</formula>
    </cfRule>
  </conditionalFormatting>
  <conditionalFormatting sqref="E446:F446">
    <cfRule type="cellIs" dxfId="2347" priority="2304" operator="equal">
      <formula>"غياب"</formula>
    </cfRule>
    <cfRule type="cellIs" dxfId="2346" priority="2305" operator="equal">
      <formula>#N/A</formula>
    </cfRule>
  </conditionalFormatting>
  <conditionalFormatting sqref="E446:F446">
    <cfRule type="cellIs" dxfId="2345" priority="2302" operator="equal">
      <formula>"غياب"</formula>
    </cfRule>
    <cfRule type="cellIs" dxfId="2344" priority="2303" operator="equal">
      <formula>#N/A</formula>
    </cfRule>
  </conditionalFormatting>
  <conditionalFormatting sqref="E446:F446">
    <cfRule type="cellIs" dxfId="2343" priority="2300" operator="equal">
      <formula>"غياب"</formula>
    </cfRule>
    <cfRule type="cellIs" dxfId="2342" priority="2301" operator="equal">
      <formula>#N/A</formula>
    </cfRule>
  </conditionalFormatting>
  <conditionalFormatting sqref="E446:F446">
    <cfRule type="cellIs" dxfId="2341" priority="2298" operator="equal">
      <formula>"غياب"</formula>
    </cfRule>
    <cfRule type="cellIs" dxfId="2340" priority="2299" operator="equal">
      <formula>#N/A</formula>
    </cfRule>
  </conditionalFormatting>
  <conditionalFormatting sqref="E446:F446">
    <cfRule type="cellIs" dxfId="2339" priority="2296" operator="equal">
      <formula>"غياب"</formula>
    </cfRule>
    <cfRule type="cellIs" dxfId="2338" priority="2297" operator="equal">
      <formula>#N/A</formula>
    </cfRule>
  </conditionalFormatting>
  <conditionalFormatting sqref="E446:F446">
    <cfRule type="cellIs" dxfId="2337" priority="2294" operator="equal">
      <formula>"غياب"</formula>
    </cfRule>
    <cfRule type="cellIs" dxfId="2336" priority="2295" operator="equal">
      <formula>#N/A</formula>
    </cfRule>
  </conditionalFormatting>
  <conditionalFormatting sqref="E446:F446">
    <cfRule type="cellIs" dxfId="2335" priority="2292" operator="equal">
      <formula>"غياب"</formula>
    </cfRule>
    <cfRule type="cellIs" dxfId="2334" priority="2293" operator="equal">
      <formula>#N/A</formula>
    </cfRule>
  </conditionalFormatting>
  <conditionalFormatting sqref="E446:F446">
    <cfRule type="cellIs" dxfId="2333" priority="2290" operator="equal">
      <formula>"غياب"</formula>
    </cfRule>
    <cfRule type="cellIs" dxfId="2332" priority="2291" operator="equal">
      <formula>#N/A</formula>
    </cfRule>
  </conditionalFormatting>
  <conditionalFormatting sqref="E446:F446">
    <cfRule type="cellIs" dxfId="2331" priority="2288" operator="equal">
      <formula>"غياب"</formula>
    </cfRule>
    <cfRule type="cellIs" dxfId="2330" priority="2289" operator="equal">
      <formula>#N/A</formula>
    </cfRule>
  </conditionalFormatting>
  <conditionalFormatting sqref="E446:F446">
    <cfRule type="cellIs" dxfId="2329" priority="2286" operator="equal">
      <formula>"غياب"</formula>
    </cfRule>
    <cfRule type="cellIs" dxfId="2328" priority="2287" operator="equal">
      <formula>#N/A</formula>
    </cfRule>
  </conditionalFormatting>
  <conditionalFormatting sqref="E446:F446">
    <cfRule type="cellIs" dxfId="2327" priority="2284" operator="equal">
      <formula>"غياب"</formula>
    </cfRule>
    <cfRule type="cellIs" dxfId="2326" priority="2285" operator="equal">
      <formula>#N/A</formula>
    </cfRule>
  </conditionalFormatting>
  <conditionalFormatting sqref="E446:F446">
    <cfRule type="cellIs" dxfId="2325" priority="2282" operator="equal">
      <formula>"غياب"</formula>
    </cfRule>
    <cfRule type="cellIs" dxfId="2324" priority="2283" operator="equal">
      <formula>#N/A</formula>
    </cfRule>
  </conditionalFormatting>
  <conditionalFormatting sqref="E446:F446">
    <cfRule type="cellIs" dxfId="2323" priority="2280" operator="equal">
      <formula>"غياب"</formula>
    </cfRule>
    <cfRule type="cellIs" dxfId="2322" priority="2281" operator="equal">
      <formula>#N/A</formula>
    </cfRule>
  </conditionalFormatting>
  <conditionalFormatting sqref="E446:F446">
    <cfRule type="cellIs" dxfId="2321" priority="2278" operator="equal">
      <formula>"غياب"</formula>
    </cfRule>
    <cfRule type="cellIs" dxfId="2320" priority="2279" operator="equal">
      <formula>#N/A</formula>
    </cfRule>
  </conditionalFormatting>
  <conditionalFormatting sqref="E446:F446">
    <cfRule type="cellIs" dxfId="2319" priority="2276" operator="equal">
      <formula>"غياب"</formula>
    </cfRule>
    <cfRule type="cellIs" dxfId="2318" priority="2277" operator="equal">
      <formula>#N/A</formula>
    </cfRule>
  </conditionalFormatting>
  <conditionalFormatting sqref="E446:F446">
    <cfRule type="cellIs" dxfId="2317" priority="2274" operator="equal">
      <formula>"غياب"</formula>
    </cfRule>
    <cfRule type="cellIs" dxfId="2316" priority="2275" operator="equal">
      <formula>#N/A</formula>
    </cfRule>
  </conditionalFormatting>
  <conditionalFormatting sqref="E446:F446">
    <cfRule type="cellIs" dxfId="2315" priority="2272" operator="equal">
      <formula>"غياب"</formula>
    </cfRule>
    <cfRule type="cellIs" dxfId="2314" priority="2273" operator="equal">
      <formula>#N/A</formula>
    </cfRule>
  </conditionalFormatting>
  <conditionalFormatting sqref="E446:F446">
    <cfRule type="cellIs" dxfId="2313" priority="2270" operator="equal">
      <formula>"غياب"</formula>
    </cfRule>
    <cfRule type="cellIs" dxfId="2312" priority="2271" operator="equal">
      <formula>#N/A</formula>
    </cfRule>
  </conditionalFormatting>
  <conditionalFormatting sqref="E446:F446">
    <cfRule type="cellIs" dxfId="2311" priority="2268" operator="equal">
      <formula>"غياب"</formula>
    </cfRule>
    <cfRule type="cellIs" dxfId="2310" priority="2269" operator="equal">
      <formula>#N/A</formula>
    </cfRule>
  </conditionalFormatting>
  <conditionalFormatting sqref="E446:F446">
    <cfRule type="cellIs" dxfId="2309" priority="2266" operator="equal">
      <formula>"غياب"</formula>
    </cfRule>
    <cfRule type="cellIs" dxfId="2308" priority="2267" operator="equal">
      <formula>#N/A</formula>
    </cfRule>
  </conditionalFormatting>
  <conditionalFormatting sqref="E446:F446">
    <cfRule type="cellIs" dxfId="2307" priority="2264" operator="equal">
      <formula>"غياب"</formula>
    </cfRule>
    <cfRule type="cellIs" dxfId="2306" priority="2265" operator="equal">
      <formula>#N/A</formula>
    </cfRule>
  </conditionalFormatting>
  <conditionalFormatting sqref="E446:F446">
    <cfRule type="cellIs" dxfId="2305" priority="2262" operator="equal">
      <formula>"غياب"</formula>
    </cfRule>
    <cfRule type="cellIs" dxfId="2304" priority="2263" operator="equal">
      <formula>#N/A</formula>
    </cfRule>
  </conditionalFormatting>
  <conditionalFormatting sqref="E446:F446">
    <cfRule type="cellIs" dxfId="2303" priority="2260" operator="equal">
      <formula>"غياب"</formula>
    </cfRule>
    <cfRule type="cellIs" dxfId="2302" priority="2261" operator="equal">
      <formula>#N/A</formula>
    </cfRule>
  </conditionalFormatting>
  <conditionalFormatting sqref="E446:F446">
    <cfRule type="cellIs" dxfId="2301" priority="2258" operator="equal">
      <formula>"غياب"</formula>
    </cfRule>
    <cfRule type="cellIs" dxfId="2300" priority="2259" operator="equal">
      <formula>#N/A</formula>
    </cfRule>
  </conditionalFormatting>
  <conditionalFormatting sqref="E446:F446">
    <cfRule type="cellIs" dxfId="2299" priority="2256" operator="equal">
      <formula>"غياب"</formula>
    </cfRule>
    <cfRule type="cellIs" dxfId="2298" priority="2257" operator="equal">
      <formula>#N/A</formula>
    </cfRule>
  </conditionalFormatting>
  <conditionalFormatting sqref="E446:F446">
    <cfRule type="cellIs" dxfId="2297" priority="2255" operator="equal">
      <formula>"غياب"</formula>
    </cfRule>
  </conditionalFormatting>
  <conditionalFormatting sqref="E446:F446">
    <cfRule type="cellIs" dxfId="2296" priority="2253" operator="equal">
      <formula>"غياب"</formula>
    </cfRule>
    <cfRule type="cellIs" dxfId="2295" priority="2254" operator="equal">
      <formula>#N/A</formula>
    </cfRule>
  </conditionalFormatting>
  <conditionalFormatting sqref="E446:F446">
    <cfRule type="cellIs" dxfId="2294" priority="2251" operator="equal">
      <formula>"غياب"</formula>
    </cfRule>
    <cfRule type="cellIs" dxfId="2293" priority="2252" operator="equal">
      <formula>#N/A</formula>
    </cfRule>
  </conditionalFormatting>
  <conditionalFormatting sqref="E446:F446">
    <cfRule type="cellIs" dxfId="2292" priority="2249" operator="equal">
      <formula>"غياب"</formula>
    </cfRule>
    <cfRule type="cellIs" dxfId="2291" priority="2250" operator="equal">
      <formula>#N/A</formula>
    </cfRule>
  </conditionalFormatting>
  <conditionalFormatting sqref="E446:F446">
    <cfRule type="cellIs" dxfId="2290" priority="2247" operator="equal">
      <formula>"غياب"</formula>
    </cfRule>
    <cfRule type="cellIs" dxfId="2289" priority="2248" operator="equal">
      <formula>#N/A</formula>
    </cfRule>
  </conditionalFormatting>
  <conditionalFormatting sqref="E446:F446">
    <cfRule type="cellIs" dxfId="2288" priority="2245" operator="equal">
      <formula>"غياب"</formula>
    </cfRule>
    <cfRule type="cellIs" dxfId="2287" priority="2246" operator="equal">
      <formula>#N/A</formula>
    </cfRule>
  </conditionalFormatting>
  <conditionalFormatting sqref="E446:F446">
    <cfRule type="cellIs" dxfId="2286" priority="2243" operator="equal">
      <formula>"غياب"</formula>
    </cfRule>
    <cfRule type="cellIs" dxfId="2285" priority="2244" operator="equal">
      <formula>#N/A</formula>
    </cfRule>
  </conditionalFormatting>
  <conditionalFormatting sqref="E446:F446">
    <cfRule type="cellIs" dxfId="2284" priority="2241" operator="equal">
      <formula>"غياب"</formula>
    </cfRule>
    <cfRule type="cellIs" dxfId="2283" priority="2242" operator="equal">
      <formula>#N/A</formula>
    </cfRule>
  </conditionalFormatting>
  <conditionalFormatting sqref="E446:F446">
    <cfRule type="cellIs" dxfId="2282" priority="2239" operator="equal">
      <formula>"غياب"</formula>
    </cfRule>
    <cfRule type="cellIs" dxfId="2281" priority="2240" operator="equal">
      <formula>#N/A</formula>
    </cfRule>
  </conditionalFormatting>
  <conditionalFormatting sqref="E446:F446">
    <cfRule type="cellIs" dxfId="2280" priority="2237" operator="equal">
      <formula>"غياب"</formula>
    </cfRule>
    <cfRule type="cellIs" dxfId="2279" priority="2238" operator="equal">
      <formula>#N/A</formula>
    </cfRule>
  </conditionalFormatting>
  <conditionalFormatting sqref="E446:F446">
    <cfRule type="cellIs" dxfId="2278" priority="2235" operator="equal">
      <formula>"غياب"</formula>
    </cfRule>
    <cfRule type="cellIs" dxfId="2277" priority="2236" operator="equal">
      <formula>#N/A</formula>
    </cfRule>
  </conditionalFormatting>
  <conditionalFormatting sqref="E446:F446">
    <cfRule type="cellIs" dxfId="2276" priority="2233" operator="equal">
      <formula>"غياب"</formula>
    </cfRule>
    <cfRule type="cellIs" dxfId="2275" priority="2234" operator="equal">
      <formula>#N/A</formula>
    </cfRule>
  </conditionalFormatting>
  <conditionalFormatting sqref="E446:F446">
    <cfRule type="cellIs" dxfId="2274" priority="2231" operator="equal">
      <formula>"غياب"</formula>
    </cfRule>
    <cfRule type="cellIs" dxfId="2273" priority="2232" operator="equal">
      <formula>#N/A</formula>
    </cfRule>
  </conditionalFormatting>
  <conditionalFormatting sqref="E446:F446">
    <cfRule type="cellIs" dxfId="2272" priority="2229" operator="equal">
      <formula>"غياب"</formula>
    </cfRule>
    <cfRule type="cellIs" dxfId="2271" priority="2230" operator="equal">
      <formula>#N/A</formula>
    </cfRule>
  </conditionalFormatting>
  <conditionalFormatting sqref="E446:F446">
    <cfRule type="cellIs" dxfId="2270" priority="2227" operator="equal">
      <formula>"غياب"</formula>
    </cfRule>
    <cfRule type="cellIs" dxfId="2269" priority="2228" operator="equal">
      <formula>#N/A</formula>
    </cfRule>
  </conditionalFormatting>
  <conditionalFormatting sqref="E446:F446">
    <cfRule type="cellIs" dxfId="2268" priority="2225" operator="equal">
      <formula>"غياب"</formula>
    </cfRule>
    <cfRule type="cellIs" dxfId="2267" priority="2226" operator="equal">
      <formula>#N/A</formula>
    </cfRule>
  </conditionalFormatting>
  <conditionalFormatting sqref="E446:F446">
    <cfRule type="cellIs" dxfId="2266" priority="2223" operator="equal">
      <formula>"غياب"</formula>
    </cfRule>
    <cfRule type="cellIs" dxfId="2265" priority="2224" operator="equal">
      <formula>#N/A</formula>
    </cfRule>
  </conditionalFormatting>
  <conditionalFormatting sqref="E446:F446">
    <cfRule type="cellIs" dxfId="2264" priority="2221" operator="equal">
      <formula>"غياب"</formula>
    </cfRule>
    <cfRule type="cellIs" dxfId="2263" priority="2222" operator="equal">
      <formula>#N/A</formula>
    </cfRule>
  </conditionalFormatting>
  <conditionalFormatting sqref="E446:F446">
    <cfRule type="cellIs" dxfId="2262" priority="2219" operator="equal">
      <formula>"غياب"</formula>
    </cfRule>
    <cfRule type="cellIs" dxfId="2261" priority="2220" operator="equal">
      <formula>#N/A</formula>
    </cfRule>
  </conditionalFormatting>
  <conditionalFormatting sqref="E446:F446">
    <cfRule type="cellIs" dxfId="2260" priority="2217" operator="equal">
      <formula>"غياب"</formula>
    </cfRule>
    <cfRule type="cellIs" dxfId="2259" priority="2218" operator="equal">
      <formula>#N/A</formula>
    </cfRule>
  </conditionalFormatting>
  <conditionalFormatting sqref="E446:F446">
    <cfRule type="cellIs" dxfId="2258" priority="2215" operator="equal">
      <formula>"غياب"</formula>
    </cfRule>
    <cfRule type="cellIs" dxfId="2257" priority="2216" operator="equal">
      <formula>#N/A</formula>
    </cfRule>
  </conditionalFormatting>
  <conditionalFormatting sqref="E446:F446">
    <cfRule type="cellIs" dxfId="2256" priority="2213" operator="equal">
      <formula>"غياب"</formula>
    </cfRule>
    <cfRule type="cellIs" dxfId="2255" priority="2214" operator="equal">
      <formula>#N/A</formula>
    </cfRule>
  </conditionalFormatting>
  <conditionalFormatting sqref="E446:F446">
    <cfRule type="cellIs" dxfId="2254" priority="2212" operator="equal">
      <formula>"غياب"</formula>
    </cfRule>
  </conditionalFormatting>
  <conditionalFormatting sqref="E446:F446">
    <cfRule type="cellIs" dxfId="2253" priority="2210" operator="equal">
      <formula>"غياب"</formula>
    </cfRule>
    <cfRule type="cellIs" dxfId="2252" priority="2211" operator="equal">
      <formula>#N/A</formula>
    </cfRule>
  </conditionalFormatting>
  <conditionalFormatting sqref="E446:F446">
    <cfRule type="cellIs" dxfId="2251" priority="2208" operator="equal">
      <formula>"غياب"</formula>
    </cfRule>
    <cfRule type="cellIs" dxfId="2250" priority="2209" operator="equal">
      <formula>#N/A</formula>
    </cfRule>
  </conditionalFormatting>
  <conditionalFormatting sqref="E446:F446">
    <cfRule type="cellIs" dxfId="2249" priority="2206" operator="equal">
      <formula>"غياب"</formula>
    </cfRule>
    <cfRule type="cellIs" dxfId="2248" priority="2207" operator="equal">
      <formula>#N/A</formula>
    </cfRule>
  </conditionalFormatting>
  <conditionalFormatting sqref="E446:F446">
    <cfRule type="cellIs" dxfId="2247" priority="2204" operator="equal">
      <formula>"غياب"</formula>
    </cfRule>
    <cfRule type="cellIs" dxfId="2246" priority="2205" operator="equal">
      <formula>#N/A</formula>
    </cfRule>
  </conditionalFormatting>
  <conditionalFormatting sqref="E446:F446">
    <cfRule type="cellIs" dxfId="2245" priority="2202" operator="equal">
      <formula>"غياب"</formula>
    </cfRule>
    <cfRule type="cellIs" dxfId="2244" priority="2203" operator="equal">
      <formula>#N/A</formula>
    </cfRule>
  </conditionalFormatting>
  <conditionalFormatting sqref="E446:F446">
    <cfRule type="cellIs" dxfId="2243" priority="2200" operator="equal">
      <formula>"غياب"</formula>
    </cfRule>
    <cfRule type="cellIs" dxfId="2242" priority="2201" operator="equal">
      <formula>#N/A</formula>
    </cfRule>
  </conditionalFormatting>
  <conditionalFormatting sqref="E446:F446">
    <cfRule type="cellIs" dxfId="2241" priority="2198" operator="equal">
      <formula>"غياب"</formula>
    </cfRule>
    <cfRule type="cellIs" dxfId="2240" priority="2199" operator="equal">
      <formula>#N/A</formula>
    </cfRule>
  </conditionalFormatting>
  <conditionalFormatting sqref="E446:F446">
    <cfRule type="cellIs" dxfId="2239" priority="2196" operator="equal">
      <formula>"غياب"</formula>
    </cfRule>
    <cfRule type="cellIs" dxfId="2238" priority="2197" operator="equal">
      <formula>#N/A</formula>
    </cfRule>
  </conditionalFormatting>
  <conditionalFormatting sqref="E446:F446">
    <cfRule type="cellIs" dxfId="2237" priority="2194" operator="equal">
      <formula>"غياب"</formula>
    </cfRule>
    <cfRule type="cellIs" dxfId="2236" priority="2195" operator="equal">
      <formula>#N/A</formula>
    </cfRule>
  </conditionalFormatting>
  <conditionalFormatting sqref="E446:F446">
    <cfRule type="cellIs" dxfId="2235" priority="2192" operator="equal">
      <formula>"غياب"</formula>
    </cfRule>
    <cfRule type="cellIs" dxfId="2234" priority="2193" operator="equal">
      <formula>#N/A</formula>
    </cfRule>
  </conditionalFormatting>
  <conditionalFormatting sqref="E446:F446">
    <cfRule type="cellIs" dxfId="2233" priority="2190" operator="equal">
      <formula>"غياب"</formula>
    </cfRule>
    <cfRule type="cellIs" dxfId="2232" priority="2191" operator="equal">
      <formula>#N/A</formula>
    </cfRule>
  </conditionalFormatting>
  <conditionalFormatting sqref="E446:F446">
    <cfRule type="cellIs" dxfId="2231" priority="2188" operator="equal">
      <formula>"غياب"</formula>
    </cfRule>
    <cfRule type="cellIs" dxfId="2230" priority="2189" operator="equal">
      <formula>#N/A</formula>
    </cfRule>
  </conditionalFormatting>
  <conditionalFormatting sqref="E446:F446">
    <cfRule type="cellIs" dxfId="2229" priority="2186" operator="equal">
      <formula>"غياب"</formula>
    </cfRule>
    <cfRule type="cellIs" dxfId="2228" priority="2187" operator="equal">
      <formula>#N/A</formula>
    </cfRule>
  </conditionalFormatting>
  <conditionalFormatting sqref="E446:F446">
    <cfRule type="cellIs" dxfId="2227" priority="2184" operator="equal">
      <formula>"غياب"</formula>
    </cfRule>
    <cfRule type="cellIs" dxfId="2226" priority="2185" operator="equal">
      <formula>#N/A</formula>
    </cfRule>
  </conditionalFormatting>
  <conditionalFormatting sqref="E446:F446">
    <cfRule type="cellIs" dxfId="2225" priority="2182" operator="equal">
      <formula>"غياب"</formula>
    </cfRule>
    <cfRule type="cellIs" dxfId="2224" priority="2183" operator="equal">
      <formula>#N/A</formula>
    </cfRule>
  </conditionalFormatting>
  <conditionalFormatting sqref="E446:F446">
    <cfRule type="cellIs" dxfId="2223" priority="2180" operator="equal">
      <formula>"غياب"</formula>
    </cfRule>
    <cfRule type="cellIs" dxfId="2222" priority="2181" operator="equal">
      <formula>#N/A</formula>
    </cfRule>
  </conditionalFormatting>
  <conditionalFormatting sqref="E446:F446">
    <cfRule type="cellIs" dxfId="2221" priority="2178" operator="equal">
      <formula>"غياب"</formula>
    </cfRule>
    <cfRule type="cellIs" dxfId="2220" priority="2179" operator="equal">
      <formula>#N/A</formula>
    </cfRule>
  </conditionalFormatting>
  <conditionalFormatting sqref="E446:F446">
    <cfRule type="cellIs" dxfId="2219" priority="2176" operator="equal">
      <formula>"غياب"</formula>
    </cfRule>
    <cfRule type="cellIs" dxfId="2218" priority="2177" operator="equal">
      <formula>#N/A</formula>
    </cfRule>
  </conditionalFormatting>
  <conditionalFormatting sqref="E446:F446">
    <cfRule type="cellIs" dxfId="2217" priority="2174" operator="equal">
      <formula>"غياب"</formula>
    </cfRule>
    <cfRule type="cellIs" dxfId="2216" priority="2175" operator="equal">
      <formula>#N/A</formula>
    </cfRule>
  </conditionalFormatting>
  <conditionalFormatting sqref="E446:F446">
    <cfRule type="cellIs" dxfId="2215" priority="2172" operator="equal">
      <formula>"غياب"</formula>
    </cfRule>
    <cfRule type="cellIs" dxfId="2214" priority="2173" operator="equal">
      <formula>#N/A</formula>
    </cfRule>
  </conditionalFormatting>
  <conditionalFormatting sqref="E446:F446">
    <cfRule type="cellIs" dxfId="2213" priority="2170" operator="equal">
      <formula>"غياب"</formula>
    </cfRule>
    <cfRule type="cellIs" dxfId="2212" priority="2171" operator="equal">
      <formula>#N/A</formula>
    </cfRule>
  </conditionalFormatting>
  <conditionalFormatting sqref="E446:F446">
    <cfRule type="cellIs" dxfId="2211" priority="2169" operator="equal">
      <formula>"غياب"</formula>
    </cfRule>
  </conditionalFormatting>
  <conditionalFormatting sqref="E446:F446">
    <cfRule type="cellIs" dxfId="2210" priority="2167" operator="equal">
      <formula>"غياب"</formula>
    </cfRule>
    <cfRule type="cellIs" dxfId="2209" priority="2168" operator="equal">
      <formula>#N/A</formula>
    </cfRule>
  </conditionalFormatting>
  <conditionalFormatting sqref="E446:F446">
    <cfRule type="cellIs" dxfId="2208" priority="2165" operator="equal">
      <formula>"غياب"</formula>
    </cfRule>
    <cfRule type="cellIs" dxfId="2207" priority="2166" operator="equal">
      <formula>#N/A</formula>
    </cfRule>
  </conditionalFormatting>
  <conditionalFormatting sqref="E446:F446">
    <cfRule type="cellIs" dxfId="2206" priority="2163" operator="equal">
      <formula>"غياب"</formula>
    </cfRule>
    <cfRule type="cellIs" dxfId="2205" priority="2164" operator="equal">
      <formula>#N/A</formula>
    </cfRule>
  </conditionalFormatting>
  <conditionalFormatting sqref="E446:F446">
    <cfRule type="cellIs" dxfId="2204" priority="2161" operator="equal">
      <formula>"غياب"</formula>
    </cfRule>
    <cfRule type="cellIs" dxfId="2203" priority="2162" operator="equal">
      <formula>#N/A</formula>
    </cfRule>
  </conditionalFormatting>
  <conditionalFormatting sqref="E446:F446">
    <cfRule type="cellIs" dxfId="2202" priority="2159" operator="equal">
      <formula>"غياب"</formula>
    </cfRule>
    <cfRule type="cellIs" dxfId="2201" priority="2160" operator="equal">
      <formula>#N/A</formula>
    </cfRule>
  </conditionalFormatting>
  <conditionalFormatting sqref="E446:F446">
    <cfRule type="cellIs" dxfId="2200" priority="2157" operator="equal">
      <formula>"غياب"</formula>
    </cfRule>
    <cfRule type="cellIs" dxfId="2199" priority="2158" operator="equal">
      <formula>#N/A</formula>
    </cfRule>
  </conditionalFormatting>
  <conditionalFormatting sqref="E446:F446">
    <cfRule type="cellIs" dxfId="2198" priority="2155" operator="equal">
      <formula>"غياب"</formula>
    </cfRule>
    <cfRule type="cellIs" dxfId="2197" priority="2156" operator="equal">
      <formula>#N/A</formula>
    </cfRule>
  </conditionalFormatting>
  <conditionalFormatting sqref="E446:F446">
    <cfRule type="cellIs" dxfId="2196" priority="2153" operator="equal">
      <formula>"غياب"</formula>
    </cfRule>
    <cfRule type="cellIs" dxfId="2195" priority="2154" operator="equal">
      <formula>#N/A</formula>
    </cfRule>
  </conditionalFormatting>
  <conditionalFormatting sqref="E446:F446">
    <cfRule type="cellIs" dxfId="2194" priority="2151" operator="equal">
      <formula>"غياب"</formula>
    </cfRule>
    <cfRule type="cellIs" dxfId="2193" priority="2152" operator="equal">
      <formula>#N/A</formula>
    </cfRule>
  </conditionalFormatting>
  <conditionalFormatting sqref="E446:F446">
    <cfRule type="cellIs" dxfId="2192" priority="2149" operator="equal">
      <formula>"غياب"</formula>
    </cfRule>
    <cfRule type="cellIs" dxfId="2191" priority="2150" operator="equal">
      <formula>#N/A</formula>
    </cfRule>
  </conditionalFormatting>
  <conditionalFormatting sqref="E446:F446">
    <cfRule type="cellIs" dxfId="2190" priority="2147" operator="equal">
      <formula>"غياب"</formula>
    </cfRule>
    <cfRule type="cellIs" dxfId="2189" priority="2148" operator="equal">
      <formula>#N/A</formula>
    </cfRule>
  </conditionalFormatting>
  <conditionalFormatting sqref="E446:F446">
    <cfRule type="cellIs" dxfId="2188" priority="2145" operator="equal">
      <formula>"غياب"</formula>
    </cfRule>
    <cfRule type="cellIs" dxfId="2187" priority="2146" operator="equal">
      <formula>#N/A</formula>
    </cfRule>
  </conditionalFormatting>
  <conditionalFormatting sqref="E446:F446">
    <cfRule type="cellIs" dxfId="2186" priority="2143" operator="equal">
      <formula>"غياب"</formula>
    </cfRule>
    <cfRule type="cellIs" dxfId="2185" priority="2144" operator="equal">
      <formula>#N/A</formula>
    </cfRule>
  </conditionalFormatting>
  <conditionalFormatting sqref="E446:F446">
    <cfRule type="cellIs" dxfId="2184" priority="2141" operator="equal">
      <formula>"غياب"</formula>
    </cfRule>
    <cfRule type="cellIs" dxfId="2183" priority="2142" operator="equal">
      <formula>#N/A</formula>
    </cfRule>
  </conditionalFormatting>
  <conditionalFormatting sqref="E446:F446">
    <cfRule type="cellIs" dxfId="2182" priority="2139" operator="equal">
      <formula>"غياب"</formula>
    </cfRule>
    <cfRule type="cellIs" dxfId="2181" priority="2140" operator="equal">
      <formula>#N/A</formula>
    </cfRule>
  </conditionalFormatting>
  <conditionalFormatting sqref="E446:F446">
    <cfRule type="cellIs" dxfId="2180" priority="2137" operator="equal">
      <formula>"غياب"</formula>
    </cfRule>
    <cfRule type="cellIs" dxfId="2179" priority="2138" operator="equal">
      <formula>#N/A</formula>
    </cfRule>
  </conditionalFormatting>
  <conditionalFormatting sqref="E446:F446">
    <cfRule type="cellIs" dxfId="2178" priority="2135" operator="equal">
      <formula>"غياب"</formula>
    </cfRule>
    <cfRule type="cellIs" dxfId="2177" priority="2136" operator="equal">
      <formula>#N/A</formula>
    </cfRule>
  </conditionalFormatting>
  <conditionalFormatting sqref="E446:F446">
    <cfRule type="cellIs" dxfId="2176" priority="2133" operator="equal">
      <formula>"غياب"</formula>
    </cfRule>
    <cfRule type="cellIs" dxfId="2175" priority="2134" operator="equal">
      <formula>#N/A</formula>
    </cfRule>
  </conditionalFormatting>
  <conditionalFormatting sqref="E446:F446">
    <cfRule type="cellIs" dxfId="2174" priority="2131" operator="equal">
      <formula>"غياب"</formula>
    </cfRule>
    <cfRule type="cellIs" dxfId="2173" priority="2132" operator="equal">
      <formula>#N/A</formula>
    </cfRule>
  </conditionalFormatting>
  <conditionalFormatting sqref="E446:F446">
    <cfRule type="cellIs" dxfId="2172" priority="2129" operator="equal">
      <formula>"غياب"</formula>
    </cfRule>
    <cfRule type="cellIs" dxfId="2171" priority="2130" operator="equal">
      <formula>#N/A</formula>
    </cfRule>
  </conditionalFormatting>
  <conditionalFormatting sqref="E446:F446">
    <cfRule type="cellIs" dxfId="2170" priority="2127" operator="equal">
      <formula>"غياب"</formula>
    </cfRule>
    <cfRule type="cellIs" dxfId="2169" priority="2128" operator="equal">
      <formula>#N/A</formula>
    </cfRule>
  </conditionalFormatting>
  <conditionalFormatting sqref="E446:F446">
    <cfRule type="cellIs" dxfId="2168" priority="2126" operator="equal">
      <formula>"غياب"</formula>
    </cfRule>
  </conditionalFormatting>
  <conditionalFormatting sqref="E446:F446">
    <cfRule type="cellIs" dxfId="2167" priority="2124" operator="equal">
      <formula>"غياب"</formula>
    </cfRule>
    <cfRule type="cellIs" dxfId="2166" priority="2125" operator="equal">
      <formula>#N/A</formula>
    </cfRule>
  </conditionalFormatting>
  <conditionalFormatting sqref="E446:F446">
    <cfRule type="cellIs" dxfId="2165" priority="2122" operator="equal">
      <formula>"غياب"</formula>
    </cfRule>
    <cfRule type="cellIs" dxfId="2164" priority="2123" operator="equal">
      <formula>#N/A</formula>
    </cfRule>
  </conditionalFormatting>
  <conditionalFormatting sqref="E446:F446">
    <cfRule type="cellIs" dxfId="2163" priority="2120" operator="equal">
      <formula>"غياب"</formula>
    </cfRule>
    <cfRule type="cellIs" dxfId="2162" priority="2121" operator="equal">
      <formula>#N/A</formula>
    </cfRule>
  </conditionalFormatting>
  <conditionalFormatting sqref="E446:F446">
    <cfRule type="cellIs" dxfId="2161" priority="2118" operator="equal">
      <formula>"غياب"</formula>
    </cfRule>
    <cfRule type="cellIs" dxfId="2160" priority="2119" operator="equal">
      <formula>#N/A</formula>
    </cfRule>
  </conditionalFormatting>
  <conditionalFormatting sqref="E446:F446">
    <cfRule type="cellIs" dxfId="2159" priority="2116" operator="equal">
      <formula>"غياب"</formula>
    </cfRule>
    <cfRule type="cellIs" dxfId="2158" priority="2117" operator="equal">
      <formula>#N/A</formula>
    </cfRule>
  </conditionalFormatting>
  <conditionalFormatting sqref="E446:F446">
    <cfRule type="cellIs" dxfId="2157" priority="2114" operator="equal">
      <formula>"غياب"</formula>
    </cfRule>
    <cfRule type="cellIs" dxfId="2156" priority="2115" operator="equal">
      <formula>#N/A</formula>
    </cfRule>
  </conditionalFormatting>
  <conditionalFormatting sqref="E446:F446">
    <cfRule type="cellIs" dxfId="2155" priority="2112" operator="equal">
      <formula>"غياب"</formula>
    </cfRule>
    <cfRule type="cellIs" dxfId="2154" priority="2113" operator="equal">
      <formula>#N/A</formula>
    </cfRule>
  </conditionalFormatting>
  <conditionalFormatting sqref="E446:F446">
    <cfRule type="cellIs" dxfId="2153" priority="2110" operator="equal">
      <formula>"غياب"</formula>
    </cfRule>
    <cfRule type="cellIs" dxfId="2152" priority="2111" operator="equal">
      <formula>#N/A</formula>
    </cfRule>
  </conditionalFormatting>
  <conditionalFormatting sqref="E446:F446">
    <cfRule type="cellIs" dxfId="2151" priority="2108" operator="equal">
      <formula>"غياب"</formula>
    </cfRule>
    <cfRule type="cellIs" dxfId="2150" priority="2109" operator="equal">
      <formula>#N/A</formula>
    </cfRule>
  </conditionalFormatting>
  <conditionalFormatting sqref="E446:F446">
    <cfRule type="cellIs" dxfId="2149" priority="2106" operator="equal">
      <formula>"غياب"</formula>
    </cfRule>
    <cfRule type="cellIs" dxfId="2148" priority="2107" operator="equal">
      <formula>#N/A</formula>
    </cfRule>
  </conditionalFormatting>
  <conditionalFormatting sqref="E446:F446">
    <cfRule type="cellIs" dxfId="2147" priority="2104" operator="equal">
      <formula>"غياب"</formula>
    </cfRule>
    <cfRule type="cellIs" dxfId="2146" priority="2105" operator="equal">
      <formula>#N/A</formula>
    </cfRule>
  </conditionalFormatting>
  <conditionalFormatting sqref="E446:F446">
    <cfRule type="cellIs" dxfId="2145" priority="2102" operator="equal">
      <formula>"غياب"</formula>
    </cfRule>
    <cfRule type="cellIs" dxfId="2144" priority="2103" operator="equal">
      <formula>#N/A</formula>
    </cfRule>
  </conditionalFormatting>
  <conditionalFormatting sqref="E446:F446">
    <cfRule type="cellIs" dxfId="2143" priority="2100" operator="equal">
      <formula>"غياب"</formula>
    </cfRule>
    <cfRule type="cellIs" dxfId="2142" priority="2101" operator="equal">
      <formula>#N/A</formula>
    </cfRule>
  </conditionalFormatting>
  <conditionalFormatting sqref="E446:F446">
    <cfRule type="cellIs" dxfId="2141" priority="2098" operator="equal">
      <formula>"غياب"</formula>
    </cfRule>
    <cfRule type="cellIs" dxfId="2140" priority="2099" operator="equal">
      <formula>#N/A</formula>
    </cfRule>
  </conditionalFormatting>
  <conditionalFormatting sqref="E446:F446">
    <cfRule type="cellIs" dxfId="2139" priority="2096" operator="equal">
      <formula>"غياب"</formula>
    </cfRule>
    <cfRule type="cellIs" dxfId="2138" priority="2097" operator="equal">
      <formula>#N/A</formula>
    </cfRule>
  </conditionalFormatting>
  <conditionalFormatting sqref="E446:F446">
    <cfRule type="cellIs" dxfId="2137" priority="2094" operator="equal">
      <formula>"غياب"</formula>
    </cfRule>
    <cfRule type="cellIs" dxfId="2136" priority="2095" operator="equal">
      <formula>#N/A</formula>
    </cfRule>
  </conditionalFormatting>
  <conditionalFormatting sqref="E446:F446">
    <cfRule type="cellIs" dxfId="2135" priority="2092" operator="equal">
      <formula>"غياب"</formula>
    </cfRule>
    <cfRule type="cellIs" dxfId="2134" priority="2093" operator="equal">
      <formula>#N/A</formula>
    </cfRule>
  </conditionalFormatting>
  <conditionalFormatting sqref="E446:F446">
    <cfRule type="cellIs" dxfId="2133" priority="2090" operator="equal">
      <formula>"غياب"</formula>
    </cfRule>
    <cfRule type="cellIs" dxfId="2132" priority="2091" operator="equal">
      <formula>#N/A</formula>
    </cfRule>
  </conditionalFormatting>
  <conditionalFormatting sqref="E446:F446">
    <cfRule type="cellIs" dxfId="2131" priority="2088" operator="equal">
      <formula>"غياب"</formula>
    </cfRule>
    <cfRule type="cellIs" dxfId="2130" priority="2089" operator="equal">
      <formula>#N/A</formula>
    </cfRule>
  </conditionalFormatting>
  <conditionalFormatting sqref="E446:F446">
    <cfRule type="cellIs" dxfId="2129" priority="2086" operator="equal">
      <formula>"غياب"</formula>
    </cfRule>
    <cfRule type="cellIs" dxfId="2128" priority="2087" operator="equal">
      <formula>#N/A</formula>
    </cfRule>
  </conditionalFormatting>
  <conditionalFormatting sqref="E446:F446">
    <cfRule type="cellIs" dxfId="2127" priority="2084" operator="equal">
      <formula>"غياب"</formula>
    </cfRule>
    <cfRule type="cellIs" dxfId="2126" priority="2085" operator="equal">
      <formula>#N/A</formula>
    </cfRule>
  </conditionalFormatting>
  <conditionalFormatting sqref="E446:F446">
    <cfRule type="cellIs" dxfId="2125" priority="2082" operator="equal">
      <formula>"غياب"</formula>
    </cfRule>
    <cfRule type="cellIs" dxfId="2124" priority="2083" operator="equal">
      <formula>#N/A</formula>
    </cfRule>
  </conditionalFormatting>
  <conditionalFormatting sqref="E446:F446">
    <cfRule type="cellIs" dxfId="2123" priority="2080" operator="equal">
      <formula>"غياب"</formula>
    </cfRule>
    <cfRule type="cellIs" dxfId="2122" priority="2081" operator="equal">
      <formula>#N/A</formula>
    </cfRule>
  </conditionalFormatting>
  <conditionalFormatting sqref="E446:F446">
    <cfRule type="cellIs" dxfId="2121" priority="2078" operator="equal">
      <formula>"غياب"</formula>
    </cfRule>
    <cfRule type="cellIs" dxfId="2120" priority="2079" operator="equal">
      <formula>#N/A</formula>
    </cfRule>
  </conditionalFormatting>
  <conditionalFormatting sqref="E446:F446">
    <cfRule type="cellIs" dxfId="2119" priority="2076" operator="equal">
      <formula>"غياب"</formula>
    </cfRule>
    <cfRule type="cellIs" dxfId="2118" priority="2077" operator="equal">
      <formula>#N/A</formula>
    </cfRule>
  </conditionalFormatting>
  <conditionalFormatting sqref="E446:F446">
    <cfRule type="cellIs" dxfId="2117" priority="2074" operator="equal">
      <formula>"غياب"</formula>
    </cfRule>
    <cfRule type="cellIs" dxfId="2116" priority="2075" operator="equal">
      <formula>#N/A</formula>
    </cfRule>
  </conditionalFormatting>
  <conditionalFormatting sqref="E446:F446">
    <cfRule type="cellIs" dxfId="2115" priority="2072" operator="equal">
      <formula>"غياب"</formula>
    </cfRule>
    <cfRule type="cellIs" dxfId="2114" priority="2073" operator="equal">
      <formula>#N/A</formula>
    </cfRule>
  </conditionalFormatting>
  <conditionalFormatting sqref="E446:F446">
    <cfRule type="cellIs" dxfId="2113" priority="2070" operator="equal">
      <formula>"غياب"</formula>
    </cfRule>
    <cfRule type="cellIs" dxfId="2112" priority="2071" operator="equal">
      <formula>#N/A</formula>
    </cfRule>
  </conditionalFormatting>
  <conditionalFormatting sqref="E446:F446">
    <cfRule type="cellIs" dxfId="2111" priority="2068" operator="equal">
      <formula>"غياب"</formula>
    </cfRule>
    <cfRule type="cellIs" dxfId="2110" priority="2069" operator="equal">
      <formula>#N/A</formula>
    </cfRule>
  </conditionalFormatting>
  <conditionalFormatting sqref="E466:F466">
    <cfRule type="cellIs" dxfId="2109" priority="2066" operator="equal">
      <formula>"غياب"</formula>
    </cfRule>
    <cfRule type="cellIs" dxfId="2108" priority="2067" operator="equal">
      <formula>#N/A</formula>
    </cfRule>
  </conditionalFormatting>
  <conditionalFormatting sqref="E466:F466">
    <cfRule type="cellIs" dxfId="2107" priority="2065" operator="equal">
      <formula>"غياب"</formula>
    </cfRule>
  </conditionalFormatting>
  <conditionalFormatting sqref="E466:F466">
    <cfRule type="cellIs" dxfId="2106" priority="2063" operator="equal">
      <formula>"غياب"</formula>
    </cfRule>
    <cfRule type="cellIs" dxfId="2105" priority="2064" operator="equal">
      <formula>#N/A</formula>
    </cfRule>
  </conditionalFormatting>
  <conditionalFormatting sqref="E466:F466">
    <cfRule type="cellIs" dxfId="2104" priority="2061" operator="equal">
      <formula>"غياب"</formula>
    </cfRule>
    <cfRule type="cellIs" dxfId="2103" priority="2062" operator="equal">
      <formula>#N/A</formula>
    </cfRule>
  </conditionalFormatting>
  <conditionalFormatting sqref="E466:F466">
    <cfRule type="cellIs" dxfId="2102" priority="2059" operator="equal">
      <formula>"غياب"</formula>
    </cfRule>
    <cfRule type="cellIs" dxfId="2101" priority="2060" operator="equal">
      <formula>#N/A</formula>
    </cfRule>
  </conditionalFormatting>
  <conditionalFormatting sqref="E466:F466">
    <cfRule type="cellIs" dxfId="2100" priority="2057" operator="equal">
      <formula>"غياب"</formula>
    </cfRule>
    <cfRule type="cellIs" dxfId="2099" priority="2058" operator="equal">
      <formula>#N/A</formula>
    </cfRule>
  </conditionalFormatting>
  <conditionalFormatting sqref="E466:F466">
    <cfRule type="cellIs" dxfId="2098" priority="2055" operator="equal">
      <formula>"غياب"</formula>
    </cfRule>
    <cfRule type="cellIs" dxfId="2097" priority="2056" operator="equal">
      <formula>#N/A</formula>
    </cfRule>
  </conditionalFormatting>
  <conditionalFormatting sqref="E466:F466">
    <cfRule type="cellIs" dxfId="2096" priority="2053" operator="equal">
      <formula>"غياب"</formula>
    </cfRule>
    <cfRule type="cellIs" dxfId="2095" priority="2054" operator="equal">
      <formula>#N/A</formula>
    </cfRule>
  </conditionalFormatting>
  <conditionalFormatting sqref="E466:F466">
    <cfRule type="cellIs" dxfId="2094" priority="2051" operator="equal">
      <formula>"غياب"</formula>
    </cfRule>
    <cfRule type="cellIs" dxfId="2093" priority="2052" operator="equal">
      <formula>#N/A</formula>
    </cfRule>
  </conditionalFormatting>
  <conditionalFormatting sqref="E466:F466">
    <cfRule type="cellIs" dxfId="2092" priority="2049" operator="equal">
      <formula>"غياب"</formula>
    </cfRule>
    <cfRule type="cellIs" dxfId="2091" priority="2050" operator="equal">
      <formula>#N/A</formula>
    </cfRule>
  </conditionalFormatting>
  <conditionalFormatting sqref="E466:F466">
    <cfRule type="cellIs" dxfId="2090" priority="2047" operator="equal">
      <formula>"غياب"</formula>
    </cfRule>
    <cfRule type="cellIs" dxfId="2089" priority="2048" operator="equal">
      <formula>#N/A</formula>
    </cfRule>
  </conditionalFormatting>
  <conditionalFormatting sqref="E466:F466">
    <cfRule type="cellIs" dxfId="2088" priority="2045" operator="equal">
      <formula>"غياب"</formula>
    </cfRule>
    <cfRule type="cellIs" dxfId="2087" priority="2046" operator="equal">
      <formula>#N/A</formula>
    </cfRule>
  </conditionalFormatting>
  <conditionalFormatting sqref="E466:F466">
    <cfRule type="cellIs" dxfId="2086" priority="2043" operator="equal">
      <formula>"غياب"</formula>
    </cfRule>
    <cfRule type="cellIs" dxfId="2085" priority="2044" operator="equal">
      <formula>#N/A</formula>
    </cfRule>
  </conditionalFormatting>
  <conditionalFormatting sqref="E466:F466">
    <cfRule type="cellIs" dxfId="2084" priority="2041" operator="equal">
      <formula>"غياب"</formula>
    </cfRule>
    <cfRule type="cellIs" dxfId="2083" priority="2042" operator="equal">
      <formula>#N/A</formula>
    </cfRule>
  </conditionalFormatting>
  <conditionalFormatting sqref="E466:F466">
    <cfRule type="cellIs" dxfId="2082" priority="2039" operator="equal">
      <formula>"غياب"</formula>
    </cfRule>
    <cfRule type="cellIs" dxfId="2081" priority="2040" operator="equal">
      <formula>#N/A</formula>
    </cfRule>
  </conditionalFormatting>
  <conditionalFormatting sqref="E466:F466">
    <cfRule type="cellIs" dxfId="2080" priority="2037" operator="equal">
      <formula>"غياب"</formula>
    </cfRule>
    <cfRule type="cellIs" dxfId="2079" priority="2038" operator="equal">
      <formula>#N/A</formula>
    </cfRule>
  </conditionalFormatting>
  <conditionalFormatting sqref="E466:F466">
    <cfRule type="cellIs" dxfId="2078" priority="2035" operator="equal">
      <formula>"غياب"</formula>
    </cfRule>
    <cfRule type="cellIs" dxfId="2077" priority="2036" operator="equal">
      <formula>#N/A</formula>
    </cfRule>
  </conditionalFormatting>
  <conditionalFormatting sqref="E466:F466">
    <cfRule type="cellIs" dxfId="2076" priority="2033" operator="equal">
      <formula>"غياب"</formula>
    </cfRule>
    <cfRule type="cellIs" dxfId="2075" priority="2034" operator="equal">
      <formula>#N/A</formula>
    </cfRule>
  </conditionalFormatting>
  <conditionalFormatting sqref="E466:F466">
    <cfRule type="cellIs" dxfId="2074" priority="2031" operator="equal">
      <formula>"غياب"</formula>
    </cfRule>
    <cfRule type="cellIs" dxfId="2073" priority="2032" operator="equal">
      <formula>#N/A</formula>
    </cfRule>
  </conditionalFormatting>
  <conditionalFormatting sqref="E466:F466">
    <cfRule type="cellIs" dxfId="2072" priority="2029" operator="equal">
      <formula>"غياب"</formula>
    </cfRule>
    <cfRule type="cellIs" dxfId="2071" priority="2030" operator="equal">
      <formula>#N/A</formula>
    </cfRule>
  </conditionalFormatting>
  <conditionalFormatting sqref="E466:F466">
    <cfRule type="cellIs" dxfId="2070" priority="2027" operator="equal">
      <formula>"غياب"</formula>
    </cfRule>
    <cfRule type="cellIs" dxfId="2069" priority="2028" operator="equal">
      <formula>#N/A</formula>
    </cfRule>
  </conditionalFormatting>
  <conditionalFormatting sqref="E466:F466">
    <cfRule type="cellIs" dxfId="2068" priority="2025" operator="equal">
      <formula>"غياب"</formula>
    </cfRule>
    <cfRule type="cellIs" dxfId="2067" priority="2026" operator="equal">
      <formula>#N/A</formula>
    </cfRule>
  </conditionalFormatting>
  <conditionalFormatting sqref="E466:F466">
    <cfRule type="cellIs" dxfId="2066" priority="2023" operator="equal">
      <formula>"غياب"</formula>
    </cfRule>
    <cfRule type="cellIs" dxfId="2065" priority="2024" operator="equal">
      <formula>#N/A</formula>
    </cfRule>
  </conditionalFormatting>
  <conditionalFormatting sqref="E466:F466">
    <cfRule type="cellIs" dxfId="2064" priority="2021" operator="equal">
      <formula>"غياب"</formula>
    </cfRule>
    <cfRule type="cellIs" dxfId="2063" priority="2022" operator="equal">
      <formula>#N/A</formula>
    </cfRule>
  </conditionalFormatting>
  <conditionalFormatting sqref="E466:F466">
    <cfRule type="cellIs" dxfId="2062" priority="2019" operator="equal">
      <formula>"غياب"</formula>
    </cfRule>
    <cfRule type="cellIs" dxfId="2061" priority="2020" operator="equal">
      <formula>#N/A</formula>
    </cfRule>
  </conditionalFormatting>
  <conditionalFormatting sqref="E466:F466">
    <cfRule type="cellIs" dxfId="2060" priority="2017" operator="equal">
      <formula>"غياب"</formula>
    </cfRule>
    <cfRule type="cellIs" dxfId="2059" priority="2018" operator="equal">
      <formula>#N/A</formula>
    </cfRule>
  </conditionalFormatting>
  <conditionalFormatting sqref="E466:F466">
    <cfRule type="cellIs" dxfId="2058" priority="2015" operator="equal">
      <formula>"غياب"</formula>
    </cfRule>
    <cfRule type="cellIs" dxfId="2057" priority="2016" operator="equal">
      <formula>#N/A</formula>
    </cfRule>
  </conditionalFormatting>
  <conditionalFormatting sqref="E466:F466">
    <cfRule type="cellIs" dxfId="2056" priority="2013" operator="equal">
      <formula>"غياب"</formula>
    </cfRule>
    <cfRule type="cellIs" dxfId="2055" priority="2014" operator="equal">
      <formula>#N/A</formula>
    </cfRule>
  </conditionalFormatting>
  <conditionalFormatting sqref="E466:F466">
    <cfRule type="cellIs" dxfId="2054" priority="2011" operator="equal">
      <formula>"غياب"</formula>
    </cfRule>
    <cfRule type="cellIs" dxfId="2053" priority="2012" operator="equal">
      <formula>#N/A</formula>
    </cfRule>
  </conditionalFormatting>
  <conditionalFormatting sqref="E466:F466">
    <cfRule type="cellIs" dxfId="2052" priority="2009" operator="equal">
      <formula>"غياب"</formula>
    </cfRule>
    <cfRule type="cellIs" dxfId="2051" priority="2010" operator="equal">
      <formula>#N/A</formula>
    </cfRule>
  </conditionalFormatting>
  <conditionalFormatting sqref="E466:F466">
    <cfRule type="cellIs" dxfId="2050" priority="2007" operator="equal">
      <formula>"غياب"</formula>
    </cfRule>
    <cfRule type="cellIs" dxfId="2049" priority="2008" operator="equal">
      <formula>#N/A</formula>
    </cfRule>
  </conditionalFormatting>
  <conditionalFormatting sqref="E466:F466">
    <cfRule type="cellIs" dxfId="2048" priority="2005" operator="equal">
      <formula>"غياب"</formula>
    </cfRule>
    <cfRule type="cellIs" dxfId="2047" priority="2006" operator="equal">
      <formula>#N/A</formula>
    </cfRule>
  </conditionalFormatting>
  <conditionalFormatting sqref="E466:F466">
    <cfRule type="cellIs" dxfId="2046" priority="2003" operator="equal">
      <formula>"غياب"</formula>
    </cfRule>
    <cfRule type="cellIs" dxfId="2045" priority="2004" operator="equal">
      <formula>#N/A</formula>
    </cfRule>
  </conditionalFormatting>
  <conditionalFormatting sqref="E466:F466">
    <cfRule type="cellIs" dxfId="2044" priority="2001" operator="equal">
      <formula>"غياب"</formula>
    </cfRule>
    <cfRule type="cellIs" dxfId="2043" priority="2002" operator="equal">
      <formula>#N/A</formula>
    </cfRule>
  </conditionalFormatting>
  <conditionalFormatting sqref="E466:F466">
    <cfRule type="cellIs" dxfId="2042" priority="2000" operator="equal">
      <formula>"غياب"</formula>
    </cfRule>
  </conditionalFormatting>
  <conditionalFormatting sqref="E466:F466">
    <cfRule type="cellIs" dxfId="2041" priority="1998" operator="equal">
      <formula>"غياب"</formula>
    </cfRule>
    <cfRule type="cellIs" dxfId="2040" priority="1999" operator="equal">
      <formula>#N/A</formula>
    </cfRule>
  </conditionalFormatting>
  <conditionalFormatting sqref="E466:F466">
    <cfRule type="cellIs" dxfId="2039" priority="1996" operator="equal">
      <formula>"غياب"</formula>
    </cfRule>
    <cfRule type="cellIs" dxfId="2038" priority="1997" operator="equal">
      <formula>#N/A</formula>
    </cfRule>
  </conditionalFormatting>
  <conditionalFormatting sqref="E466:F466">
    <cfRule type="cellIs" dxfId="2037" priority="1994" operator="equal">
      <formula>"غياب"</formula>
    </cfRule>
    <cfRule type="cellIs" dxfId="2036" priority="1995" operator="equal">
      <formula>#N/A</formula>
    </cfRule>
  </conditionalFormatting>
  <conditionalFormatting sqref="E466:F466">
    <cfRule type="cellIs" dxfId="2035" priority="1992" operator="equal">
      <formula>"غياب"</formula>
    </cfRule>
    <cfRule type="cellIs" dxfId="2034" priority="1993" operator="equal">
      <formula>#N/A</formula>
    </cfRule>
  </conditionalFormatting>
  <conditionalFormatting sqref="E466:F466">
    <cfRule type="cellIs" dxfId="2033" priority="1990" operator="equal">
      <formula>"غياب"</formula>
    </cfRule>
    <cfRule type="cellIs" dxfId="2032" priority="1991" operator="equal">
      <formula>#N/A</formula>
    </cfRule>
  </conditionalFormatting>
  <conditionalFormatting sqref="E466:F466">
    <cfRule type="cellIs" dxfId="2031" priority="1988" operator="equal">
      <formula>"غياب"</formula>
    </cfRule>
    <cfRule type="cellIs" dxfId="2030" priority="1989" operator="equal">
      <formula>#N/A</formula>
    </cfRule>
  </conditionalFormatting>
  <conditionalFormatting sqref="E466:F466">
    <cfRule type="cellIs" dxfId="2029" priority="1986" operator="equal">
      <formula>"غياب"</formula>
    </cfRule>
    <cfRule type="cellIs" dxfId="2028" priority="1987" operator="equal">
      <formula>#N/A</formula>
    </cfRule>
  </conditionalFormatting>
  <conditionalFormatting sqref="E466:F466">
    <cfRule type="cellIs" dxfId="2027" priority="1984" operator="equal">
      <formula>"غياب"</formula>
    </cfRule>
    <cfRule type="cellIs" dxfId="2026" priority="1985" operator="equal">
      <formula>#N/A</formula>
    </cfRule>
  </conditionalFormatting>
  <conditionalFormatting sqref="E466:F466">
    <cfRule type="cellIs" dxfId="2025" priority="1982" operator="equal">
      <formula>"غياب"</formula>
    </cfRule>
    <cfRule type="cellIs" dxfId="2024" priority="1983" operator="equal">
      <formula>#N/A</formula>
    </cfRule>
  </conditionalFormatting>
  <conditionalFormatting sqref="E466:F466">
    <cfRule type="cellIs" dxfId="2023" priority="1980" operator="equal">
      <formula>"غياب"</formula>
    </cfRule>
    <cfRule type="cellIs" dxfId="2022" priority="1981" operator="equal">
      <formula>#N/A</formula>
    </cfRule>
  </conditionalFormatting>
  <conditionalFormatting sqref="E466:F466">
    <cfRule type="cellIs" dxfId="2021" priority="1978" operator="equal">
      <formula>"غياب"</formula>
    </cfRule>
    <cfRule type="cellIs" dxfId="2020" priority="1979" operator="equal">
      <formula>#N/A</formula>
    </cfRule>
  </conditionalFormatting>
  <conditionalFormatting sqref="E466:F466">
    <cfRule type="cellIs" dxfId="2019" priority="1976" operator="equal">
      <formula>"غياب"</formula>
    </cfRule>
    <cfRule type="cellIs" dxfId="2018" priority="1977" operator="equal">
      <formula>#N/A</formula>
    </cfRule>
  </conditionalFormatting>
  <conditionalFormatting sqref="E466:F466">
    <cfRule type="cellIs" dxfId="2017" priority="1974" operator="equal">
      <formula>"غياب"</formula>
    </cfRule>
    <cfRule type="cellIs" dxfId="2016" priority="1975" operator="equal">
      <formula>#N/A</formula>
    </cfRule>
  </conditionalFormatting>
  <conditionalFormatting sqref="E466:F466">
    <cfRule type="cellIs" dxfId="2015" priority="1972" operator="equal">
      <formula>"غياب"</formula>
    </cfRule>
    <cfRule type="cellIs" dxfId="2014" priority="1973" operator="equal">
      <formula>#N/A</formula>
    </cfRule>
  </conditionalFormatting>
  <conditionalFormatting sqref="E466:F466">
    <cfRule type="cellIs" dxfId="2013" priority="1970" operator="equal">
      <formula>"غياب"</formula>
    </cfRule>
    <cfRule type="cellIs" dxfId="2012" priority="1971" operator="equal">
      <formula>#N/A</formula>
    </cfRule>
  </conditionalFormatting>
  <conditionalFormatting sqref="E466:F466">
    <cfRule type="cellIs" dxfId="2011" priority="1968" operator="equal">
      <formula>"غياب"</formula>
    </cfRule>
    <cfRule type="cellIs" dxfId="2010" priority="1969" operator="equal">
      <formula>#N/A</formula>
    </cfRule>
  </conditionalFormatting>
  <conditionalFormatting sqref="E466:F466">
    <cfRule type="cellIs" dxfId="2009" priority="1966" operator="equal">
      <formula>"غياب"</formula>
    </cfRule>
    <cfRule type="cellIs" dxfId="2008" priority="1967" operator="equal">
      <formula>#N/A</formula>
    </cfRule>
  </conditionalFormatting>
  <conditionalFormatting sqref="E466:F466">
    <cfRule type="cellIs" dxfId="2007" priority="1964" operator="equal">
      <formula>"غياب"</formula>
    </cfRule>
    <cfRule type="cellIs" dxfId="2006" priority="1965" operator="equal">
      <formula>#N/A</formula>
    </cfRule>
  </conditionalFormatting>
  <conditionalFormatting sqref="E466:F466">
    <cfRule type="cellIs" dxfId="2005" priority="1962" operator="equal">
      <formula>"غياب"</formula>
    </cfRule>
    <cfRule type="cellIs" dxfId="2004" priority="1963" operator="equal">
      <formula>#N/A</formula>
    </cfRule>
  </conditionalFormatting>
  <conditionalFormatting sqref="E466:F466">
    <cfRule type="cellIs" dxfId="2003" priority="1960" operator="equal">
      <formula>"غياب"</formula>
    </cfRule>
    <cfRule type="cellIs" dxfId="2002" priority="1961" operator="equal">
      <formula>#N/A</formula>
    </cfRule>
  </conditionalFormatting>
  <conditionalFormatting sqref="E466:F466">
    <cfRule type="cellIs" dxfId="2001" priority="1958" operator="equal">
      <formula>"غياب"</formula>
    </cfRule>
    <cfRule type="cellIs" dxfId="2000" priority="1959" operator="equal">
      <formula>#N/A</formula>
    </cfRule>
  </conditionalFormatting>
  <conditionalFormatting sqref="E466:F466">
    <cfRule type="cellIs" dxfId="1999" priority="1956" operator="equal">
      <formula>"غياب"</formula>
    </cfRule>
    <cfRule type="cellIs" dxfId="1998" priority="1957" operator="equal">
      <formula>#N/A</formula>
    </cfRule>
  </conditionalFormatting>
  <conditionalFormatting sqref="E466:F466">
    <cfRule type="cellIs" dxfId="1997" priority="1954" operator="equal">
      <formula>"غياب"</formula>
    </cfRule>
    <cfRule type="cellIs" dxfId="1996" priority="1955" operator="equal">
      <formula>#N/A</formula>
    </cfRule>
  </conditionalFormatting>
  <conditionalFormatting sqref="E466:F466">
    <cfRule type="cellIs" dxfId="1995" priority="1952" operator="equal">
      <formula>"غياب"</formula>
    </cfRule>
    <cfRule type="cellIs" dxfId="1994" priority="1953" operator="equal">
      <formula>#N/A</formula>
    </cfRule>
  </conditionalFormatting>
  <conditionalFormatting sqref="E466:F466">
    <cfRule type="cellIs" dxfId="1993" priority="1950" operator="equal">
      <formula>"غياب"</formula>
    </cfRule>
    <cfRule type="cellIs" dxfId="1992" priority="1951" operator="equal">
      <formula>#N/A</formula>
    </cfRule>
  </conditionalFormatting>
  <conditionalFormatting sqref="E466:F466">
    <cfRule type="cellIs" dxfId="1991" priority="1948" operator="equal">
      <formula>"غياب"</formula>
    </cfRule>
    <cfRule type="cellIs" dxfId="1990" priority="1949" operator="equal">
      <formula>#N/A</formula>
    </cfRule>
  </conditionalFormatting>
  <conditionalFormatting sqref="E466:F466">
    <cfRule type="cellIs" dxfId="1989" priority="1946" operator="equal">
      <formula>"غياب"</formula>
    </cfRule>
    <cfRule type="cellIs" dxfId="1988" priority="1947" operator="equal">
      <formula>#N/A</formula>
    </cfRule>
  </conditionalFormatting>
  <conditionalFormatting sqref="E466:F466">
    <cfRule type="cellIs" dxfId="1987" priority="1944" operator="equal">
      <formula>"غياب"</formula>
    </cfRule>
    <cfRule type="cellIs" dxfId="1986" priority="1945" operator="equal">
      <formula>#N/A</formula>
    </cfRule>
  </conditionalFormatting>
  <conditionalFormatting sqref="E466:F466">
    <cfRule type="cellIs" dxfId="1985" priority="1942" operator="equal">
      <formula>"غياب"</formula>
    </cfRule>
    <cfRule type="cellIs" dxfId="1984" priority="1943" operator="equal">
      <formula>#N/A</formula>
    </cfRule>
  </conditionalFormatting>
  <conditionalFormatting sqref="E466:F466">
    <cfRule type="cellIs" dxfId="1983" priority="1940" operator="equal">
      <formula>"غياب"</formula>
    </cfRule>
    <cfRule type="cellIs" dxfId="1982" priority="1941" operator="equal">
      <formula>#N/A</formula>
    </cfRule>
  </conditionalFormatting>
  <conditionalFormatting sqref="E466:F466">
    <cfRule type="cellIs" dxfId="1981" priority="1938" operator="equal">
      <formula>"غياب"</formula>
    </cfRule>
    <cfRule type="cellIs" dxfId="1980" priority="1939" operator="equal">
      <formula>#N/A</formula>
    </cfRule>
  </conditionalFormatting>
  <conditionalFormatting sqref="E466:F466">
    <cfRule type="cellIs" dxfId="1979" priority="1936" operator="equal">
      <formula>"غياب"</formula>
    </cfRule>
    <cfRule type="cellIs" dxfId="1978" priority="1937" operator="equal">
      <formula>#N/A</formula>
    </cfRule>
  </conditionalFormatting>
  <conditionalFormatting sqref="E466:F466">
    <cfRule type="cellIs" dxfId="1977" priority="1934" operator="equal">
      <formula>"غياب"</formula>
    </cfRule>
    <cfRule type="cellIs" dxfId="1976" priority="1935" operator="equal">
      <formula>#N/A</formula>
    </cfRule>
  </conditionalFormatting>
  <conditionalFormatting sqref="E466:F466">
    <cfRule type="cellIs" dxfId="1975" priority="1932" operator="equal">
      <formula>"غياب"</formula>
    </cfRule>
    <cfRule type="cellIs" dxfId="1974" priority="1933" operator="equal">
      <formula>#N/A</formula>
    </cfRule>
  </conditionalFormatting>
  <conditionalFormatting sqref="E466:F466">
    <cfRule type="cellIs" dxfId="1973" priority="1930" operator="equal">
      <formula>"غياب"</formula>
    </cfRule>
    <cfRule type="cellIs" dxfId="1972" priority="1931" operator="equal">
      <formula>#N/A</formula>
    </cfRule>
  </conditionalFormatting>
  <conditionalFormatting sqref="E466:F466">
    <cfRule type="cellIs" dxfId="1971" priority="1928" operator="equal">
      <formula>"غياب"</formula>
    </cfRule>
    <cfRule type="cellIs" dxfId="1970" priority="1929" operator="equal">
      <formula>#N/A</formula>
    </cfRule>
  </conditionalFormatting>
  <conditionalFormatting sqref="E466:F466">
    <cfRule type="cellIs" dxfId="1969" priority="1926" operator="equal">
      <formula>"غياب"</formula>
    </cfRule>
    <cfRule type="cellIs" dxfId="1968" priority="1927" operator="equal">
      <formula>#N/A</formula>
    </cfRule>
  </conditionalFormatting>
  <conditionalFormatting sqref="E466:F466">
    <cfRule type="cellIs" dxfId="1967" priority="1924" operator="equal">
      <formula>"غياب"</formula>
    </cfRule>
    <cfRule type="cellIs" dxfId="1966" priority="1925" operator="equal">
      <formula>#N/A</formula>
    </cfRule>
  </conditionalFormatting>
  <conditionalFormatting sqref="E466:F466">
    <cfRule type="cellIs" dxfId="1965" priority="1922" operator="equal">
      <formula>"غياب"</formula>
    </cfRule>
    <cfRule type="cellIs" dxfId="1964" priority="1923" operator="equal">
      <formula>#N/A</formula>
    </cfRule>
  </conditionalFormatting>
  <conditionalFormatting sqref="E466:F466">
    <cfRule type="cellIs" dxfId="1963" priority="1920" operator="equal">
      <formula>"غياب"</formula>
    </cfRule>
    <cfRule type="cellIs" dxfId="1962" priority="1921" operator="equal">
      <formula>#N/A</formula>
    </cfRule>
  </conditionalFormatting>
  <conditionalFormatting sqref="E466:F466">
    <cfRule type="cellIs" dxfId="1961" priority="1918" operator="equal">
      <formula>"غياب"</formula>
    </cfRule>
    <cfRule type="cellIs" dxfId="1960" priority="1919" operator="equal">
      <formula>#N/A</formula>
    </cfRule>
  </conditionalFormatting>
  <conditionalFormatting sqref="E466:F466">
    <cfRule type="cellIs" dxfId="1959" priority="1916" operator="equal">
      <formula>"غياب"</formula>
    </cfRule>
    <cfRule type="cellIs" dxfId="1958" priority="1917" operator="equal">
      <formula>#N/A</formula>
    </cfRule>
  </conditionalFormatting>
  <conditionalFormatting sqref="E466:F466">
    <cfRule type="cellIs" dxfId="1957" priority="1914" operator="equal">
      <formula>"غياب"</formula>
    </cfRule>
    <cfRule type="cellIs" dxfId="1956" priority="1915" operator="equal">
      <formula>#N/A</formula>
    </cfRule>
  </conditionalFormatting>
  <conditionalFormatting sqref="E466:F466">
    <cfRule type="cellIs" dxfId="1955" priority="1912" operator="equal">
      <formula>"غياب"</formula>
    </cfRule>
    <cfRule type="cellIs" dxfId="1954" priority="1913" operator="equal">
      <formula>#N/A</formula>
    </cfRule>
  </conditionalFormatting>
  <conditionalFormatting sqref="E466:F466">
    <cfRule type="cellIs" dxfId="1953" priority="1910" operator="equal">
      <formula>"غياب"</formula>
    </cfRule>
    <cfRule type="cellIs" dxfId="1952" priority="1911" operator="equal">
      <formula>#N/A</formula>
    </cfRule>
  </conditionalFormatting>
  <conditionalFormatting sqref="E466:F466">
    <cfRule type="cellIs" dxfId="1951" priority="1908" operator="equal">
      <formula>"غياب"</formula>
    </cfRule>
    <cfRule type="cellIs" dxfId="1950" priority="1909" operator="equal">
      <formula>#N/A</formula>
    </cfRule>
  </conditionalFormatting>
  <conditionalFormatting sqref="E466:F466">
    <cfRule type="cellIs" dxfId="1949" priority="1906" operator="equal">
      <formula>"غياب"</formula>
    </cfRule>
    <cfRule type="cellIs" dxfId="1948" priority="1907" operator="equal">
      <formula>#N/A</formula>
    </cfRule>
  </conditionalFormatting>
  <conditionalFormatting sqref="E466:F466">
    <cfRule type="cellIs" dxfId="1947" priority="1904" operator="equal">
      <formula>"غياب"</formula>
    </cfRule>
    <cfRule type="cellIs" dxfId="1946" priority="1905" operator="equal">
      <formula>#N/A</formula>
    </cfRule>
  </conditionalFormatting>
  <conditionalFormatting sqref="E466:F466">
    <cfRule type="cellIs" dxfId="1945" priority="1902" operator="equal">
      <formula>"غياب"</formula>
    </cfRule>
    <cfRule type="cellIs" dxfId="1944" priority="1903" operator="equal">
      <formula>#N/A</formula>
    </cfRule>
  </conditionalFormatting>
  <conditionalFormatting sqref="E466:F466">
    <cfRule type="cellIs" dxfId="1943" priority="1900" operator="equal">
      <formula>"غياب"</formula>
    </cfRule>
    <cfRule type="cellIs" dxfId="1942" priority="1901" operator="equal">
      <formula>#N/A</formula>
    </cfRule>
  </conditionalFormatting>
  <conditionalFormatting sqref="E466:F466">
    <cfRule type="cellIs" dxfId="1941" priority="1898" operator="equal">
      <formula>"غياب"</formula>
    </cfRule>
    <cfRule type="cellIs" dxfId="1940" priority="1899" operator="equal">
      <formula>#N/A</formula>
    </cfRule>
  </conditionalFormatting>
  <conditionalFormatting sqref="E466:F466">
    <cfRule type="cellIs" dxfId="1939" priority="1896" operator="equal">
      <formula>"غياب"</formula>
    </cfRule>
    <cfRule type="cellIs" dxfId="1938" priority="1897" operator="equal">
      <formula>#N/A</formula>
    </cfRule>
  </conditionalFormatting>
  <conditionalFormatting sqref="E466:F466">
    <cfRule type="cellIs" dxfId="1937" priority="1894" operator="equal">
      <formula>"غياب"</formula>
    </cfRule>
    <cfRule type="cellIs" dxfId="1936" priority="1895" operator="equal">
      <formula>#N/A</formula>
    </cfRule>
  </conditionalFormatting>
  <conditionalFormatting sqref="E466:F466">
    <cfRule type="cellIs" dxfId="1935" priority="1892" operator="equal">
      <formula>"غياب"</formula>
    </cfRule>
    <cfRule type="cellIs" dxfId="1934" priority="1893" operator="equal">
      <formula>#N/A</formula>
    </cfRule>
  </conditionalFormatting>
  <conditionalFormatting sqref="E466:F466">
    <cfRule type="cellIs" dxfId="1933" priority="1890" operator="equal">
      <formula>"غياب"</formula>
    </cfRule>
    <cfRule type="cellIs" dxfId="1932" priority="1891" operator="equal">
      <formula>#N/A</formula>
    </cfRule>
  </conditionalFormatting>
  <conditionalFormatting sqref="E466:F466">
    <cfRule type="cellIs" dxfId="1931" priority="1888" operator="equal">
      <formula>"غياب"</formula>
    </cfRule>
    <cfRule type="cellIs" dxfId="1930" priority="1889" operator="equal">
      <formula>#N/A</formula>
    </cfRule>
  </conditionalFormatting>
  <conditionalFormatting sqref="E466:F466">
    <cfRule type="cellIs" dxfId="1929" priority="1886" operator="equal">
      <formula>"غياب"</formula>
    </cfRule>
    <cfRule type="cellIs" dxfId="1928" priority="1887" operator="equal">
      <formula>#N/A</formula>
    </cfRule>
  </conditionalFormatting>
  <conditionalFormatting sqref="E466:F466">
    <cfRule type="cellIs" dxfId="1927" priority="1884" operator="equal">
      <formula>"غياب"</formula>
    </cfRule>
    <cfRule type="cellIs" dxfId="1926" priority="1885" operator="equal">
      <formula>#N/A</formula>
    </cfRule>
  </conditionalFormatting>
  <conditionalFormatting sqref="E466:F466">
    <cfRule type="cellIs" dxfId="1925" priority="1882" operator="equal">
      <formula>"غياب"</formula>
    </cfRule>
    <cfRule type="cellIs" dxfId="1924" priority="1883" operator="equal">
      <formula>#N/A</formula>
    </cfRule>
  </conditionalFormatting>
  <conditionalFormatting sqref="E466:F466">
    <cfRule type="cellIs" dxfId="1923" priority="1880" operator="equal">
      <formula>"غياب"</formula>
    </cfRule>
    <cfRule type="cellIs" dxfId="1922" priority="1881" operator="equal">
      <formula>#N/A</formula>
    </cfRule>
  </conditionalFormatting>
  <conditionalFormatting sqref="E466:F466">
    <cfRule type="cellIs" dxfId="1921" priority="1878" operator="equal">
      <formula>"غياب"</formula>
    </cfRule>
    <cfRule type="cellIs" dxfId="1920" priority="1879" operator="equal">
      <formula>#N/A</formula>
    </cfRule>
  </conditionalFormatting>
  <conditionalFormatting sqref="E466:F466">
    <cfRule type="cellIs" dxfId="1919" priority="1876" operator="equal">
      <formula>"غياب"</formula>
    </cfRule>
    <cfRule type="cellIs" dxfId="1918" priority="1877" operator="equal">
      <formula>#N/A</formula>
    </cfRule>
  </conditionalFormatting>
  <conditionalFormatting sqref="E466:F466">
    <cfRule type="cellIs" dxfId="1917" priority="1874" operator="equal">
      <formula>"غياب"</formula>
    </cfRule>
    <cfRule type="cellIs" dxfId="1916" priority="1875" operator="equal">
      <formula>#N/A</formula>
    </cfRule>
  </conditionalFormatting>
  <conditionalFormatting sqref="E466:F466">
    <cfRule type="cellIs" dxfId="1915" priority="1872" operator="equal">
      <formula>"غياب"</formula>
    </cfRule>
    <cfRule type="cellIs" dxfId="1914" priority="1873" operator="equal">
      <formula>#N/A</formula>
    </cfRule>
  </conditionalFormatting>
  <conditionalFormatting sqref="E466:F466">
    <cfRule type="cellIs" dxfId="1913" priority="1870" operator="equal">
      <formula>"غياب"</formula>
    </cfRule>
    <cfRule type="cellIs" dxfId="1912" priority="1871" operator="equal">
      <formula>#N/A</formula>
    </cfRule>
  </conditionalFormatting>
  <conditionalFormatting sqref="E466:F466">
    <cfRule type="cellIs" dxfId="1911" priority="1868" operator="equal">
      <formula>"غياب"</formula>
    </cfRule>
    <cfRule type="cellIs" dxfId="1910" priority="1869" operator="equal">
      <formula>#N/A</formula>
    </cfRule>
  </conditionalFormatting>
  <conditionalFormatting sqref="E466:F466">
    <cfRule type="cellIs" dxfId="1909" priority="1866" operator="equal">
      <formula>"غياب"</formula>
    </cfRule>
    <cfRule type="cellIs" dxfId="1908" priority="1867" operator="equal">
      <formula>#N/A</formula>
    </cfRule>
  </conditionalFormatting>
  <conditionalFormatting sqref="E466:F466">
    <cfRule type="cellIs" dxfId="1907" priority="1864" operator="equal">
      <formula>"غياب"</formula>
    </cfRule>
    <cfRule type="cellIs" dxfId="1906" priority="1865" operator="equal">
      <formula>#N/A</formula>
    </cfRule>
  </conditionalFormatting>
  <conditionalFormatting sqref="E466:F466">
    <cfRule type="cellIs" dxfId="1905" priority="1862" operator="equal">
      <formula>"غياب"</formula>
    </cfRule>
    <cfRule type="cellIs" dxfId="1904" priority="1863" operator="equal">
      <formula>#N/A</formula>
    </cfRule>
  </conditionalFormatting>
  <conditionalFormatting sqref="E466:F466">
    <cfRule type="cellIs" dxfId="1903" priority="1860" operator="equal">
      <formula>"غياب"</formula>
    </cfRule>
    <cfRule type="cellIs" dxfId="1902" priority="1861" operator="equal">
      <formula>#N/A</formula>
    </cfRule>
  </conditionalFormatting>
  <conditionalFormatting sqref="E466:F466">
    <cfRule type="cellIs" dxfId="1901" priority="1858" operator="equal">
      <formula>"غياب"</formula>
    </cfRule>
    <cfRule type="cellIs" dxfId="1900" priority="1859" operator="equal">
      <formula>#N/A</formula>
    </cfRule>
  </conditionalFormatting>
  <conditionalFormatting sqref="E466:F466">
    <cfRule type="cellIs" dxfId="1899" priority="1856" operator="equal">
      <formula>"غياب"</formula>
    </cfRule>
    <cfRule type="cellIs" dxfId="1898" priority="1857" operator="equal">
      <formula>#N/A</formula>
    </cfRule>
  </conditionalFormatting>
  <conditionalFormatting sqref="E466:F466">
    <cfRule type="cellIs" dxfId="1897" priority="1854" operator="equal">
      <formula>"غياب"</formula>
    </cfRule>
    <cfRule type="cellIs" dxfId="1896" priority="1855" operator="equal">
      <formula>#N/A</formula>
    </cfRule>
  </conditionalFormatting>
  <conditionalFormatting sqref="E466:F466">
    <cfRule type="cellIs" dxfId="1895" priority="1852" operator="equal">
      <formula>"غياب"</formula>
    </cfRule>
    <cfRule type="cellIs" dxfId="1894" priority="1853" operator="equal">
      <formula>#N/A</formula>
    </cfRule>
  </conditionalFormatting>
  <conditionalFormatting sqref="E466:F466">
    <cfRule type="cellIs" dxfId="1893" priority="1850" operator="equal">
      <formula>"غياب"</formula>
    </cfRule>
    <cfRule type="cellIs" dxfId="1892" priority="1851" operator="equal">
      <formula>#N/A</formula>
    </cfRule>
  </conditionalFormatting>
  <conditionalFormatting sqref="E466:F466">
    <cfRule type="cellIs" dxfId="1891" priority="1848" operator="equal">
      <formula>"غياب"</formula>
    </cfRule>
    <cfRule type="cellIs" dxfId="1890" priority="1849" operator="equal">
      <formula>#N/A</formula>
    </cfRule>
  </conditionalFormatting>
  <conditionalFormatting sqref="E466:F466">
    <cfRule type="cellIs" dxfId="1889" priority="1846" operator="equal">
      <formula>"غياب"</formula>
    </cfRule>
    <cfRule type="cellIs" dxfId="1888" priority="1847" operator="equal">
      <formula>#N/A</formula>
    </cfRule>
  </conditionalFormatting>
  <conditionalFormatting sqref="E466:F466">
    <cfRule type="cellIs" dxfId="1887" priority="1844" operator="equal">
      <formula>"غياب"</formula>
    </cfRule>
    <cfRule type="cellIs" dxfId="1886" priority="1845" operator="equal">
      <formula>#N/A</formula>
    </cfRule>
  </conditionalFormatting>
  <conditionalFormatting sqref="E466:F466">
    <cfRule type="cellIs" dxfId="1885" priority="1842" operator="equal">
      <formula>"غياب"</formula>
    </cfRule>
    <cfRule type="cellIs" dxfId="1884" priority="1843" operator="equal">
      <formula>#N/A</formula>
    </cfRule>
  </conditionalFormatting>
  <conditionalFormatting sqref="E466:F466">
    <cfRule type="cellIs" dxfId="1883" priority="1840" operator="equal">
      <formula>"غياب"</formula>
    </cfRule>
    <cfRule type="cellIs" dxfId="1882" priority="1841" operator="equal">
      <formula>#N/A</formula>
    </cfRule>
  </conditionalFormatting>
  <conditionalFormatting sqref="E466:F466">
    <cfRule type="cellIs" dxfId="1881" priority="1838" operator="equal">
      <formula>"غياب"</formula>
    </cfRule>
    <cfRule type="cellIs" dxfId="1880" priority="1839" operator="equal">
      <formula>#N/A</formula>
    </cfRule>
  </conditionalFormatting>
  <conditionalFormatting sqref="E466:F466">
    <cfRule type="cellIs" dxfId="1879" priority="1836" operator="equal">
      <formula>"غياب"</formula>
    </cfRule>
    <cfRule type="cellIs" dxfId="1878" priority="1837" operator="equal">
      <formula>#N/A</formula>
    </cfRule>
  </conditionalFormatting>
  <conditionalFormatting sqref="E466:F466">
    <cfRule type="cellIs" dxfId="1877" priority="1835" operator="equal">
      <formula>"غياب"</formula>
    </cfRule>
  </conditionalFormatting>
  <conditionalFormatting sqref="E466:F466">
    <cfRule type="cellIs" dxfId="1876" priority="1833" operator="equal">
      <formula>"غياب"</formula>
    </cfRule>
    <cfRule type="cellIs" dxfId="1875" priority="1834" operator="equal">
      <formula>#N/A</formula>
    </cfRule>
  </conditionalFormatting>
  <conditionalFormatting sqref="E466:F466">
    <cfRule type="cellIs" dxfId="1874" priority="1831" operator="equal">
      <formula>"غياب"</formula>
    </cfRule>
    <cfRule type="cellIs" dxfId="1873" priority="1832" operator="equal">
      <formula>#N/A</formula>
    </cfRule>
  </conditionalFormatting>
  <conditionalFormatting sqref="E466:F466">
    <cfRule type="cellIs" dxfId="1872" priority="1829" operator="equal">
      <formula>"غياب"</formula>
    </cfRule>
    <cfRule type="cellIs" dxfId="1871" priority="1830" operator="equal">
      <formula>#N/A</formula>
    </cfRule>
  </conditionalFormatting>
  <conditionalFormatting sqref="E466:F466">
    <cfRule type="cellIs" dxfId="1870" priority="1827" operator="equal">
      <formula>"غياب"</formula>
    </cfRule>
    <cfRule type="cellIs" dxfId="1869" priority="1828" operator="equal">
      <formula>#N/A</formula>
    </cfRule>
  </conditionalFormatting>
  <conditionalFormatting sqref="E466:F466">
    <cfRule type="cellIs" dxfId="1868" priority="1825" operator="equal">
      <formula>"غياب"</formula>
    </cfRule>
    <cfRule type="cellIs" dxfId="1867" priority="1826" operator="equal">
      <formula>#N/A</formula>
    </cfRule>
  </conditionalFormatting>
  <conditionalFormatting sqref="E466:F466">
    <cfRule type="cellIs" dxfId="1866" priority="1823" operator="equal">
      <formula>"غياب"</formula>
    </cfRule>
    <cfRule type="cellIs" dxfId="1865" priority="1824" operator="equal">
      <formula>#N/A</formula>
    </cfRule>
  </conditionalFormatting>
  <conditionalFormatting sqref="E466:F466">
    <cfRule type="cellIs" dxfId="1864" priority="1821" operator="equal">
      <formula>"غياب"</formula>
    </cfRule>
    <cfRule type="cellIs" dxfId="1863" priority="1822" operator="equal">
      <formula>#N/A</formula>
    </cfRule>
  </conditionalFormatting>
  <conditionalFormatting sqref="E466:F466">
    <cfRule type="cellIs" dxfId="1862" priority="1819" operator="equal">
      <formula>"غياب"</formula>
    </cfRule>
    <cfRule type="cellIs" dxfId="1861" priority="1820" operator="equal">
      <formula>#N/A</formula>
    </cfRule>
  </conditionalFormatting>
  <conditionalFormatting sqref="E466:F466">
    <cfRule type="cellIs" dxfId="1860" priority="1817" operator="equal">
      <formula>"غياب"</formula>
    </cfRule>
    <cfRule type="cellIs" dxfId="1859" priority="1818" operator="equal">
      <formula>#N/A</formula>
    </cfRule>
  </conditionalFormatting>
  <conditionalFormatting sqref="E466:F466">
    <cfRule type="cellIs" dxfId="1858" priority="1815" operator="equal">
      <formula>"غياب"</formula>
    </cfRule>
    <cfRule type="cellIs" dxfId="1857" priority="1816" operator="equal">
      <formula>#N/A</formula>
    </cfRule>
  </conditionalFormatting>
  <conditionalFormatting sqref="E466:F466">
    <cfRule type="cellIs" dxfId="1856" priority="1813" operator="equal">
      <formula>"غياب"</formula>
    </cfRule>
    <cfRule type="cellIs" dxfId="1855" priority="1814" operator="equal">
      <formula>#N/A</formula>
    </cfRule>
  </conditionalFormatting>
  <conditionalFormatting sqref="E466:F466">
    <cfRule type="cellIs" dxfId="1854" priority="1811" operator="equal">
      <formula>"غياب"</formula>
    </cfRule>
    <cfRule type="cellIs" dxfId="1853" priority="1812" operator="equal">
      <formula>#N/A</formula>
    </cfRule>
  </conditionalFormatting>
  <conditionalFormatting sqref="E466:F466">
    <cfRule type="cellIs" dxfId="1852" priority="1809" operator="equal">
      <formula>"غياب"</formula>
    </cfRule>
    <cfRule type="cellIs" dxfId="1851" priority="1810" operator="equal">
      <formula>#N/A</formula>
    </cfRule>
  </conditionalFormatting>
  <conditionalFormatting sqref="E466:F466">
    <cfRule type="cellIs" dxfId="1850" priority="1807" operator="equal">
      <formula>"غياب"</formula>
    </cfRule>
    <cfRule type="cellIs" dxfId="1849" priority="1808" operator="equal">
      <formula>#N/A</formula>
    </cfRule>
  </conditionalFormatting>
  <conditionalFormatting sqref="E466:F466">
    <cfRule type="cellIs" dxfId="1848" priority="1805" operator="equal">
      <formula>"غياب"</formula>
    </cfRule>
    <cfRule type="cellIs" dxfId="1847" priority="1806" operator="equal">
      <formula>#N/A</formula>
    </cfRule>
  </conditionalFormatting>
  <conditionalFormatting sqref="E466:F466">
    <cfRule type="cellIs" dxfId="1846" priority="1803" operator="equal">
      <formula>"غياب"</formula>
    </cfRule>
    <cfRule type="cellIs" dxfId="1845" priority="1804" operator="equal">
      <formula>#N/A</formula>
    </cfRule>
  </conditionalFormatting>
  <conditionalFormatting sqref="E466:F466">
    <cfRule type="cellIs" dxfId="1844" priority="1801" operator="equal">
      <formula>"غياب"</formula>
    </cfRule>
    <cfRule type="cellIs" dxfId="1843" priority="1802" operator="equal">
      <formula>#N/A</formula>
    </cfRule>
  </conditionalFormatting>
  <conditionalFormatting sqref="E466:F466">
    <cfRule type="cellIs" dxfId="1842" priority="1799" operator="equal">
      <formula>"غياب"</formula>
    </cfRule>
    <cfRule type="cellIs" dxfId="1841" priority="1800" operator="equal">
      <formula>#N/A</formula>
    </cfRule>
  </conditionalFormatting>
  <conditionalFormatting sqref="E466:F466">
    <cfRule type="cellIs" dxfId="1840" priority="1797" operator="equal">
      <formula>"غياب"</formula>
    </cfRule>
    <cfRule type="cellIs" dxfId="1839" priority="1798" operator="equal">
      <formula>#N/A</formula>
    </cfRule>
  </conditionalFormatting>
  <conditionalFormatting sqref="E466:F466">
    <cfRule type="cellIs" dxfId="1838" priority="1795" operator="equal">
      <formula>"غياب"</formula>
    </cfRule>
    <cfRule type="cellIs" dxfId="1837" priority="1796" operator="equal">
      <formula>#N/A</formula>
    </cfRule>
  </conditionalFormatting>
  <conditionalFormatting sqref="E466:F466">
    <cfRule type="cellIs" dxfId="1836" priority="1793" operator="equal">
      <formula>"غياب"</formula>
    </cfRule>
    <cfRule type="cellIs" dxfId="1835" priority="1794" operator="equal">
      <formula>#N/A</formula>
    </cfRule>
  </conditionalFormatting>
  <conditionalFormatting sqref="E466:F466">
    <cfRule type="cellIs" dxfId="1834" priority="1791" operator="equal">
      <formula>"غياب"</formula>
    </cfRule>
    <cfRule type="cellIs" dxfId="1833" priority="1792" operator="equal">
      <formula>#N/A</formula>
    </cfRule>
  </conditionalFormatting>
  <conditionalFormatting sqref="E466:F466">
    <cfRule type="cellIs" dxfId="1832" priority="1789" operator="equal">
      <formula>"غياب"</formula>
    </cfRule>
    <cfRule type="cellIs" dxfId="1831" priority="1790" operator="equal">
      <formula>#N/A</formula>
    </cfRule>
  </conditionalFormatting>
  <conditionalFormatting sqref="E466:F466">
    <cfRule type="cellIs" dxfId="1830" priority="1787" operator="equal">
      <formula>"غياب"</formula>
    </cfRule>
    <cfRule type="cellIs" dxfId="1829" priority="1788" operator="equal">
      <formula>#N/A</formula>
    </cfRule>
  </conditionalFormatting>
  <conditionalFormatting sqref="E466:F466">
    <cfRule type="cellIs" dxfId="1828" priority="1785" operator="equal">
      <formula>"غياب"</formula>
    </cfRule>
    <cfRule type="cellIs" dxfId="1827" priority="1786" operator="equal">
      <formula>#N/A</formula>
    </cfRule>
  </conditionalFormatting>
  <conditionalFormatting sqref="E466:F466">
    <cfRule type="cellIs" dxfId="1826" priority="1783" operator="equal">
      <formula>"غياب"</formula>
    </cfRule>
    <cfRule type="cellIs" dxfId="1825" priority="1784" operator="equal">
      <formula>#N/A</formula>
    </cfRule>
  </conditionalFormatting>
  <conditionalFormatting sqref="E466:F466">
    <cfRule type="cellIs" dxfId="1824" priority="1781" operator="equal">
      <formula>"غياب"</formula>
    </cfRule>
    <cfRule type="cellIs" dxfId="1823" priority="1782" operator="equal">
      <formula>#N/A</formula>
    </cfRule>
  </conditionalFormatting>
  <conditionalFormatting sqref="E466:F466">
    <cfRule type="cellIs" dxfId="1822" priority="1779" operator="equal">
      <formula>"غياب"</formula>
    </cfRule>
    <cfRule type="cellIs" dxfId="1821" priority="1780" operator="equal">
      <formula>#N/A</formula>
    </cfRule>
  </conditionalFormatting>
  <conditionalFormatting sqref="E466:F466">
    <cfRule type="cellIs" dxfId="1820" priority="1777" operator="equal">
      <formula>"غياب"</formula>
    </cfRule>
    <cfRule type="cellIs" dxfId="1819" priority="1778" operator="equal">
      <formula>#N/A</formula>
    </cfRule>
  </conditionalFormatting>
  <conditionalFormatting sqref="E466:F466">
    <cfRule type="cellIs" dxfId="1818" priority="1775" operator="equal">
      <formula>"غياب"</formula>
    </cfRule>
    <cfRule type="cellIs" dxfId="1817" priority="1776" operator="equal">
      <formula>#N/A</formula>
    </cfRule>
  </conditionalFormatting>
  <conditionalFormatting sqref="E466:F466">
    <cfRule type="cellIs" dxfId="1816" priority="1773" operator="equal">
      <formula>"غياب"</formula>
    </cfRule>
    <cfRule type="cellIs" dxfId="1815" priority="1774" operator="equal">
      <formula>#N/A</formula>
    </cfRule>
  </conditionalFormatting>
  <conditionalFormatting sqref="E466:F466">
    <cfRule type="cellIs" dxfId="1814" priority="1771" operator="equal">
      <formula>"غياب"</formula>
    </cfRule>
    <cfRule type="cellIs" dxfId="1813" priority="1772" operator="equal">
      <formula>#N/A</formula>
    </cfRule>
  </conditionalFormatting>
  <conditionalFormatting sqref="E466:F466">
    <cfRule type="cellIs" dxfId="1812" priority="1769" operator="equal">
      <formula>"غياب"</formula>
    </cfRule>
    <cfRule type="cellIs" dxfId="1811" priority="1770" operator="equal">
      <formula>#N/A</formula>
    </cfRule>
  </conditionalFormatting>
  <conditionalFormatting sqref="E466:F466">
    <cfRule type="cellIs" dxfId="1810" priority="1768" operator="equal">
      <formula>"غياب"</formula>
    </cfRule>
  </conditionalFormatting>
  <conditionalFormatting sqref="E466:F466">
    <cfRule type="cellIs" dxfId="1809" priority="1766" operator="equal">
      <formula>"غياب"</formula>
    </cfRule>
    <cfRule type="cellIs" dxfId="1808" priority="1767" operator="equal">
      <formula>#N/A</formula>
    </cfRule>
  </conditionalFormatting>
  <conditionalFormatting sqref="E466:F466">
    <cfRule type="cellIs" dxfId="1807" priority="1764" operator="equal">
      <formula>"غياب"</formula>
    </cfRule>
    <cfRule type="cellIs" dxfId="1806" priority="1765" operator="equal">
      <formula>#N/A</formula>
    </cfRule>
  </conditionalFormatting>
  <conditionalFormatting sqref="E466:F466">
    <cfRule type="cellIs" dxfId="1805" priority="1762" operator="equal">
      <formula>"غياب"</formula>
    </cfRule>
    <cfRule type="cellIs" dxfId="1804" priority="1763" operator="equal">
      <formula>#N/A</formula>
    </cfRule>
  </conditionalFormatting>
  <conditionalFormatting sqref="E466:F466">
    <cfRule type="cellIs" dxfId="1803" priority="1760" operator="equal">
      <formula>"غياب"</formula>
    </cfRule>
    <cfRule type="cellIs" dxfId="1802" priority="1761" operator="equal">
      <formula>#N/A</formula>
    </cfRule>
  </conditionalFormatting>
  <conditionalFormatting sqref="E466:F466">
    <cfRule type="cellIs" dxfId="1801" priority="1758" operator="equal">
      <formula>"غياب"</formula>
    </cfRule>
    <cfRule type="cellIs" dxfId="1800" priority="1759" operator="equal">
      <formula>#N/A</formula>
    </cfRule>
  </conditionalFormatting>
  <conditionalFormatting sqref="E466:F466">
    <cfRule type="cellIs" dxfId="1799" priority="1756" operator="equal">
      <formula>"غياب"</formula>
    </cfRule>
    <cfRule type="cellIs" dxfId="1798" priority="1757" operator="equal">
      <formula>#N/A</formula>
    </cfRule>
  </conditionalFormatting>
  <conditionalFormatting sqref="E466:F466">
    <cfRule type="cellIs" dxfId="1797" priority="1754" operator="equal">
      <formula>"غياب"</formula>
    </cfRule>
    <cfRule type="cellIs" dxfId="1796" priority="1755" operator="equal">
      <formula>#N/A</formula>
    </cfRule>
  </conditionalFormatting>
  <conditionalFormatting sqref="E466:F466">
    <cfRule type="cellIs" dxfId="1795" priority="1752" operator="equal">
      <formula>"غياب"</formula>
    </cfRule>
    <cfRule type="cellIs" dxfId="1794" priority="1753" operator="equal">
      <formula>#N/A</formula>
    </cfRule>
  </conditionalFormatting>
  <conditionalFormatting sqref="E466:F466">
    <cfRule type="cellIs" dxfId="1793" priority="1750" operator="equal">
      <formula>"غياب"</formula>
    </cfRule>
    <cfRule type="cellIs" dxfId="1792" priority="1751" operator="equal">
      <formula>#N/A</formula>
    </cfRule>
  </conditionalFormatting>
  <conditionalFormatting sqref="E466:F466">
    <cfRule type="cellIs" dxfId="1791" priority="1748" operator="equal">
      <formula>"غياب"</formula>
    </cfRule>
    <cfRule type="cellIs" dxfId="1790" priority="1749" operator="equal">
      <formula>#N/A</formula>
    </cfRule>
  </conditionalFormatting>
  <conditionalFormatting sqref="E466:F466">
    <cfRule type="cellIs" dxfId="1789" priority="1746" operator="equal">
      <formula>"غياب"</formula>
    </cfRule>
    <cfRule type="cellIs" dxfId="1788" priority="1747" operator="equal">
      <formula>#N/A</formula>
    </cfRule>
  </conditionalFormatting>
  <conditionalFormatting sqref="E466:F466">
    <cfRule type="cellIs" dxfId="1787" priority="1744" operator="equal">
      <formula>"غياب"</formula>
    </cfRule>
    <cfRule type="cellIs" dxfId="1786" priority="1745" operator="equal">
      <formula>#N/A</formula>
    </cfRule>
  </conditionalFormatting>
  <conditionalFormatting sqref="E466:F466">
    <cfRule type="cellIs" dxfId="1785" priority="1742" operator="equal">
      <formula>"غياب"</formula>
    </cfRule>
    <cfRule type="cellIs" dxfId="1784" priority="1743" operator="equal">
      <formula>#N/A</formula>
    </cfRule>
  </conditionalFormatting>
  <conditionalFormatting sqref="E466:F466">
    <cfRule type="cellIs" dxfId="1783" priority="1740" operator="equal">
      <formula>"غياب"</formula>
    </cfRule>
    <cfRule type="cellIs" dxfId="1782" priority="1741" operator="equal">
      <formula>#N/A</formula>
    </cfRule>
  </conditionalFormatting>
  <conditionalFormatting sqref="E466:F466">
    <cfRule type="cellIs" dxfId="1781" priority="1738" operator="equal">
      <formula>"غياب"</formula>
    </cfRule>
    <cfRule type="cellIs" dxfId="1780" priority="1739" operator="equal">
      <formula>#N/A</formula>
    </cfRule>
  </conditionalFormatting>
  <conditionalFormatting sqref="E466:F466">
    <cfRule type="cellIs" dxfId="1779" priority="1736" operator="equal">
      <formula>"غياب"</formula>
    </cfRule>
    <cfRule type="cellIs" dxfId="1778" priority="1737" operator="equal">
      <formula>#N/A</formula>
    </cfRule>
  </conditionalFormatting>
  <conditionalFormatting sqref="E466:F466">
    <cfRule type="cellIs" dxfId="1777" priority="1734" operator="equal">
      <formula>"غياب"</formula>
    </cfRule>
    <cfRule type="cellIs" dxfId="1776" priority="1735" operator="equal">
      <formula>#N/A</formula>
    </cfRule>
  </conditionalFormatting>
  <conditionalFormatting sqref="E466:F466">
    <cfRule type="cellIs" dxfId="1775" priority="1732" operator="equal">
      <formula>"غياب"</formula>
    </cfRule>
    <cfRule type="cellIs" dxfId="1774" priority="1733" operator="equal">
      <formula>#N/A</formula>
    </cfRule>
  </conditionalFormatting>
  <conditionalFormatting sqref="E466:F466">
    <cfRule type="cellIs" dxfId="1773" priority="1730" operator="equal">
      <formula>"غياب"</formula>
    </cfRule>
    <cfRule type="cellIs" dxfId="1772" priority="1731" operator="equal">
      <formula>#N/A</formula>
    </cfRule>
  </conditionalFormatting>
  <conditionalFormatting sqref="E466:F466">
    <cfRule type="cellIs" dxfId="1771" priority="1728" operator="equal">
      <formula>"غياب"</formula>
    </cfRule>
    <cfRule type="cellIs" dxfId="1770" priority="1729" operator="equal">
      <formula>#N/A</formula>
    </cfRule>
  </conditionalFormatting>
  <conditionalFormatting sqref="E466:F466">
    <cfRule type="cellIs" dxfId="1769" priority="1726" operator="equal">
      <formula>"غياب"</formula>
    </cfRule>
    <cfRule type="cellIs" dxfId="1768" priority="1727" operator="equal">
      <formula>#N/A</formula>
    </cfRule>
  </conditionalFormatting>
  <conditionalFormatting sqref="E466:F466">
    <cfRule type="cellIs" dxfId="1767" priority="1725" operator="equal">
      <formula>"غياب"</formula>
    </cfRule>
  </conditionalFormatting>
  <conditionalFormatting sqref="E466:F466">
    <cfRule type="cellIs" dxfId="1766" priority="1723" operator="equal">
      <formula>"غياب"</formula>
    </cfRule>
    <cfRule type="cellIs" dxfId="1765" priority="1724" operator="equal">
      <formula>#N/A</formula>
    </cfRule>
  </conditionalFormatting>
  <conditionalFormatting sqref="E466:F466">
    <cfRule type="cellIs" dxfId="1764" priority="1721" operator="equal">
      <formula>"غياب"</formula>
    </cfRule>
    <cfRule type="cellIs" dxfId="1763" priority="1722" operator="equal">
      <formula>#N/A</formula>
    </cfRule>
  </conditionalFormatting>
  <conditionalFormatting sqref="E466:F466">
    <cfRule type="cellIs" dxfId="1762" priority="1719" operator="equal">
      <formula>"غياب"</formula>
    </cfRule>
    <cfRule type="cellIs" dxfId="1761" priority="1720" operator="equal">
      <formula>#N/A</formula>
    </cfRule>
  </conditionalFormatting>
  <conditionalFormatting sqref="E466:F466">
    <cfRule type="cellIs" dxfId="1760" priority="1717" operator="equal">
      <formula>"غياب"</formula>
    </cfRule>
    <cfRule type="cellIs" dxfId="1759" priority="1718" operator="equal">
      <formula>#N/A</formula>
    </cfRule>
  </conditionalFormatting>
  <conditionalFormatting sqref="E466:F466">
    <cfRule type="cellIs" dxfId="1758" priority="1715" operator="equal">
      <formula>"غياب"</formula>
    </cfRule>
    <cfRule type="cellIs" dxfId="1757" priority="1716" operator="equal">
      <formula>#N/A</formula>
    </cfRule>
  </conditionalFormatting>
  <conditionalFormatting sqref="E466:F466">
    <cfRule type="cellIs" dxfId="1756" priority="1713" operator="equal">
      <formula>"غياب"</formula>
    </cfRule>
    <cfRule type="cellIs" dxfId="1755" priority="1714" operator="equal">
      <formula>#N/A</formula>
    </cfRule>
  </conditionalFormatting>
  <conditionalFormatting sqref="E466:F466">
    <cfRule type="cellIs" dxfId="1754" priority="1711" operator="equal">
      <formula>"غياب"</formula>
    </cfRule>
    <cfRule type="cellIs" dxfId="1753" priority="1712" operator="equal">
      <formula>#N/A</formula>
    </cfRule>
  </conditionalFormatting>
  <conditionalFormatting sqref="E466:F466">
    <cfRule type="cellIs" dxfId="1752" priority="1709" operator="equal">
      <formula>"غياب"</formula>
    </cfRule>
    <cfRule type="cellIs" dxfId="1751" priority="1710" operator="equal">
      <formula>#N/A</formula>
    </cfRule>
  </conditionalFormatting>
  <conditionalFormatting sqref="E466:F466">
    <cfRule type="cellIs" dxfId="1750" priority="1707" operator="equal">
      <formula>"غياب"</formula>
    </cfRule>
    <cfRule type="cellIs" dxfId="1749" priority="1708" operator="equal">
      <formula>#N/A</formula>
    </cfRule>
  </conditionalFormatting>
  <conditionalFormatting sqref="E466:F466">
    <cfRule type="cellIs" dxfId="1748" priority="1705" operator="equal">
      <formula>"غياب"</formula>
    </cfRule>
    <cfRule type="cellIs" dxfId="1747" priority="1706" operator="equal">
      <formula>#N/A</formula>
    </cfRule>
  </conditionalFormatting>
  <conditionalFormatting sqref="E466:F466">
    <cfRule type="cellIs" dxfId="1746" priority="1703" operator="equal">
      <formula>"غياب"</formula>
    </cfRule>
    <cfRule type="cellIs" dxfId="1745" priority="1704" operator="equal">
      <formula>#N/A</formula>
    </cfRule>
  </conditionalFormatting>
  <conditionalFormatting sqref="E466:F466">
    <cfRule type="cellIs" dxfId="1744" priority="1701" operator="equal">
      <formula>"غياب"</formula>
    </cfRule>
    <cfRule type="cellIs" dxfId="1743" priority="1702" operator="equal">
      <formula>#N/A</formula>
    </cfRule>
  </conditionalFormatting>
  <conditionalFormatting sqref="E466:F466">
    <cfRule type="cellIs" dxfId="1742" priority="1699" operator="equal">
      <formula>"غياب"</formula>
    </cfRule>
    <cfRule type="cellIs" dxfId="1741" priority="1700" operator="equal">
      <formula>#N/A</formula>
    </cfRule>
  </conditionalFormatting>
  <conditionalFormatting sqref="E466:F466">
    <cfRule type="cellIs" dxfId="1740" priority="1697" operator="equal">
      <formula>"غياب"</formula>
    </cfRule>
    <cfRule type="cellIs" dxfId="1739" priority="1698" operator="equal">
      <formula>#N/A</formula>
    </cfRule>
  </conditionalFormatting>
  <conditionalFormatting sqref="E466:F466">
    <cfRule type="cellIs" dxfId="1738" priority="1695" operator="equal">
      <formula>"غياب"</formula>
    </cfRule>
    <cfRule type="cellIs" dxfId="1737" priority="1696" operator="equal">
      <formula>#N/A</formula>
    </cfRule>
  </conditionalFormatting>
  <conditionalFormatting sqref="E466:F466">
    <cfRule type="cellIs" dxfId="1736" priority="1693" operator="equal">
      <formula>"غياب"</formula>
    </cfRule>
    <cfRule type="cellIs" dxfId="1735" priority="1694" operator="equal">
      <formula>#N/A</formula>
    </cfRule>
  </conditionalFormatting>
  <conditionalFormatting sqref="E466:F466">
    <cfRule type="cellIs" dxfId="1734" priority="1691" operator="equal">
      <formula>"غياب"</formula>
    </cfRule>
    <cfRule type="cellIs" dxfId="1733" priority="1692" operator="equal">
      <formula>#N/A</formula>
    </cfRule>
  </conditionalFormatting>
  <conditionalFormatting sqref="E466:F466">
    <cfRule type="cellIs" dxfId="1732" priority="1689" operator="equal">
      <formula>"غياب"</formula>
    </cfRule>
    <cfRule type="cellIs" dxfId="1731" priority="1690" operator="equal">
      <formula>#N/A</formula>
    </cfRule>
  </conditionalFormatting>
  <conditionalFormatting sqref="E466:F466">
    <cfRule type="cellIs" dxfId="1730" priority="1687" operator="equal">
      <formula>"غياب"</formula>
    </cfRule>
    <cfRule type="cellIs" dxfId="1729" priority="1688" operator="equal">
      <formula>#N/A</formula>
    </cfRule>
  </conditionalFormatting>
  <conditionalFormatting sqref="E466:F466">
    <cfRule type="cellIs" dxfId="1728" priority="1685" operator="equal">
      <formula>"غياب"</formula>
    </cfRule>
    <cfRule type="cellIs" dxfId="1727" priority="1686" operator="equal">
      <formula>#N/A</formula>
    </cfRule>
  </conditionalFormatting>
  <conditionalFormatting sqref="E466:F466">
    <cfRule type="cellIs" dxfId="1726" priority="1683" operator="equal">
      <formula>"غياب"</formula>
    </cfRule>
    <cfRule type="cellIs" dxfId="1725" priority="1684" operator="equal">
      <formula>#N/A</formula>
    </cfRule>
  </conditionalFormatting>
  <conditionalFormatting sqref="E466:F466">
    <cfRule type="cellIs" dxfId="1724" priority="1682" operator="equal">
      <formula>"غياب"</formula>
    </cfRule>
  </conditionalFormatting>
  <conditionalFormatting sqref="E466:F466">
    <cfRule type="cellIs" dxfId="1723" priority="1680" operator="equal">
      <formula>"غياب"</formula>
    </cfRule>
    <cfRule type="cellIs" dxfId="1722" priority="1681" operator="equal">
      <formula>#N/A</formula>
    </cfRule>
  </conditionalFormatting>
  <conditionalFormatting sqref="E466:F466">
    <cfRule type="cellIs" dxfId="1721" priority="1678" operator="equal">
      <formula>"غياب"</formula>
    </cfRule>
    <cfRule type="cellIs" dxfId="1720" priority="1679" operator="equal">
      <formula>#N/A</formula>
    </cfRule>
  </conditionalFormatting>
  <conditionalFormatting sqref="E466:F466">
    <cfRule type="cellIs" dxfId="1719" priority="1676" operator="equal">
      <formula>"غياب"</formula>
    </cfRule>
    <cfRule type="cellIs" dxfId="1718" priority="1677" operator="equal">
      <formula>#N/A</formula>
    </cfRule>
  </conditionalFormatting>
  <conditionalFormatting sqref="E466:F466">
    <cfRule type="cellIs" dxfId="1717" priority="1674" operator="equal">
      <formula>"غياب"</formula>
    </cfRule>
    <cfRule type="cellIs" dxfId="1716" priority="1675" operator="equal">
      <formula>#N/A</formula>
    </cfRule>
  </conditionalFormatting>
  <conditionalFormatting sqref="E466:F466">
    <cfRule type="cellIs" dxfId="1715" priority="1672" operator="equal">
      <formula>"غياب"</formula>
    </cfRule>
    <cfRule type="cellIs" dxfId="1714" priority="1673" operator="equal">
      <formula>#N/A</formula>
    </cfRule>
  </conditionalFormatting>
  <conditionalFormatting sqref="E466:F466">
    <cfRule type="cellIs" dxfId="1713" priority="1670" operator="equal">
      <formula>"غياب"</formula>
    </cfRule>
    <cfRule type="cellIs" dxfId="1712" priority="1671" operator="equal">
      <formula>#N/A</formula>
    </cfRule>
  </conditionalFormatting>
  <conditionalFormatting sqref="E466:F466">
    <cfRule type="cellIs" dxfId="1711" priority="1668" operator="equal">
      <formula>"غياب"</formula>
    </cfRule>
    <cfRule type="cellIs" dxfId="1710" priority="1669" operator="equal">
      <formula>#N/A</formula>
    </cfRule>
  </conditionalFormatting>
  <conditionalFormatting sqref="E466:F466">
    <cfRule type="cellIs" dxfId="1709" priority="1666" operator="equal">
      <formula>"غياب"</formula>
    </cfRule>
    <cfRule type="cellIs" dxfId="1708" priority="1667" operator="equal">
      <formula>#N/A</formula>
    </cfRule>
  </conditionalFormatting>
  <conditionalFormatting sqref="E466:F466">
    <cfRule type="cellIs" dxfId="1707" priority="1664" operator="equal">
      <formula>"غياب"</formula>
    </cfRule>
    <cfRule type="cellIs" dxfId="1706" priority="1665" operator="equal">
      <formula>#N/A</formula>
    </cfRule>
  </conditionalFormatting>
  <conditionalFormatting sqref="E466:F466">
    <cfRule type="cellIs" dxfId="1705" priority="1662" operator="equal">
      <formula>"غياب"</formula>
    </cfRule>
    <cfRule type="cellIs" dxfId="1704" priority="1663" operator="equal">
      <formula>#N/A</formula>
    </cfRule>
  </conditionalFormatting>
  <conditionalFormatting sqref="E466:F466">
    <cfRule type="cellIs" dxfId="1703" priority="1660" operator="equal">
      <formula>"غياب"</formula>
    </cfRule>
    <cfRule type="cellIs" dxfId="1702" priority="1661" operator="equal">
      <formula>#N/A</formula>
    </cfRule>
  </conditionalFormatting>
  <conditionalFormatting sqref="E466:F466">
    <cfRule type="cellIs" dxfId="1701" priority="1658" operator="equal">
      <formula>"غياب"</formula>
    </cfRule>
    <cfRule type="cellIs" dxfId="1700" priority="1659" operator="equal">
      <formula>#N/A</formula>
    </cfRule>
  </conditionalFormatting>
  <conditionalFormatting sqref="E466:F466">
    <cfRule type="cellIs" dxfId="1699" priority="1656" operator="equal">
      <formula>"غياب"</formula>
    </cfRule>
    <cfRule type="cellIs" dxfId="1698" priority="1657" operator="equal">
      <formula>#N/A</formula>
    </cfRule>
  </conditionalFormatting>
  <conditionalFormatting sqref="E466:F466">
    <cfRule type="cellIs" dxfId="1697" priority="1654" operator="equal">
      <formula>"غياب"</formula>
    </cfRule>
    <cfRule type="cellIs" dxfId="1696" priority="1655" operator="equal">
      <formula>#N/A</formula>
    </cfRule>
  </conditionalFormatting>
  <conditionalFormatting sqref="E466:F466">
    <cfRule type="cellIs" dxfId="1695" priority="1652" operator="equal">
      <formula>"غياب"</formula>
    </cfRule>
    <cfRule type="cellIs" dxfId="1694" priority="1653" operator="equal">
      <formula>#N/A</formula>
    </cfRule>
  </conditionalFormatting>
  <conditionalFormatting sqref="E466:F466">
    <cfRule type="cellIs" dxfId="1693" priority="1650" operator="equal">
      <formula>"غياب"</formula>
    </cfRule>
    <cfRule type="cellIs" dxfId="1692" priority="1651" operator="equal">
      <formula>#N/A</formula>
    </cfRule>
  </conditionalFormatting>
  <conditionalFormatting sqref="E466:F466">
    <cfRule type="cellIs" dxfId="1691" priority="1648" operator="equal">
      <formula>"غياب"</formula>
    </cfRule>
    <cfRule type="cellIs" dxfId="1690" priority="1649" operator="equal">
      <formula>#N/A</formula>
    </cfRule>
  </conditionalFormatting>
  <conditionalFormatting sqref="E466:F466">
    <cfRule type="cellIs" dxfId="1689" priority="1646" operator="equal">
      <formula>"غياب"</formula>
    </cfRule>
    <cfRule type="cellIs" dxfId="1688" priority="1647" operator="equal">
      <formula>#N/A</formula>
    </cfRule>
  </conditionalFormatting>
  <conditionalFormatting sqref="E466:F466">
    <cfRule type="cellIs" dxfId="1687" priority="1644" operator="equal">
      <formula>"غياب"</formula>
    </cfRule>
    <cfRule type="cellIs" dxfId="1686" priority="1645" operator="equal">
      <formula>#N/A</formula>
    </cfRule>
  </conditionalFormatting>
  <conditionalFormatting sqref="E466:F466">
    <cfRule type="cellIs" dxfId="1685" priority="1642" operator="equal">
      <formula>"غياب"</formula>
    </cfRule>
    <cfRule type="cellIs" dxfId="1684" priority="1643" operator="equal">
      <formula>#N/A</formula>
    </cfRule>
  </conditionalFormatting>
  <conditionalFormatting sqref="E466:F466">
    <cfRule type="cellIs" dxfId="1683" priority="1640" operator="equal">
      <formula>"غياب"</formula>
    </cfRule>
    <cfRule type="cellIs" dxfId="1682" priority="1641" operator="equal">
      <formula>#N/A</formula>
    </cfRule>
  </conditionalFormatting>
  <conditionalFormatting sqref="E466:F466">
    <cfRule type="cellIs" dxfId="1681" priority="1639" operator="equal">
      <formula>"غياب"</formula>
    </cfRule>
  </conditionalFormatting>
  <conditionalFormatting sqref="E466:F466">
    <cfRule type="cellIs" dxfId="1680" priority="1637" operator="equal">
      <formula>"غياب"</formula>
    </cfRule>
    <cfRule type="cellIs" dxfId="1679" priority="1638" operator="equal">
      <formula>#N/A</formula>
    </cfRule>
  </conditionalFormatting>
  <conditionalFormatting sqref="E466:F466">
    <cfRule type="cellIs" dxfId="1678" priority="1635" operator="equal">
      <formula>"غياب"</formula>
    </cfRule>
    <cfRule type="cellIs" dxfId="1677" priority="1636" operator="equal">
      <formula>#N/A</formula>
    </cfRule>
  </conditionalFormatting>
  <conditionalFormatting sqref="E466:F466">
    <cfRule type="cellIs" dxfId="1676" priority="1633" operator="equal">
      <formula>"غياب"</formula>
    </cfRule>
    <cfRule type="cellIs" dxfId="1675" priority="1634" operator="equal">
      <formula>#N/A</formula>
    </cfRule>
  </conditionalFormatting>
  <conditionalFormatting sqref="E466:F466">
    <cfRule type="cellIs" dxfId="1674" priority="1631" operator="equal">
      <formula>"غياب"</formula>
    </cfRule>
    <cfRule type="cellIs" dxfId="1673" priority="1632" operator="equal">
      <formula>#N/A</formula>
    </cfRule>
  </conditionalFormatting>
  <conditionalFormatting sqref="E466:F466">
    <cfRule type="cellIs" dxfId="1672" priority="1629" operator="equal">
      <formula>"غياب"</formula>
    </cfRule>
    <cfRule type="cellIs" dxfId="1671" priority="1630" operator="equal">
      <formula>#N/A</formula>
    </cfRule>
  </conditionalFormatting>
  <conditionalFormatting sqref="E466:F466">
    <cfRule type="cellIs" dxfId="1670" priority="1627" operator="equal">
      <formula>"غياب"</formula>
    </cfRule>
    <cfRule type="cellIs" dxfId="1669" priority="1628" operator="equal">
      <formula>#N/A</formula>
    </cfRule>
  </conditionalFormatting>
  <conditionalFormatting sqref="E466:F466">
    <cfRule type="cellIs" dxfId="1668" priority="1625" operator="equal">
      <formula>"غياب"</formula>
    </cfRule>
    <cfRule type="cellIs" dxfId="1667" priority="1626" operator="equal">
      <formula>#N/A</formula>
    </cfRule>
  </conditionalFormatting>
  <conditionalFormatting sqref="E466:F466">
    <cfRule type="cellIs" dxfId="1666" priority="1623" operator="equal">
      <formula>"غياب"</formula>
    </cfRule>
    <cfRule type="cellIs" dxfId="1665" priority="1624" operator="equal">
      <formula>#N/A</formula>
    </cfRule>
  </conditionalFormatting>
  <conditionalFormatting sqref="E466:F466">
    <cfRule type="cellIs" dxfId="1664" priority="1621" operator="equal">
      <formula>"غياب"</formula>
    </cfRule>
    <cfRule type="cellIs" dxfId="1663" priority="1622" operator="equal">
      <formula>#N/A</formula>
    </cfRule>
  </conditionalFormatting>
  <conditionalFormatting sqref="E466:F466">
    <cfRule type="cellIs" dxfId="1662" priority="1619" operator="equal">
      <formula>"غياب"</formula>
    </cfRule>
    <cfRule type="cellIs" dxfId="1661" priority="1620" operator="equal">
      <formula>#N/A</formula>
    </cfRule>
  </conditionalFormatting>
  <conditionalFormatting sqref="E466:F466">
    <cfRule type="cellIs" dxfId="1660" priority="1617" operator="equal">
      <formula>"غياب"</formula>
    </cfRule>
    <cfRule type="cellIs" dxfId="1659" priority="1618" operator="equal">
      <formula>#N/A</formula>
    </cfRule>
  </conditionalFormatting>
  <conditionalFormatting sqref="E466:F466">
    <cfRule type="cellIs" dxfId="1658" priority="1615" operator="equal">
      <formula>"غياب"</formula>
    </cfRule>
    <cfRule type="cellIs" dxfId="1657" priority="1616" operator="equal">
      <formula>#N/A</formula>
    </cfRule>
  </conditionalFormatting>
  <conditionalFormatting sqref="E466:F466">
    <cfRule type="cellIs" dxfId="1656" priority="1613" operator="equal">
      <formula>"غياب"</formula>
    </cfRule>
    <cfRule type="cellIs" dxfId="1655" priority="1614" operator="equal">
      <formula>#N/A</formula>
    </cfRule>
  </conditionalFormatting>
  <conditionalFormatting sqref="E466:F466">
    <cfRule type="cellIs" dxfId="1654" priority="1611" operator="equal">
      <formula>"غياب"</formula>
    </cfRule>
    <cfRule type="cellIs" dxfId="1653" priority="1612" operator="equal">
      <formula>#N/A</formula>
    </cfRule>
  </conditionalFormatting>
  <conditionalFormatting sqref="E466:F466">
    <cfRule type="cellIs" dxfId="1652" priority="1609" operator="equal">
      <formula>"غياب"</formula>
    </cfRule>
    <cfRule type="cellIs" dxfId="1651" priority="1610" operator="equal">
      <formula>#N/A</formula>
    </cfRule>
  </conditionalFormatting>
  <conditionalFormatting sqref="E466:F466">
    <cfRule type="cellIs" dxfId="1650" priority="1607" operator="equal">
      <formula>"غياب"</formula>
    </cfRule>
    <cfRule type="cellIs" dxfId="1649" priority="1608" operator="equal">
      <formula>#N/A</formula>
    </cfRule>
  </conditionalFormatting>
  <conditionalFormatting sqref="E466:F466">
    <cfRule type="cellIs" dxfId="1648" priority="1605" operator="equal">
      <formula>"غياب"</formula>
    </cfRule>
    <cfRule type="cellIs" dxfId="1647" priority="1606" operator="equal">
      <formula>#N/A</formula>
    </cfRule>
  </conditionalFormatting>
  <conditionalFormatting sqref="E466:F466">
    <cfRule type="cellIs" dxfId="1646" priority="1603" operator="equal">
      <formula>"غياب"</formula>
    </cfRule>
    <cfRule type="cellIs" dxfId="1645" priority="1604" operator="equal">
      <formula>#N/A</formula>
    </cfRule>
  </conditionalFormatting>
  <conditionalFormatting sqref="E466:F466">
    <cfRule type="cellIs" dxfId="1644" priority="1601" operator="equal">
      <formula>"غياب"</formula>
    </cfRule>
    <cfRule type="cellIs" dxfId="1643" priority="1602" operator="equal">
      <formula>#N/A</formula>
    </cfRule>
  </conditionalFormatting>
  <conditionalFormatting sqref="E466:F466">
    <cfRule type="cellIs" dxfId="1642" priority="1599" operator="equal">
      <formula>"غياب"</formula>
    </cfRule>
    <cfRule type="cellIs" dxfId="1641" priority="1600" operator="equal">
      <formula>#N/A</formula>
    </cfRule>
  </conditionalFormatting>
  <conditionalFormatting sqref="E466:F466">
    <cfRule type="cellIs" dxfId="1640" priority="1597" operator="equal">
      <formula>"غياب"</formula>
    </cfRule>
    <cfRule type="cellIs" dxfId="1639" priority="1598" operator="equal">
      <formula>#N/A</formula>
    </cfRule>
  </conditionalFormatting>
  <conditionalFormatting sqref="E466:F466">
    <cfRule type="cellIs" dxfId="1638" priority="1595" operator="equal">
      <formula>"غياب"</formula>
    </cfRule>
    <cfRule type="cellIs" dxfId="1637" priority="1596" operator="equal">
      <formula>#N/A</formula>
    </cfRule>
  </conditionalFormatting>
  <conditionalFormatting sqref="E466:F466">
    <cfRule type="cellIs" dxfId="1636" priority="1593" operator="equal">
      <formula>"غياب"</formula>
    </cfRule>
    <cfRule type="cellIs" dxfId="1635" priority="1594" operator="equal">
      <formula>#N/A</formula>
    </cfRule>
  </conditionalFormatting>
  <conditionalFormatting sqref="E466:F466">
    <cfRule type="cellIs" dxfId="1634" priority="1591" operator="equal">
      <formula>"غياب"</formula>
    </cfRule>
    <cfRule type="cellIs" dxfId="1633" priority="1592" operator="equal">
      <formula>#N/A</formula>
    </cfRule>
  </conditionalFormatting>
  <conditionalFormatting sqref="E466:F466">
    <cfRule type="cellIs" dxfId="1632" priority="1589" operator="equal">
      <formula>"غياب"</formula>
    </cfRule>
    <cfRule type="cellIs" dxfId="1631" priority="1590" operator="equal">
      <formula>#N/A</formula>
    </cfRule>
  </conditionalFormatting>
  <conditionalFormatting sqref="E466:F466">
    <cfRule type="cellIs" dxfId="1630" priority="1587" operator="equal">
      <formula>"غياب"</formula>
    </cfRule>
    <cfRule type="cellIs" dxfId="1629" priority="1588" operator="equal">
      <formula>#N/A</formula>
    </cfRule>
  </conditionalFormatting>
  <conditionalFormatting sqref="E466:F466">
    <cfRule type="cellIs" dxfId="1628" priority="1585" operator="equal">
      <formula>"غياب"</formula>
    </cfRule>
    <cfRule type="cellIs" dxfId="1627" priority="1586" operator="equal">
      <formula>#N/A</formula>
    </cfRule>
  </conditionalFormatting>
  <conditionalFormatting sqref="E466:F466">
    <cfRule type="cellIs" dxfId="1626" priority="1583" operator="equal">
      <formula>"غياب"</formula>
    </cfRule>
    <cfRule type="cellIs" dxfId="1625" priority="1584" operator="equal">
      <formula>#N/A</formula>
    </cfRule>
  </conditionalFormatting>
  <conditionalFormatting sqref="E466:F466">
    <cfRule type="cellIs" dxfId="1624" priority="1581" operator="equal">
      <formula>"غياب"</formula>
    </cfRule>
    <cfRule type="cellIs" dxfId="1623" priority="1582" operator="equal">
      <formula>#N/A</formula>
    </cfRule>
  </conditionalFormatting>
  <conditionalFormatting sqref="E466:F466">
    <cfRule type="cellIs" dxfId="1622" priority="1579" operator="equal">
      <formula>"غياب"</formula>
    </cfRule>
    <cfRule type="cellIs" dxfId="1621" priority="1580" operator="equal">
      <formula>#N/A</formula>
    </cfRule>
  </conditionalFormatting>
  <conditionalFormatting sqref="E466:F466">
    <cfRule type="cellIs" dxfId="1620" priority="1577" operator="equal">
      <formula>"غياب"</formula>
    </cfRule>
    <cfRule type="cellIs" dxfId="1619" priority="1578" operator="equal">
      <formula>#N/A</formula>
    </cfRule>
  </conditionalFormatting>
  <conditionalFormatting sqref="E466:F466">
    <cfRule type="cellIs" dxfId="1618" priority="1575" operator="equal">
      <formula>"غياب"</formula>
    </cfRule>
    <cfRule type="cellIs" dxfId="1617" priority="1576" operator="equal">
      <formula>#N/A</formula>
    </cfRule>
  </conditionalFormatting>
  <conditionalFormatting sqref="E466:F466">
    <cfRule type="cellIs" dxfId="1616" priority="1573" operator="equal">
      <formula>"غياب"</formula>
    </cfRule>
    <cfRule type="cellIs" dxfId="1615" priority="1574" operator="equal">
      <formula>#N/A</formula>
    </cfRule>
  </conditionalFormatting>
  <conditionalFormatting sqref="E466:F466">
    <cfRule type="cellIs" dxfId="1614" priority="1571" operator="equal">
      <formula>"غياب"</formula>
    </cfRule>
    <cfRule type="cellIs" dxfId="1613" priority="1572" operator="equal">
      <formula>#N/A</formula>
    </cfRule>
  </conditionalFormatting>
  <conditionalFormatting sqref="E466:F466">
    <cfRule type="cellIs" dxfId="1612" priority="1569" operator="equal">
      <formula>"غياب"</formula>
    </cfRule>
    <cfRule type="cellIs" dxfId="1611" priority="1570" operator="equal">
      <formula>#N/A</formula>
    </cfRule>
  </conditionalFormatting>
  <conditionalFormatting sqref="E466:F466">
    <cfRule type="cellIs" dxfId="1610" priority="1567" operator="equal">
      <formula>"غياب"</formula>
    </cfRule>
    <cfRule type="cellIs" dxfId="1609" priority="1568" operator="equal">
      <formula>#N/A</formula>
    </cfRule>
  </conditionalFormatting>
  <conditionalFormatting sqref="E466:F466">
    <cfRule type="cellIs" dxfId="1608" priority="1566" operator="equal">
      <formula>"غياب"</formula>
    </cfRule>
  </conditionalFormatting>
  <conditionalFormatting sqref="E466:F466">
    <cfRule type="cellIs" dxfId="1607" priority="1564" operator="equal">
      <formula>"غياب"</formula>
    </cfRule>
    <cfRule type="cellIs" dxfId="1606" priority="1565" operator="equal">
      <formula>#N/A</formula>
    </cfRule>
  </conditionalFormatting>
  <conditionalFormatting sqref="E466:F466">
    <cfRule type="cellIs" dxfId="1605" priority="1562" operator="equal">
      <formula>"غياب"</formula>
    </cfRule>
    <cfRule type="cellIs" dxfId="1604" priority="1563" operator="equal">
      <formula>#N/A</formula>
    </cfRule>
  </conditionalFormatting>
  <conditionalFormatting sqref="E466:F466">
    <cfRule type="cellIs" dxfId="1603" priority="1560" operator="equal">
      <formula>"غياب"</formula>
    </cfRule>
    <cfRule type="cellIs" dxfId="1602" priority="1561" operator="equal">
      <formula>#N/A</formula>
    </cfRule>
  </conditionalFormatting>
  <conditionalFormatting sqref="E466:F466">
    <cfRule type="cellIs" dxfId="1601" priority="1558" operator="equal">
      <formula>"غياب"</formula>
    </cfRule>
    <cfRule type="cellIs" dxfId="1600" priority="1559" operator="equal">
      <formula>#N/A</formula>
    </cfRule>
  </conditionalFormatting>
  <conditionalFormatting sqref="E466:F466">
    <cfRule type="cellIs" dxfId="1599" priority="1556" operator="equal">
      <formula>"غياب"</formula>
    </cfRule>
    <cfRule type="cellIs" dxfId="1598" priority="1557" operator="equal">
      <formula>#N/A</formula>
    </cfRule>
  </conditionalFormatting>
  <conditionalFormatting sqref="E466:F466">
    <cfRule type="cellIs" dxfId="1597" priority="1554" operator="equal">
      <formula>"غياب"</formula>
    </cfRule>
    <cfRule type="cellIs" dxfId="1596" priority="1555" operator="equal">
      <formula>#N/A</formula>
    </cfRule>
  </conditionalFormatting>
  <conditionalFormatting sqref="E466:F466">
    <cfRule type="cellIs" dxfId="1595" priority="1552" operator="equal">
      <formula>"غياب"</formula>
    </cfRule>
    <cfRule type="cellIs" dxfId="1594" priority="1553" operator="equal">
      <formula>#N/A</formula>
    </cfRule>
  </conditionalFormatting>
  <conditionalFormatting sqref="E466:F466">
    <cfRule type="cellIs" dxfId="1593" priority="1550" operator="equal">
      <formula>"غياب"</formula>
    </cfRule>
    <cfRule type="cellIs" dxfId="1592" priority="1551" operator="equal">
      <formula>#N/A</formula>
    </cfRule>
  </conditionalFormatting>
  <conditionalFormatting sqref="E466:F466">
    <cfRule type="cellIs" dxfId="1591" priority="1548" operator="equal">
      <formula>"غياب"</formula>
    </cfRule>
    <cfRule type="cellIs" dxfId="1590" priority="1549" operator="equal">
      <formula>#N/A</formula>
    </cfRule>
  </conditionalFormatting>
  <conditionalFormatting sqref="E466:F466">
    <cfRule type="cellIs" dxfId="1589" priority="1546" operator="equal">
      <formula>"غياب"</formula>
    </cfRule>
    <cfRule type="cellIs" dxfId="1588" priority="1547" operator="equal">
      <formula>#N/A</formula>
    </cfRule>
  </conditionalFormatting>
  <conditionalFormatting sqref="E466:F466">
    <cfRule type="cellIs" dxfId="1587" priority="1544" operator="equal">
      <formula>"غياب"</formula>
    </cfRule>
    <cfRule type="cellIs" dxfId="1586" priority="1545" operator="equal">
      <formula>#N/A</formula>
    </cfRule>
  </conditionalFormatting>
  <conditionalFormatting sqref="E466:F466">
    <cfRule type="cellIs" dxfId="1585" priority="1542" operator="equal">
      <formula>"غياب"</formula>
    </cfRule>
    <cfRule type="cellIs" dxfId="1584" priority="1543" operator="equal">
      <formula>#N/A</formula>
    </cfRule>
  </conditionalFormatting>
  <conditionalFormatting sqref="E466:F466">
    <cfRule type="cellIs" dxfId="1583" priority="1540" operator="equal">
      <formula>"غياب"</formula>
    </cfRule>
    <cfRule type="cellIs" dxfId="1582" priority="1541" operator="equal">
      <formula>#N/A</formula>
    </cfRule>
  </conditionalFormatting>
  <conditionalFormatting sqref="E466:F466">
    <cfRule type="cellIs" dxfId="1581" priority="1538" operator="equal">
      <formula>"غياب"</formula>
    </cfRule>
    <cfRule type="cellIs" dxfId="1580" priority="1539" operator="equal">
      <formula>#N/A</formula>
    </cfRule>
  </conditionalFormatting>
  <conditionalFormatting sqref="E466:F466">
    <cfRule type="cellIs" dxfId="1579" priority="1536" operator="equal">
      <formula>"غياب"</formula>
    </cfRule>
    <cfRule type="cellIs" dxfId="1578" priority="1537" operator="equal">
      <formula>#N/A</formula>
    </cfRule>
  </conditionalFormatting>
  <conditionalFormatting sqref="E466:F466">
    <cfRule type="cellIs" dxfId="1577" priority="1534" operator="equal">
      <formula>"غياب"</formula>
    </cfRule>
    <cfRule type="cellIs" dxfId="1576" priority="1535" operator="equal">
      <formula>#N/A</formula>
    </cfRule>
  </conditionalFormatting>
  <conditionalFormatting sqref="E466:F466">
    <cfRule type="cellIs" dxfId="1575" priority="1532" operator="equal">
      <formula>"غياب"</formula>
    </cfRule>
    <cfRule type="cellIs" dxfId="1574" priority="1533" operator="equal">
      <formula>#N/A</formula>
    </cfRule>
  </conditionalFormatting>
  <conditionalFormatting sqref="E466:F466">
    <cfRule type="cellIs" dxfId="1573" priority="1530" operator="equal">
      <formula>"غياب"</formula>
    </cfRule>
    <cfRule type="cellIs" dxfId="1572" priority="1531" operator="equal">
      <formula>#N/A</formula>
    </cfRule>
  </conditionalFormatting>
  <conditionalFormatting sqref="E466:F466">
    <cfRule type="cellIs" dxfId="1571" priority="1528" operator="equal">
      <formula>"غياب"</formula>
    </cfRule>
    <cfRule type="cellIs" dxfId="1570" priority="1529" operator="equal">
      <formula>#N/A</formula>
    </cfRule>
  </conditionalFormatting>
  <conditionalFormatting sqref="E466:F466">
    <cfRule type="cellIs" dxfId="1569" priority="1526" operator="equal">
      <formula>"غياب"</formula>
    </cfRule>
    <cfRule type="cellIs" dxfId="1568" priority="1527" operator="equal">
      <formula>#N/A</formula>
    </cfRule>
  </conditionalFormatting>
  <conditionalFormatting sqref="E466:F466">
    <cfRule type="cellIs" dxfId="1567" priority="1524" operator="equal">
      <formula>"غياب"</formula>
    </cfRule>
    <cfRule type="cellIs" dxfId="1566" priority="1525" operator="equal">
      <formula>#N/A</formula>
    </cfRule>
  </conditionalFormatting>
  <conditionalFormatting sqref="E466:F466">
    <cfRule type="cellIs" dxfId="1565" priority="1523" operator="equal">
      <formula>"غياب"</formula>
    </cfRule>
  </conditionalFormatting>
  <conditionalFormatting sqref="E466:F466">
    <cfRule type="cellIs" dxfId="1564" priority="1521" operator="equal">
      <formula>"غياب"</formula>
    </cfRule>
    <cfRule type="cellIs" dxfId="1563" priority="1522" operator="equal">
      <formula>#N/A</formula>
    </cfRule>
  </conditionalFormatting>
  <conditionalFormatting sqref="E466:F466">
    <cfRule type="cellIs" dxfId="1562" priority="1519" operator="equal">
      <formula>"غياب"</formula>
    </cfRule>
    <cfRule type="cellIs" dxfId="1561" priority="1520" operator="equal">
      <formula>#N/A</formula>
    </cfRule>
  </conditionalFormatting>
  <conditionalFormatting sqref="E466:F466">
    <cfRule type="cellIs" dxfId="1560" priority="1517" operator="equal">
      <formula>"غياب"</formula>
    </cfRule>
    <cfRule type="cellIs" dxfId="1559" priority="1518" operator="equal">
      <formula>#N/A</formula>
    </cfRule>
  </conditionalFormatting>
  <conditionalFormatting sqref="E466:F466">
    <cfRule type="cellIs" dxfId="1558" priority="1515" operator="equal">
      <formula>"غياب"</formula>
    </cfRule>
    <cfRule type="cellIs" dxfId="1557" priority="1516" operator="equal">
      <formula>#N/A</formula>
    </cfRule>
  </conditionalFormatting>
  <conditionalFormatting sqref="E466:F466">
    <cfRule type="cellIs" dxfId="1556" priority="1513" operator="equal">
      <formula>"غياب"</formula>
    </cfRule>
    <cfRule type="cellIs" dxfId="1555" priority="1514" operator="equal">
      <formula>#N/A</formula>
    </cfRule>
  </conditionalFormatting>
  <conditionalFormatting sqref="E466:F466">
    <cfRule type="cellIs" dxfId="1554" priority="1511" operator="equal">
      <formula>"غياب"</formula>
    </cfRule>
    <cfRule type="cellIs" dxfId="1553" priority="1512" operator="equal">
      <formula>#N/A</formula>
    </cfRule>
  </conditionalFormatting>
  <conditionalFormatting sqref="E466:F466">
    <cfRule type="cellIs" dxfId="1552" priority="1509" operator="equal">
      <formula>"غياب"</formula>
    </cfRule>
    <cfRule type="cellIs" dxfId="1551" priority="1510" operator="equal">
      <formula>#N/A</formula>
    </cfRule>
  </conditionalFormatting>
  <conditionalFormatting sqref="E466:F466">
    <cfRule type="cellIs" dxfId="1550" priority="1507" operator="equal">
      <formula>"غياب"</formula>
    </cfRule>
    <cfRule type="cellIs" dxfId="1549" priority="1508" operator="equal">
      <formula>#N/A</formula>
    </cfRule>
  </conditionalFormatting>
  <conditionalFormatting sqref="E466:F466">
    <cfRule type="cellIs" dxfId="1548" priority="1505" operator="equal">
      <formula>"غياب"</formula>
    </cfRule>
    <cfRule type="cellIs" dxfId="1547" priority="1506" operator="equal">
      <formula>#N/A</formula>
    </cfRule>
  </conditionalFormatting>
  <conditionalFormatting sqref="E466:F466">
    <cfRule type="cellIs" dxfId="1546" priority="1503" operator="equal">
      <formula>"غياب"</formula>
    </cfRule>
    <cfRule type="cellIs" dxfId="1545" priority="1504" operator="equal">
      <formula>#N/A</formula>
    </cfRule>
  </conditionalFormatting>
  <conditionalFormatting sqref="E466:F466">
    <cfRule type="cellIs" dxfId="1544" priority="1501" operator="equal">
      <formula>"غياب"</formula>
    </cfRule>
    <cfRule type="cellIs" dxfId="1543" priority="1502" operator="equal">
      <formula>#N/A</formula>
    </cfRule>
  </conditionalFormatting>
  <conditionalFormatting sqref="E466:F466">
    <cfRule type="cellIs" dxfId="1542" priority="1499" operator="equal">
      <formula>"غياب"</formula>
    </cfRule>
    <cfRule type="cellIs" dxfId="1541" priority="1500" operator="equal">
      <formula>#N/A</formula>
    </cfRule>
  </conditionalFormatting>
  <conditionalFormatting sqref="E466:F466">
    <cfRule type="cellIs" dxfId="1540" priority="1497" operator="equal">
      <formula>"غياب"</formula>
    </cfRule>
    <cfRule type="cellIs" dxfId="1539" priority="1498" operator="equal">
      <formula>#N/A</formula>
    </cfRule>
  </conditionalFormatting>
  <conditionalFormatting sqref="E466:F466">
    <cfRule type="cellIs" dxfId="1538" priority="1495" operator="equal">
      <formula>"غياب"</formula>
    </cfRule>
    <cfRule type="cellIs" dxfId="1537" priority="1496" operator="equal">
      <formula>#N/A</formula>
    </cfRule>
  </conditionalFormatting>
  <conditionalFormatting sqref="E466:F466">
    <cfRule type="cellIs" dxfId="1536" priority="1493" operator="equal">
      <formula>"غياب"</formula>
    </cfRule>
    <cfRule type="cellIs" dxfId="1535" priority="1494" operator="equal">
      <formula>#N/A</formula>
    </cfRule>
  </conditionalFormatting>
  <conditionalFormatting sqref="E466:F466">
    <cfRule type="cellIs" dxfId="1534" priority="1491" operator="equal">
      <formula>"غياب"</formula>
    </cfRule>
    <cfRule type="cellIs" dxfId="1533" priority="1492" operator="equal">
      <formula>#N/A</formula>
    </cfRule>
  </conditionalFormatting>
  <conditionalFormatting sqref="E466:F466">
    <cfRule type="cellIs" dxfId="1532" priority="1489" operator="equal">
      <formula>"غياب"</formula>
    </cfRule>
    <cfRule type="cellIs" dxfId="1531" priority="1490" operator="equal">
      <formula>#N/A</formula>
    </cfRule>
  </conditionalFormatting>
  <conditionalFormatting sqref="E466:F466">
    <cfRule type="cellIs" dxfId="1530" priority="1487" operator="equal">
      <formula>"غياب"</formula>
    </cfRule>
    <cfRule type="cellIs" dxfId="1529" priority="1488" operator="equal">
      <formula>#N/A</formula>
    </cfRule>
  </conditionalFormatting>
  <conditionalFormatting sqref="E466:F466">
    <cfRule type="cellIs" dxfId="1528" priority="1485" operator="equal">
      <formula>"غياب"</formula>
    </cfRule>
    <cfRule type="cellIs" dxfId="1527" priority="1486" operator="equal">
      <formula>#N/A</formula>
    </cfRule>
  </conditionalFormatting>
  <conditionalFormatting sqref="E466:F466">
    <cfRule type="cellIs" dxfId="1526" priority="1483" operator="equal">
      <formula>"غياب"</formula>
    </cfRule>
    <cfRule type="cellIs" dxfId="1525" priority="1484" operator="equal">
      <formula>#N/A</formula>
    </cfRule>
  </conditionalFormatting>
  <conditionalFormatting sqref="E466:F466">
    <cfRule type="cellIs" dxfId="1524" priority="1481" operator="equal">
      <formula>"غياب"</formula>
    </cfRule>
    <cfRule type="cellIs" dxfId="1523" priority="1482" operator="equal">
      <formula>#N/A</formula>
    </cfRule>
  </conditionalFormatting>
  <conditionalFormatting sqref="E466:F466">
    <cfRule type="cellIs" dxfId="1522" priority="1480" operator="equal">
      <formula>"غياب"</formula>
    </cfRule>
  </conditionalFormatting>
  <conditionalFormatting sqref="E466:F466">
    <cfRule type="cellIs" dxfId="1521" priority="1478" operator="equal">
      <formula>"غياب"</formula>
    </cfRule>
    <cfRule type="cellIs" dxfId="1520" priority="1479" operator="equal">
      <formula>#N/A</formula>
    </cfRule>
  </conditionalFormatting>
  <conditionalFormatting sqref="E466:F466">
    <cfRule type="cellIs" dxfId="1519" priority="1476" operator="equal">
      <formula>"غياب"</formula>
    </cfRule>
    <cfRule type="cellIs" dxfId="1518" priority="1477" operator="equal">
      <formula>#N/A</formula>
    </cfRule>
  </conditionalFormatting>
  <conditionalFormatting sqref="E466:F466">
    <cfRule type="cellIs" dxfId="1517" priority="1474" operator="equal">
      <formula>"غياب"</formula>
    </cfRule>
    <cfRule type="cellIs" dxfId="1516" priority="1475" operator="equal">
      <formula>#N/A</formula>
    </cfRule>
  </conditionalFormatting>
  <conditionalFormatting sqref="E466:F466">
    <cfRule type="cellIs" dxfId="1515" priority="1472" operator="equal">
      <formula>"غياب"</formula>
    </cfRule>
    <cfRule type="cellIs" dxfId="1514" priority="1473" operator="equal">
      <formula>#N/A</formula>
    </cfRule>
  </conditionalFormatting>
  <conditionalFormatting sqref="E466:F466">
    <cfRule type="cellIs" dxfId="1513" priority="1470" operator="equal">
      <formula>"غياب"</formula>
    </cfRule>
    <cfRule type="cellIs" dxfId="1512" priority="1471" operator="equal">
      <formula>#N/A</formula>
    </cfRule>
  </conditionalFormatting>
  <conditionalFormatting sqref="E466:F466">
    <cfRule type="cellIs" dxfId="1511" priority="1468" operator="equal">
      <formula>"غياب"</formula>
    </cfRule>
    <cfRule type="cellIs" dxfId="1510" priority="1469" operator="equal">
      <formula>#N/A</formula>
    </cfRule>
  </conditionalFormatting>
  <conditionalFormatting sqref="E466:F466">
    <cfRule type="cellIs" dxfId="1509" priority="1466" operator="equal">
      <formula>"غياب"</formula>
    </cfRule>
    <cfRule type="cellIs" dxfId="1508" priority="1467" operator="equal">
      <formula>#N/A</formula>
    </cfRule>
  </conditionalFormatting>
  <conditionalFormatting sqref="E466:F466">
    <cfRule type="cellIs" dxfId="1507" priority="1464" operator="equal">
      <formula>"غياب"</formula>
    </cfRule>
    <cfRule type="cellIs" dxfId="1506" priority="1465" operator="equal">
      <formula>#N/A</formula>
    </cfRule>
  </conditionalFormatting>
  <conditionalFormatting sqref="E466:F466">
    <cfRule type="cellIs" dxfId="1505" priority="1462" operator="equal">
      <formula>"غياب"</formula>
    </cfRule>
    <cfRule type="cellIs" dxfId="1504" priority="1463" operator="equal">
      <formula>#N/A</formula>
    </cfRule>
  </conditionalFormatting>
  <conditionalFormatting sqref="E466:F466">
    <cfRule type="cellIs" dxfId="1503" priority="1460" operator="equal">
      <formula>"غياب"</formula>
    </cfRule>
    <cfRule type="cellIs" dxfId="1502" priority="1461" operator="equal">
      <formula>#N/A</formula>
    </cfRule>
  </conditionalFormatting>
  <conditionalFormatting sqref="E466:F466">
    <cfRule type="cellIs" dxfId="1501" priority="1458" operator="equal">
      <formula>"غياب"</formula>
    </cfRule>
    <cfRule type="cellIs" dxfId="1500" priority="1459" operator="equal">
      <formula>#N/A</formula>
    </cfRule>
  </conditionalFormatting>
  <conditionalFormatting sqref="E466:F466">
    <cfRule type="cellIs" dxfId="1499" priority="1456" operator="equal">
      <formula>"غياب"</formula>
    </cfRule>
    <cfRule type="cellIs" dxfId="1498" priority="1457" operator="equal">
      <formula>#N/A</formula>
    </cfRule>
  </conditionalFormatting>
  <conditionalFormatting sqref="E466:F466">
    <cfRule type="cellIs" dxfId="1497" priority="1454" operator="equal">
      <formula>"غياب"</formula>
    </cfRule>
    <cfRule type="cellIs" dxfId="1496" priority="1455" operator="equal">
      <formula>#N/A</formula>
    </cfRule>
  </conditionalFormatting>
  <conditionalFormatting sqref="E466:F466">
    <cfRule type="cellIs" dxfId="1495" priority="1452" operator="equal">
      <formula>"غياب"</formula>
    </cfRule>
    <cfRule type="cellIs" dxfId="1494" priority="1453" operator="equal">
      <formula>#N/A</formula>
    </cfRule>
  </conditionalFormatting>
  <conditionalFormatting sqref="E466:F466">
    <cfRule type="cellIs" dxfId="1493" priority="1450" operator="equal">
      <formula>"غياب"</formula>
    </cfRule>
    <cfRule type="cellIs" dxfId="1492" priority="1451" operator="equal">
      <formula>#N/A</formula>
    </cfRule>
  </conditionalFormatting>
  <conditionalFormatting sqref="E466:F466">
    <cfRule type="cellIs" dxfId="1491" priority="1448" operator="equal">
      <formula>"غياب"</formula>
    </cfRule>
    <cfRule type="cellIs" dxfId="1490" priority="1449" operator="equal">
      <formula>#N/A</formula>
    </cfRule>
  </conditionalFormatting>
  <conditionalFormatting sqref="E466:F466">
    <cfRule type="cellIs" dxfId="1489" priority="1446" operator="equal">
      <formula>"غياب"</formula>
    </cfRule>
    <cfRule type="cellIs" dxfId="1488" priority="1447" operator="equal">
      <formula>#N/A</formula>
    </cfRule>
  </conditionalFormatting>
  <conditionalFormatting sqref="E466:F466">
    <cfRule type="cellIs" dxfId="1487" priority="1444" operator="equal">
      <formula>"غياب"</formula>
    </cfRule>
    <cfRule type="cellIs" dxfId="1486" priority="1445" operator="equal">
      <formula>#N/A</formula>
    </cfRule>
  </conditionalFormatting>
  <conditionalFormatting sqref="E466:F466">
    <cfRule type="cellIs" dxfId="1485" priority="1442" operator="equal">
      <formula>"غياب"</formula>
    </cfRule>
    <cfRule type="cellIs" dxfId="1484" priority="1443" operator="equal">
      <formula>#N/A</formula>
    </cfRule>
  </conditionalFormatting>
  <conditionalFormatting sqref="E466:F466">
    <cfRule type="cellIs" dxfId="1483" priority="1440" operator="equal">
      <formula>"غياب"</formula>
    </cfRule>
    <cfRule type="cellIs" dxfId="1482" priority="1441" operator="equal">
      <formula>#N/A</formula>
    </cfRule>
  </conditionalFormatting>
  <conditionalFormatting sqref="E466:F466">
    <cfRule type="cellIs" dxfId="1481" priority="1438" operator="equal">
      <formula>"غياب"</formula>
    </cfRule>
    <cfRule type="cellIs" dxfId="1480" priority="1439" operator="equal">
      <formula>#N/A</formula>
    </cfRule>
  </conditionalFormatting>
  <conditionalFormatting sqref="E466:F466">
    <cfRule type="cellIs" dxfId="1479" priority="1437" operator="equal">
      <formula>"غياب"</formula>
    </cfRule>
  </conditionalFormatting>
  <conditionalFormatting sqref="E466:F466">
    <cfRule type="cellIs" dxfId="1478" priority="1435" operator="equal">
      <formula>"غياب"</formula>
    </cfRule>
    <cfRule type="cellIs" dxfId="1477" priority="1436" operator="equal">
      <formula>#N/A</formula>
    </cfRule>
  </conditionalFormatting>
  <conditionalFormatting sqref="E466:F466">
    <cfRule type="cellIs" dxfId="1476" priority="1433" operator="equal">
      <formula>"غياب"</formula>
    </cfRule>
    <cfRule type="cellIs" dxfId="1475" priority="1434" operator="equal">
      <formula>#N/A</formula>
    </cfRule>
  </conditionalFormatting>
  <conditionalFormatting sqref="E466:F466">
    <cfRule type="cellIs" dxfId="1474" priority="1431" operator="equal">
      <formula>"غياب"</formula>
    </cfRule>
    <cfRule type="cellIs" dxfId="1473" priority="1432" operator="equal">
      <formula>#N/A</formula>
    </cfRule>
  </conditionalFormatting>
  <conditionalFormatting sqref="E466:F466">
    <cfRule type="cellIs" dxfId="1472" priority="1429" operator="equal">
      <formula>"غياب"</formula>
    </cfRule>
    <cfRule type="cellIs" dxfId="1471" priority="1430" operator="equal">
      <formula>#N/A</formula>
    </cfRule>
  </conditionalFormatting>
  <conditionalFormatting sqref="E466:F466">
    <cfRule type="cellIs" dxfId="1470" priority="1427" operator="equal">
      <formula>"غياب"</formula>
    </cfRule>
    <cfRule type="cellIs" dxfId="1469" priority="1428" operator="equal">
      <formula>#N/A</formula>
    </cfRule>
  </conditionalFormatting>
  <conditionalFormatting sqref="E466:F466">
    <cfRule type="cellIs" dxfId="1468" priority="1425" operator="equal">
      <formula>"غياب"</formula>
    </cfRule>
    <cfRule type="cellIs" dxfId="1467" priority="1426" operator="equal">
      <formula>#N/A</formula>
    </cfRule>
  </conditionalFormatting>
  <conditionalFormatting sqref="E466:F466">
    <cfRule type="cellIs" dxfId="1466" priority="1423" operator="equal">
      <formula>"غياب"</formula>
    </cfRule>
    <cfRule type="cellIs" dxfId="1465" priority="1424" operator="equal">
      <formula>#N/A</formula>
    </cfRule>
  </conditionalFormatting>
  <conditionalFormatting sqref="E466:F466">
    <cfRule type="cellIs" dxfId="1464" priority="1421" operator="equal">
      <formula>"غياب"</formula>
    </cfRule>
    <cfRule type="cellIs" dxfId="1463" priority="1422" operator="equal">
      <formula>#N/A</formula>
    </cfRule>
  </conditionalFormatting>
  <conditionalFormatting sqref="E466:F466">
    <cfRule type="cellIs" dxfId="1462" priority="1419" operator="equal">
      <formula>"غياب"</formula>
    </cfRule>
    <cfRule type="cellIs" dxfId="1461" priority="1420" operator="equal">
      <formula>#N/A</formula>
    </cfRule>
  </conditionalFormatting>
  <conditionalFormatting sqref="E466:F466">
    <cfRule type="cellIs" dxfId="1460" priority="1417" operator="equal">
      <formula>"غياب"</formula>
    </cfRule>
    <cfRule type="cellIs" dxfId="1459" priority="1418" operator="equal">
      <formula>#N/A</formula>
    </cfRule>
  </conditionalFormatting>
  <conditionalFormatting sqref="E466:F466">
    <cfRule type="cellIs" dxfId="1458" priority="1415" operator="equal">
      <formula>"غياب"</formula>
    </cfRule>
    <cfRule type="cellIs" dxfId="1457" priority="1416" operator="equal">
      <formula>#N/A</formula>
    </cfRule>
  </conditionalFormatting>
  <conditionalFormatting sqref="E466:F466">
    <cfRule type="cellIs" dxfId="1456" priority="1413" operator="equal">
      <formula>"غياب"</formula>
    </cfRule>
    <cfRule type="cellIs" dxfId="1455" priority="1414" operator="equal">
      <formula>#N/A</formula>
    </cfRule>
  </conditionalFormatting>
  <conditionalFormatting sqref="E466:F466">
    <cfRule type="cellIs" dxfId="1454" priority="1411" operator="equal">
      <formula>"غياب"</formula>
    </cfRule>
    <cfRule type="cellIs" dxfId="1453" priority="1412" operator="equal">
      <formula>#N/A</formula>
    </cfRule>
  </conditionalFormatting>
  <conditionalFormatting sqref="E466:F466">
    <cfRule type="cellIs" dxfId="1452" priority="1409" operator="equal">
      <formula>"غياب"</formula>
    </cfRule>
    <cfRule type="cellIs" dxfId="1451" priority="1410" operator="equal">
      <formula>#N/A</formula>
    </cfRule>
  </conditionalFormatting>
  <conditionalFormatting sqref="E466:F466">
    <cfRule type="cellIs" dxfId="1450" priority="1407" operator="equal">
      <formula>"غياب"</formula>
    </cfRule>
    <cfRule type="cellIs" dxfId="1449" priority="1408" operator="equal">
      <formula>#N/A</formula>
    </cfRule>
  </conditionalFormatting>
  <conditionalFormatting sqref="E466:F466">
    <cfRule type="cellIs" dxfId="1448" priority="1405" operator="equal">
      <formula>"غياب"</formula>
    </cfRule>
    <cfRule type="cellIs" dxfId="1447" priority="1406" operator="equal">
      <formula>#N/A</formula>
    </cfRule>
  </conditionalFormatting>
  <conditionalFormatting sqref="E466:F466">
    <cfRule type="cellIs" dxfId="1446" priority="1403" operator="equal">
      <formula>"غياب"</formula>
    </cfRule>
    <cfRule type="cellIs" dxfId="1445" priority="1404" operator="equal">
      <formula>#N/A</formula>
    </cfRule>
  </conditionalFormatting>
  <conditionalFormatting sqref="E466:F466">
    <cfRule type="cellIs" dxfId="1444" priority="1401" operator="equal">
      <formula>"غياب"</formula>
    </cfRule>
    <cfRule type="cellIs" dxfId="1443" priority="1402" operator="equal">
      <formula>#N/A</formula>
    </cfRule>
  </conditionalFormatting>
  <conditionalFormatting sqref="E466:F466">
    <cfRule type="cellIs" dxfId="1442" priority="1399" operator="equal">
      <formula>"غياب"</formula>
    </cfRule>
    <cfRule type="cellIs" dxfId="1441" priority="1400" operator="equal">
      <formula>#N/A</formula>
    </cfRule>
  </conditionalFormatting>
  <conditionalFormatting sqref="E466:F466">
    <cfRule type="cellIs" dxfId="1440" priority="1397" operator="equal">
      <formula>"غياب"</formula>
    </cfRule>
    <cfRule type="cellIs" dxfId="1439" priority="1398" operator="equal">
      <formula>#N/A</formula>
    </cfRule>
  </conditionalFormatting>
  <conditionalFormatting sqref="E466:F466">
    <cfRule type="cellIs" dxfId="1438" priority="1395" operator="equal">
      <formula>"غياب"</formula>
    </cfRule>
    <cfRule type="cellIs" dxfId="1437" priority="1396" operator="equal">
      <formula>#N/A</formula>
    </cfRule>
  </conditionalFormatting>
  <conditionalFormatting sqref="E466:F466">
    <cfRule type="cellIs" dxfId="1436" priority="1393" operator="equal">
      <formula>"غياب"</formula>
    </cfRule>
    <cfRule type="cellIs" dxfId="1435" priority="1394" operator="equal">
      <formula>#N/A</formula>
    </cfRule>
  </conditionalFormatting>
  <conditionalFormatting sqref="E466:F466">
    <cfRule type="cellIs" dxfId="1434" priority="1391" operator="equal">
      <formula>"غياب"</formula>
    </cfRule>
    <cfRule type="cellIs" dxfId="1433" priority="1392" operator="equal">
      <formula>#N/A</formula>
    </cfRule>
  </conditionalFormatting>
  <conditionalFormatting sqref="E466:F466">
    <cfRule type="cellIs" dxfId="1432" priority="1389" operator="equal">
      <formula>"غياب"</formula>
    </cfRule>
    <cfRule type="cellIs" dxfId="1431" priority="1390" operator="equal">
      <formula>#N/A</formula>
    </cfRule>
  </conditionalFormatting>
  <conditionalFormatting sqref="E466:F466">
    <cfRule type="cellIs" dxfId="1430" priority="1387" operator="equal">
      <formula>"غياب"</formula>
    </cfRule>
    <cfRule type="cellIs" dxfId="1429" priority="1388" operator="equal">
      <formula>#N/A</formula>
    </cfRule>
  </conditionalFormatting>
  <conditionalFormatting sqref="E466:F466">
    <cfRule type="cellIs" dxfId="1428" priority="1385" operator="equal">
      <formula>"غياب"</formula>
    </cfRule>
    <cfRule type="cellIs" dxfId="1427" priority="1386" operator="equal">
      <formula>#N/A</formula>
    </cfRule>
  </conditionalFormatting>
  <conditionalFormatting sqref="E466:F466">
    <cfRule type="cellIs" dxfId="1426" priority="1383" operator="equal">
      <formula>"غياب"</formula>
    </cfRule>
    <cfRule type="cellIs" dxfId="1425" priority="1384" operator="equal">
      <formula>#N/A</formula>
    </cfRule>
  </conditionalFormatting>
  <conditionalFormatting sqref="E466:F466">
    <cfRule type="cellIs" dxfId="1424" priority="1381" operator="equal">
      <formula>"غياب"</formula>
    </cfRule>
    <cfRule type="cellIs" dxfId="1423" priority="1382" operator="equal">
      <formula>#N/A</formula>
    </cfRule>
  </conditionalFormatting>
  <conditionalFormatting sqref="E466:F466">
    <cfRule type="cellIs" dxfId="1422" priority="1379" operator="equal">
      <formula>"غياب"</formula>
    </cfRule>
    <cfRule type="cellIs" dxfId="1421" priority="1380" operator="equal">
      <formula>#N/A</formula>
    </cfRule>
  </conditionalFormatting>
  <conditionalFormatting sqref="E489:F489">
    <cfRule type="cellIs" dxfId="1420" priority="1377" operator="equal">
      <formula>"غياب"</formula>
    </cfRule>
    <cfRule type="cellIs" dxfId="1419" priority="1378" operator="equal">
      <formula>#N/A</formula>
    </cfRule>
  </conditionalFormatting>
  <conditionalFormatting sqref="E489:F489">
    <cfRule type="cellIs" dxfId="1418" priority="1376" operator="equal">
      <formula>"غياب"</formula>
    </cfRule>
  </conditionalFormatting>
  <conditionalFormatting sqref="E489:F489">
    <cfRule type="cellIs" dxfId="1417" priority="1374" operator="equal">
      <formula>"غياب"</formula>
    </cfRule>
    <cfRule type="cellIs" dxfId="1416" priority="1375" operator="equal">
      <formula>#N/A</formula>
    </cfRule>
  </conditionalFormatting>
  <conditionalFormatting sqref="E489:F489">
    <cfRule type="cellIs" dxfId="1415" priority="1372" operator="equal">
      <formula>"غياب"</formula>
    </cfRule>
    <cfRule type="cellIs" dxfId="1414" priority="1373" operator="equal">
      <formula>#N/A</formula>
    </cfRule>
  </conditionalFormatting>
  <conditionalFormatting sqref="E489:F489">
    <cfRule type="cellIs" dxfId="1413" priority="1370" operator="equal">
      <formula>"غياب"</formula>
    </cfRule>
    <cfRule type="cellIs" dxfId="1412" priority="1371" operator="equal">
      <formula>#N/A</formula>
    </cfRule>
  </conditionalFormatting>
  <conditionalFormatting sqref="E489:F489">
    <cfRule type="cellIs" dxfId="1411" priority="1368" operator="equal">
      <formula>"غياب"</formula>
    </cfRule>
    <cfRule type="cellIs" dxfId="1410" priority="1369" operator="equal">
      <formula>#N/A</formula>
    </cfRule>
  </conditionalFormatting>
  <conditionalFormatting sqref="E489:F489">
    <cfRule type="cellIs" dxfId="1409" priority="1366" operator="equal">
      <formula>"غياب"</formula>
    </cfRule>
    <cfRule type="cellIs" dxfId="1408" priority="1367" operator="equal">
      <formula>#N/A</formula>
    </cfRule>
  </conditionalFormatting>
  <conditionalFormatting sqref="E489:F489">
    <cfRule type="cellIs" dxfId="1407" priority="1364" operator="equal">
      <formula>"غياب"</formula>
    </cfRule>
    <cfRule type="cellIs" dxfId="1406" priority="1365" operator="equal">
      <formula>#N/A</formula>
    </cfRule>
  </conditionalFormatting>
  <conditionalFormatting sqref="E489:F489">
    <cfRule type="cellIs" dxfId="1405" priority="1362" operator="equal">
      <formula>"غياب"</formula>
    </cfRule>
    <cfRule type="cellIs" dxfId="1404" priority="1363" operator="equal">
      <formula>#N/A</formula>
    </cfRule>
  </conditionalFormatting>
  <conditionalFormatting sqref="E489:F489">
    <cfRule type="cellIs" dxfId="1403" priority="1360" operator="equal">
      <formula>"غياب"</formula>
    </cfRule>
    <cfRule type="cellIs" dxfId="1402" priority="1361" operator="equal">
      <formula>#N/A</formula>
    </cfRule>
  </conditionalFormatting>
  <conditionalFormatting sqref="E489:F489">
    <cfRule type="cellIs" dxfId="1401" priority="1358" operator="equal">
      <formula>"غياب"</formula>
    </cfRule>
    <cfRule type="cellIs" dxfId="1400" priority="1359" operator="equal">
      <formula>#N/A</formula>
    </cfRule>
  </conditionalFormatting>
  <conditionalFormatting sqref="E489:F489">
    <cfRule type="cellIs" dxfId="1399" priority="1356" operator="equal">
      <formula>"غياب"</formula>
    </cfRule>
    <cfRule type="cellIs" dxfId="1398" priority="1357" operator="equal">
      <formula>#N/A</formula>
    </cfRule>
  </conditionalFormatting>
  <conditionalFormatting sqref="E489:F489">
    <cfRule type="cellIs" dxfId="1397" priority="1354" operator="equal">
      <formula>"غياب"</formula>
    </cfRule>
    <cfRule type="cellIs" dxfId="1396" priority="1355" operator="equal">
      <formula>#N/A</formula>
    </cfRule>
  </conditionalFormatting>
  <conditionalFormatting sqref="E489:F489">
    <cfRule type="cellIs" dxfId="1395" priority="1352" operator="equal">
      <formula>"غياب"</formula>
    </cfRule>
    <cfRule type="cellIs" dxfId="1394" priority="1353" operator="equal">
      <formula>#N/A</formula>
    </cfRule>
  </conditionalFormatting>
  <conditionalFormatting sqref="E489:F489">
    <cfRule type="cellIs" dxfId="1393" priority="1350" operator="equal">
      <formula>"غياب"</formula>
    </cfRule>
    <cfRule type="cellIs" dxfId="1392" priority="1351" operator="equal">
      <formula>#N/A</formula>
    </cfRule>
  </conditionalFormatting>
  <conditionalFormatting sqref="E489:F489">
    <cfRule type="cellIs" dxfId="1391" priority="1348" operator="equal">
      <formula>"غياب"</formula>
    </cfRule>
    <cfRule type="cellIs" dxfId="1390" priority="1349" operator="equal">
      <formula>#N/A</formula>
    </cfRule>
  </conditionalFormatting>
  <conditionalFormatting sqref="E489:F489">
    <cfRule type="cellIs" dxfId="1389" priority="1346" operator="equal">
      <formula>"غياب"</formula>
    </cfRule>
    <cfRule type="cellIs" dxfId="1388" priority="1347" operator="equal">
      <formula>#N/A</formula>
    </cfRule>
  </conditionalFormatting>
  <conditionalFormatting sqref="E489:F489">
    <cfRule type="cellIs" dxfId="1387" priority="1344" operator="equal">
      <formula>"غياب"</formula>
    </cfRule>
    <cfRule type="cellIs" dxfId="1386" priority="1345" operator="equal">
      <formula>#N/A</formula>
    </cfRule>
  </conditionalFormatting>
  <conditionalFormatting sqref="E489:F489">
    <cfRule type="cellIs" dxfId="1385" priority="1342" operator="equal">
      <formula>"غياب"</formula>
    </cfRule>
    <cfRule type="cellIs" dxfId="1384" priority="1343" operator="equal">
      <formula>#N/A</formula>
    </cfRule>
  </conditionalFormatting>
  <conditionalFormatting sqref="E489:F489">
    <cfRule type="cellIs" dxfId="1383" priority="1340" operator="equal">
      <formula>"غياب"</formula>
    </cfRule>
    <cfRule type="cellIs" dxfId="1382" priority="1341" operator="equal">
      <formula>#N/A</formula>
    </cfRule>
  </conditionalFormatting>
  <conditionalFormatting sqref="E489:F489">
    <cfRule type="cellIs" dxfId="1381" priority="1338" operator="equal">
      <formula>"غياب"</formula>
    </cfRule>
    <cfRule type="cellIs" dxfId="1380" priority="1339" operator="equal">
      <formula>#N/A</formula>
    </cfRule>
  </conditionalFormatting>
  <conditionalFormatting sqref="E489:F489">
    <cfRule type="cellIs" dxfId="1379" priority="1336" operator="equal">
      <formula>"غياب"</formula>
    </cfRule>
    <cfRule type="cellIs" dxfId="1378" priority="1337" operator="equal">
      <formula>#N/A</formula>
    </cfRule>
  </conditionalFormatting>
  <conditionalFormatting sqref="E489:F489">
    <cfRule type="cellIs" dxfId="1377" priority="1334" operator="equal">
      <formula>"غياب"</formula>
    </cfRule>
    <cfRule type="cellIs" dxfId="1376" priority="1335" operator="equal">
      <formula>#N/A</formula>
    </cfRule>
  </conditionalFormatting>
  <conditionalFormatting sqref="E489:F489">
    <cfRule type="cellIs" dxfId="1375" priority="1332" operator="equal">
      <formula>"غياب"</formula>
    </cfRule>
    <cfRule type="cellIs" dxfId="1374" priority="1333" operator="equal">
      <formula>#N/A</formula>
    </cfRule>
  </conditionalFormatting>
  <conditionalFormatting sqref="E489:F489">
    <cfRule type="cellIs" dxfId="1373" priority="1330" operator="equal">
      <formula>"غياب"</formula>
    </cfRule>
    <cfRule type="cellIs" dxfId="1372" priority="1331" operator="equal">
      <formula>#N/A</formula>
    </cfRule>
  </conditionalFormatting>
  <conditionalFormatting sqref="E489:F489">
    <cfRule type="cellIs" dxfId="1371" priority="1328" operator="equal">
      <formula>"غياب"</formula>
    </cfRule>
    <cfRule type="cellIs" dxfId="1370" priority="1329" operator="equal">
      <formula>#N/A</formula>
    </cfRule>
  </conditionalFormatting>
  <conditionalFormatting sqref="E489:F489">
    <cfRule type="cellIs" dxfId="1369" priority="1326" operator="equal">
      <formula>"غياب"</formula>
    </cfRule>
    <cfRule type="cellIs" dxfId="1368" priority="1327" operator="equal">
      <formula>#N/A</formula>
    </cfRule>
  </conditionalFormatting>
  <conditionalFormatting sqref="E489:F489">
    <cfRule type="cellIs" dxfId="1367" priority="1324" operator="equal">
      <formula>"غياب"</formula>
    </cfRule>
    <cfRule type="cellIs" dxfId="1366" priority="1325" operator="equal">
      <formula>#N/A</formula>
    </cfRule>
  </conditionalFormatting>
  <conditionalFormatting sqref="E489:F489">
    <cfRule type="cellIs" dxfId="1365" priority="1322" operator="equal">
      <formula>"غياب"</formula>
    </cfRule>
    <cfRule type="cellIs" dxfId="1364" priority="1323" operator="equal">
      <formula>#N/A</formula>
    </cfRule>
  </conditionalFormatting>
  <conditionalFormatting sqref="E489:F489">
    <cfRule type="cellIs" dxfId="1363" priority="1320" operator="equal">
      <formula>"غياب"</formula>
    </cfRule>
    <cfRule type="cellIs" dxfId="1362" priority="1321" operator="equal">
      <formula>#N/A</formula>
    </cfRule>
  </conditionalFormatting>
  <conditionalFormatting sqref="E489:F489">
    <cfRule type="cellIs" dxfId="1361" priority="1318" operator="equal">
      <formula>"غياب"</formula>
    </cfRule>
    <cfRule type="cellIs" dxfId="1360" priority="1319" operator="equal">
      <formula>#N/A</formula>
    </cfRule>
  </conditionalFormatting>
  <conditionalFormatting sqref="E489:F489">
    <cfRule type="cellIs" dxfId="1359" priority="1316" operator="equal">
      <formula>"غياب"</formula>
    </cfRule>
    <cfRule type="cellIs" dxfId="1358" priority="1317" operator="equal">
      <formula>#N/A</formula>
    </cfRule>
  </conditionalFormatting>
  <conditionalFormatting sqref="E489:F489">
    <cfRule type="cellIs" dxfId="1357" priority="1314" operator="equal">
      <formula>"غياب"</formula>
    </cfRule>
    <cfRule type="cellIs" dxfId="1356" priority="1315" operator="equal">
      <formula>#N/A</formula>
    </cfRule>
  </conditionalFormatting>
  <conditionalFormatting sqref="E489:F489">
    <cfRule type="cellIs" dxfId="1355" priority="1312" operator="equal">
      <formula>"غياب"</formula>
    </cfRule>
    <cfRule type="cellIs" dxfId="1354" priority="1313" operator="equal">
      <formula>#N/A</formula>
    </cfRule>
  </conditionalFormatting>
  <conditionalFormatting sqref="E489:F489">
    <cfRule type="cellIs" dxfId="1353" priority="1311" operator="equal">
      <formula>"غياب"</formula>
    </cfRule>
  </conditionalFormatting>
  <conditionalFormatting sqref="E489:F489">
    <cfRule type="cellIs" dxfId="1352" priority="1309" operator="equal">
      <formula>"غياب"</formula>
    </cfRule>
    <cfRule type="cellIs" dxfId="1351" priority="1310" operator="equal">
      <formula>#N/A</formula>
    </cfRule>
  </conditionalFormatting>
  <conditionalFormatting sqref="E489:F489">
    <cfRule type="cellIs" dxfId="1350" priority="1307" operator="equal">
      <formula>"غياب"</formula>
    </cfRule>
    <cfRule type="cellIs" dxfId="1349" priority="1308" operator="equal">
      <formula>#N/A</formula>
    </cfRule>
  </conditionalFormatting>
  <conditionalFormatting sqref="E489:F489">
    <cfRule type="cellIs" dxfId="1348" priority="1305" operator="equal">
      <formula>"غياب"</formula>
    </cfRule>
    <cfRule type="cellIs" dxfId="1347" priority="1306" operator="equal">
      <formula>#N/A</formula>
    </cfRule>
  </conditionalFormatting>
  <conditionalFormatting sqref="E489:F489">
    <cfRule type="cellIs" dxfId="1346" priority="1303" operator="equal">
      <formula>"غياب"</formula>
    </cfRule>
    <cfRule type="cellIs" dxfId="1345" priority="1304" operator="equal">
      <formula>#N/A</formula>
    </cfRule>
  </conditionalFormatting>
  <conditionalFormatting sqref="E489:F489">
    <cfRule type="cellIs" dxfId="1344" priority="1301" operator="equal">
      <formula>"غياب"</formula>
    </cfRule>
    <cfRule type="cellIs" dxfId="1343" priority="1302" operator="equal">
      <formula>#N/A</formula>
    </cfRule>
  </conditionalFormatting>
  <conditionalFormatting sqref="E489:F489">
    <cfRule type="cellIs" dxfId="1342" priority="1299" operator="equal">
      <formula>"غياب"</formula>
    </cfRule>
    <cfRule type="cellIs" dxfId="1341" priority="1300" operator="equal">
      <formula>#N/A</formula>
    </cfRule>
  </conditionalFormatting>
  <conditionalFormatting sqref="E489:F489">
    <cfRule type="cellIs" dxfId="1340" priority="1297" operator="equal">
      <formula>"غياب"</formula>
    </cfRule>
    <cfRule type="cellIs" dxfId="1339" priority="1298" operator="equal">
      <formula>#N/A</formula>
    </cfRule>
  </conditionalFormatting>
  <conditionalFormatting sqref="E489:F489">
    <cfRule type="cellIs" dxfId="1338" priority="1295" operator="equal">
      <formula>"غياب"</formula>
    </cfRule>
    <cfRule type="cellIs" dxfId="1337" priority="1296" operator="equal">
      <formula>#N/A</formula>
    </cfRule>
  </conditionalFormatting>
  <conditionalFormatting sqref="E489:F489">
    <cfRule type="cellIs" dxfId="1336" priority="1293" operator="equal">
      <formula>"غياب"</formula>
    </cfRule>
    <cfRule type="cellIs" dxfId="1335" priority="1294" operator="equal">
      <formula>#N/A</formula>
    </cfRule>
  </conditionalFormatting>
  <conditionalFormatting sqref="E489:F489">
    <cfRule type="cellIs" dxfId="1334" priority="1291" operator="equal">
      <formula>"غياب"</formula>
    </cfRule>
    <cfRule type="cellIs" dxfId="1333" priority="1292" operator="equal">
      <formula>#N/A</formula>
    </cfRule>
  </conditionalFormatting>
  <conditionalFormatting sqref="E489:F489">
    <cfRule type="cellIs" dxfId="1332" priority="1289" operator="equal">
      <formula>"غياب"</formula>
    </cfRule>
    <cfRule type="cellIs" dxfId="1331" priority="1290" operator="equal">
      <formula>#N/A</formula>
    </cfRule>
  </conditionalFormatting>
  <conditionalFormatting sqref="E489:F489">
    <cfRule type="cellIs" dxfId="1330" priority="1287" operator="equal">
      <formula>"غياب"</formula>
    </cfRule>
    <cfRule type="cellIs" dxfId="1329" priority="1288" operator="equal">
      <formula>#N/A</formula>
    </cfRule>
  </conditionalFormatting>
  <conditionalFormatting sqref="E489:F489">
    <cfRule type="cellIs" dxfId="1328" priority="1285" operator="equal">
      <formula>"غياب"</formula>
    </cfRule>
    <cfRule type="cellIs" dxfId="1327" priority="1286" operator="equal">
      <formula>#N/A</formula>
    </cfRule>
  </conditionalFormatting>
  <conditionalFormatting sqref="E489:F489">
    <cfRule type="cellIs" dxfId="1326" priority="1283" operator="equal">
      <formula>"غياب"</formula>
    </cfRule>
    <cfRule type="cellIs" dxfId="1325" priority="1284" operator="equal">
      <formula>#N/A</formula>
    </cfRule>
  </conditionalFormatting>
  <conditionalFormatting sqref="E489:F489">
    <cfRule type="cellIs" dxfId="1324" priority="1281" operator="equal">
      <formula>"غياب"</formula>
    </cfRule>
    <cfRule type="cellIs" dxfId="1323" priority="1282" operator="equal">
      <formula>#N/A</formula>
    </cfRule>
  </conditionalFormatting>
  <conditionalFormatting sqref="E489:F489">
    <cfRule type="cellIs" dxfId="1322" priority="1279" operator="equal">
      <formula>"غياب"</formula>
    </cfRule>
    <cfRule type="cellIs" dxfId="1321" priority="1280" operator="equal">
      <formula>#N/A</formula>
    </cfRule>
  </conditionalFormatting>
  <conditionalFormatting sqref="E489:F489">
    <cfRule type="cellIs" dxfId="1320" priority="1277" operator="equal">
      <formula>"غياب"</formula>
    </cfRule>
    <cfRule type="cellIs" dxfId="1319" priority="1278" operator="equal">
      <formula>#N/A</formula>
    </cfRule>
  </conditionalFormatting>
  <conditionalFormatting sqref="E489:F489">
    <cfRule type="cellIs" dxfId="1318" priority="1275" operator="equal">
      <formula>"غياب"</formula>
    </cfRule>
    <cfRule type="cellIs" dxfId="1317" priority="1276" operator="equal">
      <formula>#N/A</formula>
    </cfRule>
  </conditionalFormatting>
  <conditionalFormatting sqref="E489:F489">
    <cfRule type="cellIs" dxfId="1316" priority="1273" operator="equal">
      <formula>"غياب"</formula>
    </cfRule>
    <cfRule type="cellIs" dxfId="1315" priority="1274" operator="equal">
      <formula>#N/A</formula>
    </cfRule>
  </conditionalFormatting>
  <conditionalFormatting sqref="E489:F489">
    <cfRule type="cellIs" dxfId="1314" priority="1271" operator="equal">
      <formula>"غياب"</formula>
    </cfRule>
    <cfRule type="cellIs" dxfId="1313" priority="1272" operator="equal">
      <formula>#N/A</formula>
    </cfRule>
  </conditionalFormatting>
  <conditionalFormatting sqref="E489:F489">
    <cfRule type="cellIs" dxfId="1312" priority="1269" operator="equal">
      <formula>"غياب"</formula>
    </cfRule>
    <cfRule type="cellIs" dxfId="1311" priority="1270" operator="equal">
      <formula>#N/A</formula>
    </cfRule>
  </conditionalFormatting>
  <conditionalFormatting sqref="E489:F489">
    <cfRule type="cellIs" dxfId="1310" priority="1267" operator="equal">
      <formula>"غياب"</formula>
    </cfRule>
    <cfRule type="cellIs" dxfId="1309" priority="1268" operator="equal">
      <formula>#N/A</formula>
    </cfRule>
  </conditionalFormatting>
  <conditionalFormatting sqref="E489:F489">
    <cfRule type="cellIs" dxfId="1308" priority="1265" operator="equal">
      <formula>"غياب"</formula>
    </cfRule>
    <cfRule type="cellIs" dxfId="1307" priority="1266" operator="equal">
      <formula>#N/A</formula>
    </cfRule>
  </conditionalFormatting>
  <conditionalFormatting sqref="E489:F489">
    <cfRule type="cellIs" dxfId="1306" priority="1263" operator="equal">
      <formula>"غياب"</formula>
    </cfRule>
    <cfRule type="cellIs" dxfId="1305" priority="1264" operator="equal">
      <formula>#N/A</formula>
    </cfRule>
  </conditionalFormatting>
  <conditionalFormatting sqref="E489:F489">
    <cfRule type="cellIs" dxfId="1304" priority="1261" operator="equal">
      <formula>"غياب"</formula>
    </cfRule>
    <cfRule type="cellIs" dxfId="1303" priority="1262" operator="equal">
      <formula>#N/A</formula>
    </cfRule>
  </conditionalFormatting>
  <conditionalFormatting sqref="E489:F489">
    <cfRule type="cellIs" dxfId="1302" priority="1259" operator="equal">
      <formula>"غياب"</formula>
    </cfRule>
    <cfRule type="cellIs" dxfId="1301" priority="1260" operator="equal">
      <formula>#N/A</formula>
    </cfRule>
  </conditionalFormatting>
  <conditionalFormatting sqref="E489:F489">
    <cfRule type="cellIs" dxfId="1300" priority="1257" operator="equal">
      <formula>"غياب"</formula>
    </cfRule>
    <cfRule type="cellIs" dxfId="1299" priority="1258" operator="equal">
      <formula>#N/A</formula>
    </cfRule>
  </conditionalFormatting>
  <conditionalFormatting sqref="E489:F489">
    <cfRule type="cellIs" dxfId="1298" priority="1255" operator="equal">
      <formula>"غياب"</formula>
    </cfRule>
    <cfRule type="cellIs" dxfId="1297" priority="1256" operator="equal">
      <formula>#N/A</formula>
    </cfRule>
  </conditionalFormatting>
  <conditionalFormatting sqref="E489:F489">
    <cfRule type="cellIs" dxfId="1296" priority="1253" operator="equal">
      <formula>"غياب"</formula>
    </cfRule>
    <cfRule type="cellIs" dxfId="1295" priority="1254" operator="equal">
      <formula>#N/A</formula>
    </cfRule>
  </conditionalFormatting>
  <conditionalFormatting sqref="E489:F489">
    <cfRule type="cellIs" dxfId="1294" priority="1251" operator="equal">
      <formula>"غياب"</formula>
    </cfRule>
    <cfRule type="cellIs" dxfId="1293" priority="1252" operator="equal">
      <formula>#N/A</formula>
    </cfRule>
  </conditionalFormatting>
  <conditionalFormatting sqref="E489:F489">
    <cfRule type="cellIs" dxfId="1292" priority="1249" operator="equal">
      <formula>"غياب"</formula>
    </cfRule>
    <cfRule type="cellIs" dxfId="1291" priority="1250" operator="equal">
      <formula>#N/A</formula>
    </cfRule>
  </conditionalFormatting>
  <conditionalFormatting sqref="E489:F489">
    <cfRule type="cellIs" dxfId="1290" priority="1247" operator="equal">
      <formula>"غياب"</formula>
    </cfRule>
    <cfRule type="cellIs" dxfId="1289" priority="1248" operator="equal">
      <formula>#N/A</formula>
    </cfRule>
  </conditionalFormatting>
  <conditionalFormatting sqref="E489:F489">
    <cfRule type="cellIs" dxfId="1288" priority="1245" operator="equal">
      <formula>"غياب"</formula>
    </cfRule>
    <cfRule type="cellIs" dxfId="1287" priority="1246" operator="equal">
      <formula>#N/A</formula>
    </cfRule>
  </conditionalFormatting>
  <conditionalFormatting sqref="E489:F489">
    <cfRule type="cellIs" dxfId="1286" priority="1243" operator="equal">
      <formula>"غياب"</formula>
    </cfRule>
    <cfRule type="cellIs" dxfId="1285" priority="1244" operator="equal">
      <formula>#N/A</formula>
    </cfRule>
  </conditionalFormatting>
  <conditionalFormatting sqref="E489:F489">
    <cfRule type="cellIs" dxfId="1284" priority="1241" operator="equal">
      <formula>"غياب"</formula>
    </cfRule>
    <cfRule type="cellIs" dxfId="1283" priority="1242" operator="equal">
      <formula>#N/A</formula>
    </cfRule>
  </conditionalFormatting>
  <conditionalFormatting sqref="E489:F489">
    <cfRule type="cellIs" dxfId="1282" priority="1239" operator="equal">
      <formula>"غياب"</formula>
    </cfRule>
    <cfRule type="cellIs" dxfId="1281" priority="1240" operator="equal">
      <formula>#N/A</formula>
    </cfRule>
  </conditionalFormatting>
  <conditionalFormatting sqref="E489:F489">
    <cfRule type="cellIs" dxfId="1280" priority="1237" operator="equal">
      <formula>"غياب"</formula>
    </cfRule>
    <cfRule type="cellIs" dxfId="1279" priority="1238" operator="equal">
      <formula>#N/A</formula>
    </cfRule>
  </conditionalFormatting>
  <conditionalFormatting sqref="E489:F489">
    <cfRule type="cellIs" dxfId="1278" priority="1235" operator="equal">
      <formula>"غياب"</formula>
    </cfRule>
    <cfRule type="cellIs" dxfId="1277" priority="1236" operator="equal">
      <formula>#N/A</formula>
    </cfRule>
  </conditionalFormatting>
  <conditionalFormatting sqref="E489:F489">
    <cfRule type="cellIs" dxfId="1276" priority="1233" operator="equal">
      <formula>"غياب"</formula>
    </cfRule>
    <cfRule type="cellIs" dxfId="1275" priority="1234" operator="equal">
      <formula>#N/A</formula>
    </cfRule>
  </conditionalFormatting>
  <conditionalFormatting sqref="E489:F489">
    <cfRule type="cellIs" dxfId="1274" priority="1231" operator="equal">
      <formula>"غياب"</formula>
    </cfRule>
    <cfRule type="cellIs" dxfId="1273" priority="1232" operator="equal">
      <formula>#N/A</formula>
    </cfRule>
  </conditionalFormatting>
  <conditionalFormatting sqref="E489:F489">
    <cfRule type="cellIs" dxfId="1272" priority="1229" operator="equal">
      <formula>"غياب"</formula>
    </cfRule>
    <cfRule type="cellIs" dxfId="1271" priority="1230" operator="equal">
      <formula>#N/A</formula>
    </cfRule>
  </conditionalFormatting>
  <conditionalFormatting sqref="E489:F489">
    <cfRule type="cellIs" dxfId="1270" priority="1227" operator="equal">
      <formula>"غياب"</formula>
    </cfRule>
    <cfRule type="cellIs" dxfId="1269" priority="1228" operator="equal">
      <formula>#N/A</formula>
    </cfRule>
  </conditionalFormatting>
  <conditionalFormatting sqref="E489:F489">
    <cfRule type="cellIs" dxfId="1268" priority="1225" operator="equal">
      <formula>"غياب"</formula>
    </cfRule>
    <cfRule type="cellIs" dxfId="1267" priority="1226" operator="equal">
      <formula>#N/A</formula>
    </cfRule>
  </conditionalFormatting>
  <conditionalFormatting sqref="E489:F489">
    <cfRule type="cellIs" dxfId="1266" priority="1223" operator="equal">
      <formula>"غياب"</formula>
    </cfRule>
    <cfRule type="cellIs" dxfId="1265" priority="1224" operator="equal">
      <formula>#N/A</formula>
    </cfRule>
  </conditionalFormatting>
  <conditionalFormatting sqref="E489:F489">
    <cfRule type="cellIs" dxfId="1264" priority="1221" operator="equal">
      <formula>"غياب"</formula>
    </cfRule>
    <cfRule type="cellIs" dxfId="1263" priority="1222" operator="equal">
      <formula>#N/A</formula>
    </cfRule>
  </conditionalFormatting>
  <conditionalFormatting sqref="E489:F489">
    <cfRule type="cellIs" dxfId="1262" priority="1219" operator="equal">
      <formula>"غياب"</formula>
    </cfRule>
    <cfRule type="cellIs" dxfId="1261" priority="1220" operator="equal">
      <formula>#N/A</formula>
    </cfRule>
  </conditionalFormatting>
  <conditionalFormatting sqref="E489:F489">
    <cfRule type="cellIs" dxfId="1260" priority="1217" operator="equal">
      <formula>"غياب"</formula>
    </cfRule>
    <cfRule type="cellIs" dxfId="1259" priority="1218" operator="equal">
      <formula>#N/A</formula>
    </cfRule>
  </conditionalFormatting>
  <conditionalFormatting sqref="E489:F489">
    <cfRule type="cellIs" dxfId="1258" priority="1215" operator="equal">
      <formula>"غياب"</formula>
    </cfRule>
    <cfRule type="cellIs" dxfId="1257" priority="1216" operator="equal">
      <formula>#N/A</formula>
    </cfRule>
  </conditionalFormatting>
  <conditionalFormatting sqref="E489:F489">
    <cfRule type="cellIs" dxfId="1256" priority="1213" operator="equal">
      <formula>"غياب"</formula>
    </cfRule>
    <cfRule type="cellIs" dxfId="1255" priority="1214" operator="equal">
      <formula>#N/A</formula>
    </cfRule>
  </conditionalFormatting>
  <conditionalFormatting sqref="E489:F489">
    <cfRule type="cellIs" dxfId="1254" priority="1211" operator="equal">
      <formula>"غياب"</formula>
    </cfRule>
    <cfRule type="cellIs" dxfId="1253" priority="1212" operator="equal">
      <formula>#N/A</formula>
    </cfRule>
  </conditionalFormatting>
  <conditionalFormatting sqref="E489:F489">
    <cfRule type="cellIs" dxfId="1252" priority="1209" operator="equal">
      <formula>"غياب"</formula>
    </cfRule>
    <cfRule type="cellIs" dxfId="1251" priority="1210" operator="equal">
      <formula>#N/A</formula>
    </cfRule>
  </conditionalFormatting>
  <conditionalFormatting sqref="E489:F489">
    <cfRule type="cellIs" dxfId="1250" priority="1207" operator="equal">
      <formula>"غياب"</formula>
    </cfRule>
    <cfRule type="cellIs" dxfId="1249" priority="1208" operator="equal">
      <formula>#N/A</formula>
    </cfRule>
  </conditionalFormatting>
  <conditionalFormatting sqref="E489:F489">
    <cfRule type="cellIs" dxfId="1248" priority="1205" operator="equal">
      <formula>"غياب"</formula>
    </cfRule>
    <cfRule type="cellIs" dxfId="1247" priority="1206" operator="equal">
      <formula>#N/A</formula>
    </cfRule>
  </conditionalFormatting>
  <conditionalFormatting sqref="E489:F489">
    <cfRule type="cellIs" dxfId="1246" priority="1203" operator="equal">
      <formula>"غياب"</formula>
    </cfRule>
    <cfRule type="cellIs" dxfId="1245" priority="1204" operator="equal">
      <formula>#N/A</formula>
    </cfRule>
  </conditionalFormatting>
  <conditionalFormatting sqref="E489:F489">
    <cfRule type="cellIs" dxfId="1244" priority="1201" operator="equal">
      <formula>"غياب"</formula>
    </cfRule>
    <cfRule type="cellIs" dxfId="1243" priority="1202" operator="equal">
      <formula>#N/A</formula>
    </cfRule>
  </conditionalFormatting>
  <conditionalFormatting sqref="E489:F489">
    <cfRule type="cellIs" dxfId="1242" priority="1199" operator="equal">
      <formula>"غياب"</formula>
    </cfRule>
    <cfRule type="cellIs" dxfId="1241" priority="1200" operator="equal">
      <formula>#N/A</formula>
    </cfRule>
  </conditionalFormatting>
  <conditionalFormatting sqref="E489:F489">
    <cfRule type="cellIs" dxfId="1240" priority="1197" operator="equal">
      <formula>"غياب"</formula>
    </cfRule>
    <cfRule type="cellIs" dxfId="1239" priority="1198" operator="equal">
      <formula>#N/A</formula>
    </cfRule>
  </conditionalFormatting>
  <conditionalFormatting sqref="E489:F489">
    <cfRule type="cellIs" dxfId="1238" priority="1195" operator="equal">
      <formula>"غياب"</formula>
    </cfRule>
    <cfRule type="cellIs" dxfId="1237" priority="1196" operator="equal">
      <formula>#N/A</formula>
    </cfRule>
  </conditionalFormatting>
  <conditionalFormatting sqref="E489:F489">
    <cfRule type="cellIs" dxfId="1236" priority="1193" operator="equal">
      <formula>"غياب"</formula>
    </cfRule>
    <cfRule type="cellIs" dxfId="1235" priority="1194" operator="equal">
      <formula>#N/A</formula>
    </cfRule>
  </conditionalFormatting>
  <conditionalFormatting sqref="E489:F489">
    <cfRule type="cellIs" dxfId="1234" priority="1191" operator="equal">
      <formula>"غياب"</formula>
    </cfRule>
    <cfRule type="cellIs" dxfId="1233" priority="1192" operator="equal">
      <formula>#N/A</formula>
    </cfRule>
  </conditionalFormatting>
  <conditionalFormatting sqref="E489:F489">
    <cfRule type="cellIs" dxfId="1232" priority="1189" operator="equal">
      <formula>"غياب"</formula>
    </cfRule>
    <cfRule type="cellIs" dxfId="1231" priority="1190" operator="equal">
      <formula>#N/A</formula>
    </cfRule>
  </conditionalFormatting>
  <conditionalFormatting sqref="E489:F489">
    <cfRule type="cellIs" dxfId="1230" priority="1187" operator="equal">
      <formula>"غياب"</formula>
    </cfRule>
    <cfRule type="cellIs" dxfId="1229" priority="1188" operator="equal">
      <formula>#N/A</formula>
    </cfRule>
  </conditionalFormatting>
  <conditionalFormatting sqref="E489:F489">
    <cfRule type="cellIs" dxfId="1228" priority="1185" operator="equal">
      <formula>"غياب"</formula>
    </cfRule>
    <cfRule type="cellIs" dxfId="1227" priority="1186" operator="equal">
      <formula>#N/A</formula>
    </cfRule>
  </conditionalFormatting>
  <conditionalFormatting sqref="E489:F489">
    <cfRule type="cellIs" dxfId="1226" priority="1183" operator="equal">
      <formula>"غياب"</formula>
    </cfRule>
    <cfRule type="cellIs" dxfId="1225" priority="1184" operator="equal">
      <formula>#N/A</formula>
    </cfRule>
  </conditionalFormatting>
  <conditionalFormatting sqref="E489:F489">
    <cfRule type="cellIs" dxfId="1224" priority="1181" operator="equal">
      <formula>"غياب"</formula>
    </cfRule>
    <cfRule type="cellIs" dxfId="1223" priority="1182" operator="equal">
      <formula>#N/A</formula>
    </cfRule>
  </conditionalFormatting>
  <conditionalFormatting sqref="E489:F489">
    <cfRule type="cellIs" dxfId="1222" priority="1179" operator="equal">
      <formula>"غياب"</formula>
    </cfRule>
    <cfRule type="cellIs" dxfId="1221" priority="1180" operator="equal">
      <formula>#N/A</formula>
    </cfRule>
  </conditionalFormatting>
  <conditionalFormatting sqref="E489:F489">
    <cfRule type="cellIs" dxfId="1220" priority="1177" operator="equal">
      <formula>"غياب"</formula>
    </cfRule>
    <cfRule type="cellIs" dxfId="1219" priority="1178" operator="equal">
      <formula>#N/A</formula>
    </cfRule>
  </conditionalFormatting>
  <conditionalFormatting sqref="E489:F489">
    <cfRule type="cellIs" dxfId="1218" priority="1175" operator="equal">
      <formula>"غياب"</formula>
    </cfRule>
    <cfRule type="cellIs" dxfId="1217" priority="1176" operator="equal">
      <formula>#N/A</formula>
    </cfRule>
  </conditionalFormatting>
  <conditionalFormatting sqref="E489:F489">
    <cfRule type="cellIs" dxfId="1216" priority="1173" operator="equal">
      <formula>"غياب"</formula>
    </cfRule>
    <cfRule type="cellIs" dxfId="1215" priority="1174" operator="equal">
      <formula>#N/A</formula>
    </cfRule>
  </conditionalFormatting>
  <conditionalFormatting sqref="E489:F489">
    <cfRule type="cellIs" dxfId="1214" priority="1171" operator="equal">
      <formula>"غياب"</formula>
    </cfRule>
    <cfRule type="cellIs" dxfId="1213" priority="1172" operator="equal">
      <formula>#N/A</formula>
    </cfRule>
  </conditionalFormatting>
  <conditionalFormatting sqref="E489:F489">
    <cfRule type="cellIs" dxfId="1212" priority="1169" operator="equal">
      <formula>"غياب"</formula>
    </cfRule>
    <cfRule type="cellIs" dxfId="1211" priority="1170" operator="equal">
      <formula>#N/A</formula>
    </cfRule>
  </conditionalFormatting>
  <conditionalFormatting sqref="E489:F489">
    <cfRule type="cellIs" dxfId="1210" priority="1167" operator="equal">
      <formula>"غياب"</formula>
    </cfRule>
    <cfRule type="cellIs" dxfId="1209" priority="1168" operator="equal">
      <formula>#N/A</formula>
    </cfRule>
  </conditionalFormatting>
  <conditionalFormatting sqref="E489:F489">
    <cfRule type="cellIs" dxfId="1208" priority="1165" operator="equal">
      <formula>"غياب"</formula>
    </cfRule>
    <cfRule type="cellIs" dxfId="1207" priority="1166" operator="equal">
      <formula>#N/A</formula>
    </cfRule>
  </conditionalFormatting>
  <conditionalFormatting sqref="E489:F489">
    <cfRule type="cellIs" dxfId="1206" priority="1163" operator="equal">
      <formula>"غياب"</formula>
    </cfRule>
    <cfRule type="cellIs" dxfId="1205" priority="1164" operator="equal">
      <formula>#N/A</formula>
    </cfRule>
  </conditionalFormatting>
  <conditionalFormatting sqref="E489:F489">
    <cfRule type="cellIs" dxfId="1204" priority="1161" operator="equal">
      <formula>"غياب"</formula>
    </cfRule>
    <cfRule type="cellIs" dxfId="1203" priority="1162" operator="equal">
      <formula>#N/A</formula>
    </cfRule>
  </conditionalFormatting>
  <conditionalFormatting sqref="E489:F489">
    <cfRule type="cellIs" dxfId="1202" priority="1159" operator="equal">
      <formula>"غياب"</formula>
    </cfRule>
    <cfRule type="cellIs" dxfId="1201" priority="1160" operator="equal">
      <formula>#N/A</formula>
    </cfRule>
  </conditionalFormatting>
  <conditionalFormatting sqref="E489:F489">
    <cfRule type="cellIs" dxfId="1200" priority="1157" operator="equal">
      <formula>"غياب"</formula>
    </cfRule>
    <cfRule type="cellIs" dxfId="1199" priority="1158" operator="equal">
      <formula>#N/A</formula>
    </cfRule>
  </conditionalFormatting>
  <conditionalFormatting sqref="E489:F489">
    <cfRule type="cellIs" dxfId="1198" priority="1155" operator="equal">
      <formula>"غياب"</formula>
    </cfRule>
    <cfRule type="cellIs" dxfId="1197" priority="1156" operator="equal">
      <formula>#N/A</formula>
    </cfRule>
  </conditionalFormatting>
  <conditionalFormatting sqref="E489:F489">
    <cfRule type="cellIs" dxfId="1196" priority="1153" operator="equal">
      <formula>"غياب"</formula>
    </cfRule>
    <cfRule type="cellIs" dxfId="1195" priority="1154" operator="equal">
      <formula>#N/A</formula>
    </cfRule>
  </conditionalFormatting>
  <conditionalFormatting sqref="E489:F489">
    <cfRule type="cellIs" dxfId="1194" priority="1151" operator="equal">
      <formula>"غياب"</formula>
    </cfRule>
    <cfRule type="cellIs" dxfId="1193" priority="1152" operator="equal">
      <formula>#N/A</formula>
    </cfRule>
  </conditionalFormatting>
  <conditionalFormatting sqref="E489:F489">
    <cfRule type="cellIs" dxfId="1192" priority="1149" operator="equal">
      <formula>"غياب"</formula>
    </cfRule>
    <cfRule type="cellIs" dxfId="1191" priority="1150" operator="equal">
      <formula>#N/A</formula>
    </cfRule>
  </conditionalFormatting>
  <conditionalFormatting sqref="E489:F489">
    <cfRule type="cellIs" dxfId="1190" priority="1147" operator="equal">
      <formula>"غياب"</formula>
    </cfRule>
    <cfRule type="cellIs" dxfId="1189" priority="1148" operator="equal">
      <formula>#N/A</formula>
    </cfRule>
  </conditionalFormatting>
  <conditionalFormatting sqref="E489:F489">
    <cfRule type="cellIs" dxfId="1188" priority="1146" operator="equal">
      <formula>"غياب"</formula>
    </cfRule>
  </conditionalFormatting>
  <conditionalFormatting sqref="E489:F489">
    <cfRule type="cellIs" dxfId="1187" priority="1144" operator="equal">
      <formula>"غياب"</formula>
    </cfRule>
    <cfRule type="cellIs" dxfId="1186" priority="1145" operator="equal">
      <formula>#N/A</formula>
    </cfRule>
  </conditionalFormatting>
  <conditionalFormatting sqref="E489:F489">
    <cfRule type="cellIs" dxfId="1185" priority="1142" operator="equal">
      <formula>"غياب"</formula>
    </cfRule>
    <cfRule type="cellIs" dxfId="1184" priority="1143" operator="equal">
      <formula>#N/A</formula>
    </cfRule>
  </conditionalFormatting>
  <conditionalFormatting sqref="E489:F489">
    <cfRule type="cellIs" dxfId="1183" priority="1140" operator="equal">
      <formula>"غياب"</formula>
    </cfRule>
    <cfRule type="cellIs" dxfId="1182" priority="1141" operator="equal">
      <formula>#N/A</formula>
    </cfRule>
  </conditionalFormatting>
  <conditionalFormatting sqref="E489:F489">
    <cfRule type="cellIs" dxfId="1181" priority="1138" operator="equal">
      <formula>"غياب"</formula>
    </cfRule>
    <cfRule type="cellIs" dxfId="1180" priority="1139" operator="equal">
      <formula>#N/A</formula>
    </cfRule>
  </conditionalFormatting>
  <conditionalFormatting sqref="E489:F489">
    <cfRule type="cellIs" dxfId="1179" priority="1136" operator="equal">
      <formula>"غياب"</formula>
    </cfRule>
    <cfRule type="cellIs" dxfId="1178" priority="1137" operator="equal">
      <formula>#N/A</formula>
    </cfRule>
  </conditionalFormatting>
  <conditionalFormatting sqref="E489:F489">
    <cfRule type="cellIs" dxfId="1177" priority="1134" operator="equal">
      <formula>"غياب"</formula>
    </cfRule>
    <cfRule type="cellIs" dxfId="1176" priority="1135" operator="equal">
      <formula>#N/A</formula>
    </cfRule>
  </conditionalFormatting>
  <conditionalFormatting sqref="E489:F489">
    <cfRule type="cellIs" dxfId="1175" priority="1132" operator="equal">
      <formula>"غياب"</formula>
    </cfRule>
    <cfRule type="cellIs" dxfId="1174" priority="1133" operator="equal">
      <formula>#N/A</formula>
    </cfRule>
  </conditionalFormatting>
  <conditionalFormatting sqref="E489:F489">
    <cfRule type="cellIs" dxfId="1173" priority="1130" operator="equal">
      <formula>"غياب"</formula>
    </cfRule>
    <cfRule type="cellIs" dxfId="1172" priority="1131" operator="equal">
      <formula>#N/A</formula>
    </cfRule>
  </conditionalFormatting>
  <conditionalFormatting sqref="E489:F489">
    <cfRule type="cellIs" dxfId="1171" priority="1128" operator="equal">
      <formula>"غياب"</formula>
    </cfRule>
    <cfRule type="cellIs" dxfId="1170" priority="1129" operator="equal">
      <formula>#N/A</formula>
    </cfRule>
  </conditionalFormatting>
  <conditionalFormatting sqref="E489:F489">
    <cfRule type="cellIs" dxfId="1169" priority="1126" operator="equal">
      <formula>"غياب"</formula>
    </cfRule>
    <cfRule type="cellIs" dxfId="1168" priority="1127" operator="equal">
      <formula>#N/A</formula>
    </cfRule>
  </conditionalFormatting>
  <conditionalFormatting sqref="E489:F489">
    <cfRule type="cellIs" dxfId="1167" priority="1124" operator="equal">
      <formula>"غياب"</formula>
    </cfRule>
    <cfRule type="cellIs" dxfId="1166" priority="1125" operator="equal">
      <formula>#N/A</formula>
    </cfRule>
  </conditionalFormatting>
  <conditionalFormatting sqref="E489:F489">
    <cfRule type="cellIs" dxfId="1165" priority="1122" operator="equal">
      <formula>"غياب"</formula>
    </cfRule>
    <cfRule type="cellIs" dxfId="1164" priority="1123" operator="equal">
      <formula>#N/A</formula>
    </cfRule>
  </conditionalFormatting>
  <conditionalFormatting sqref="E489:F489">
    <cfRule type="cellIs" dxfId="1163" priority="1120" operator="equal">
      <formula>"غياب"</formula>
    </cfRule>
    <cfRule type="cellIs" dxfId="1162" priority="1121" operator="equal">
      <formula>#N/A</formula>
    </cfRule>
  </conditionalFormatting>
  <conditionalFormatting sqref="E489:F489">
    <cfRule type="cellIs" dxfId="1161" priority="1118" operator="equal">
      <formula>"غياب"</formula>
    </cfRule>
    <cfRule type="cellIs" dxfId="1160" priority="1119" operator="equal">
      <formula>#N/A</formula>
    </cfRule>
  </conditionalFormatting>
  <conditionalFormatting sqref="E489:F489">
    <cfRule type="cellIs" dxfId="1159" priority="1116" operator="equal">
      <formula>"غياب"</formula>
    </cfRule>
    <cfRule type="cellIs" dxfId="1158" priority="1117" operator="equal">
      <formula>#N/A</formula>
    </cfRule>
  </conditionalFormatting>
  <conditionalFormatting sqref="E489:F489">
    <cfRule type="cellIs" dxfId="1157" priority="1114" operator="equal">
      <formula>"غياب"</formula>
    </cfRule>
    <cfRule type="cellIs" dxfId="1156" priority="1115" operator="equal">
      <formula>#N/A</formula>
    </cfRule>
  </conditionalFormatting>
  <conditionalFormatting sqref="E489:F489">
    <cfRule type="cellIs" dxfId="1155" priority="1112" operator="equal">
      <formula>"غياب"</formula>
    </cfRule>
    <cfRule type="cellIs" dxfId="1154" priority="1113" operator="equal">
      <formula>#N/A</formula>
    </cfRule>
  </conditionalFormatting>
  <conditionalFormatting sqref="E489:F489">
    <cfRule type="cellIs" dxfId="1153" priority="1110" operator="equal">
      <formula>"غياب"</formula>
    </cfRule>
    <cfRule type="cellIs" dxfId="1152" priority="1111" operator="equal">
      <formula>#N/A</formula>
    </cfRule>
  </conditionalFormatting>
  <conditionalFormatting sqref="E489:F489">
    <cfRule type="cellIs" dxfId="1151" priority="1108" operator="equal">
      <formula>"غياب"</formula>
    </cfRule>
    <cfRule type="cellIs" dxfId="1150" priority="1109" operator="equal">
      <formula>#N/A</formula>
    </cfRule>
  </conditionalFormatting>
  <conditionalFormatting sqref="E489:F489">
    <cfRule type="cellIs" dxfId="1149" priority="1106" operator="equal">
      <formula>"غياب"</formula>
    </cfRule>
    <cfRule type="cellIs" dxfId="1148" priority="1107" operator="equal">
      <formula>#N/A</formula>
    </cfRule>
  </conditionalFormatting>
  <conditionalFormatting sqref="E489:F489">
    <cfRule type="cellIs" dxfId="1147" priority="1104" operator="equal">
      <formula>"غياب"</formula>
    </cfRule>
    <cfRule type="cellIs" dxfId="1146" priority="1105" operator="equal">
      <formula>#N/A</formula>
    </cfRule>
  </conditionalFormatting>
  <conditionalFormatting sqref="E489:F489">
    <cfRule type="cellIs" dxfId="1145" priority="1102" operator="equal">
      <formula>"غياب"</formula>
    </cfRule>
    <cfRule type="cellIs" dxfId="1144" priority="1103" operator="equal">
      <formula>#N/A</formula>
    </cfRule>
  </conditionalFormatting>
  <conditionalFormatting sqref="E489:F489">
    <cfRule type="cellIs" dxfId="1143" priority="1100" operator="equal">
      <formula>"غياب"</formula>
    </cfRule>
    <cfRule type="cellIs" dxfId="1142" priority="1101" operator="equal">
      <formula>#N/A</formula>
    </cfRule>
  </conditionalFormatting>
  <conditionalFormatting sqref="E489:F489">
    <cfRule type="cellIs" dxfId="1141" priority="1098" operator="equal">
      <formula>"غياب"</formula>
    </cfRule>
    <cfRule type="cellIs" dxfId="1140" priority="1099" operator="equal">
      <formula>#N/A</formula>
    </cfRule>
  </conditionalFormatting>
  <conditionalFormatting sqref="E489:F489">
    <cfRule type="cellIs" dxfId="1139" priority="1096" operator="equal">
      <formula>"غياب"</formula>
    </cfRule>
    <cfRule type="cellIs" dxfId="1138" priority="1097" operator="equal">
      <formula>#N/A</formula>
    </cfRule>
  </conditionalFormatting>
  <conditionalFormatting sqref="E489:F489">
    <cfRule type="cellIs" dxfId="1137" priority="1094" operator="equal">
      <formula>"غياب"</formula>
    </cfRule>
    <cfRule type="cellIs" dxfId="1136" priority="1095" operator="equal">
      <formula>#N/A</formula>
    </cfRule>
  </conditionalFormatting>
  <conditionalFormatting sqref="E489:F489">
    <cfRule type="cellIs" dxfId="1135" priority="1092" operator="equal">
      <formula>"غياب"</formula>
    </cfRule>
    <cfRule type="cellIs" dxfId="1134" priority="1093" operator="equal">
      <formula>#N/A</formula>
    </cfRule>
  </conditionalFormatting>
  <conditionalFormatting sqref="E489:F489">
    <cfRule type="cellIs" dxfId="1133" priority="1090" operator="equal">
      <formula>"غياب"</formula>
    </cfRule>
    <cfRule type="cellIs" dxfId="1132" priority="1091" operator="equal">
      <formula>#N/A</formula>
    </cfRule>
  </conditionalFormatting>
  <conditionalFormatting sqref="E489:F489">
    <cfRule type="cellIs" dxfId="1131" priority="1088" operator="equal">
      <formula>"غياب"</formula>
    </cfRule>
    <cfRule type="cellIs" dxfId="1130" priority="1089" operator="equal">
      <formula>#N/A</formula>
    </cfRule>
  </conditionalFormatting>
  <conditionalFormatting sqref="E489:F489">
    <cfRule type="cellIs" dxfId="1129" priority="1086" operator="equal">
      <formula>"غياب"</formula>
    </cfRule>
    <cfRule type="cellIs" dxfId="1128" priority="1087" operator="equal">
      <formula>#N/A</formula>
    </cfRule>
  </conditionalFormatting>
  <conditionalFormatting sqref="E489:F489">
    <cfRule type="cellIs" dxfId="1127" priority="1084" operator="equal">
      <formula>"غياب"</formula>
    </cfRule>
    <cfRule type="cellIs" dxfId="1126" priority="1085" operator="equal">
      <formula>#N/A</formula>
    </cfRule>
  </conditionalFormatting>
  <conditionalFormatting sqref="E489:F489">
    <cfRule type="cellIs" dxfId="1125" priority="1082" operator="equal">
      <formula>"غياب"</formula>
    </cfRule>
    <cfRule type="cellIs" dxfId="1124" priority="1083" operator="equal">
      <formula>#N/A</formula>
    </cfRule>
  </conditionalFormatting>
  <conditionalFormatting sqref="E489:F489">
    <cfRule type="cellIs" dxfId="1123" priority="1080" operator="equal">
      <formula>"غياب"</formula>
    </cfRule>
    <cfRule type="cellIs" dxfId="1122" priority="1081" operator="equal">
      <formula>#N/A</formula>
    </cfRule>
  </conditionalFormatting>
  <conditionalFormatting sqref="E489:F489">
    <cfRule type="cellIs" dxfId="1121" priority="1079" operator="equal">
      <formula>"غياب"</formula>
    </cfRule>
  </conditionalFormatting>
  <conditionalFormatting sqref="E489:F489">
    <cfRule type="cellIs" dxfId="1120" priority="1077" operator="equal">
      <formula>"غياب"</formula>
    </cfRule>
    <cfRule type="cellIs" dxfId="1119" priority="1078" operator="equal">
      <formula>#N/A</formula>
    </cfRule>
  </conditionalFormatting>
  <conditionalFormatting sqref="E489:F489">
    <cfRule type="cellIs" dxfId="1118" priority="1075" operator="equal">
      <formula>"غياب"</formula>
    </cfRule>
    <cfRule type="cellIs" dxfId="1117" priority="1076" operator="equal">
      <formula>#N/A</formula>
    </cfRule>
  </conditionalFormatting>
  <conditionalFormatting sqref="E489:F489">
    <cfRule type="cellIs" dxfId="1116" priority="1073" operator="equal">
      <formula>"غياب"</formula>
    </cfRule>
    <cfRule type="cellIs" dxfId="1115" priority="1074" operator="equal">
      <formula>#N/A</formula>
    </cfRule>
  </conditionalFormatting>
  <conditionalFormatting sqref="E489:F489">
    <cfRule type="cellIs" dxfId="1114" priority="1071" operator="equal">
      <formula>"غياب"</formula>
    </cfRule>
    <cfRule type="cellIs" dxfId="1113" priority="1072" operator="equal">
      <formula>#N/A</formula>
    </cfRule>
  </conditionalFormatting>
  <conditionalFormatting sqref="E489:F489">
    <cfRule type="cellIs" dxfId="1112" priority="1069" operator="equal">
      <formula>"غياب"</formula>
    </cfRule>
    <cfRule type="cellIs" dxfId="1111" priority="1070" operator="equal">
      <formula>#N/A</formula>
    </cfRule>
  </conditionalFormatting>
  <conditionalFormatting sqref="E489:F489">
    <cfRule type="cellIs" dxfId="1110" priority="1067" operator="equal">
      <formula>"غياب"</formula>
    </cfRule>
    <cfRule type="cellIs" dxfId="1109" priority="1068" operator="equal">
      <formula>#N/A</formula>
    </cfRule>
  </conditionalFormatting>
  <conditionalFormatting sqref="E489:F489">
    <cfRule type="cellIs" dxfId="1108" priority="1065" operator="equal">
      <formula>"غياب"</formula>
    </cfRule>
    <cfRule type="cellIs" dxfId="1107" priority="1066" operator="equal">
      <formula>#N/A</formula>
    </cfRule>
  </conditionalFormatting>
  <conditionalFormatting sqref="E489:F489">
    <cfRule type="cellIs" dxfId="1106" priority="1063" operator="equal">
      <formula>"غياب"</formula>
    </cfRule>
    <cfRule type="cellIs" dxfId="1105" priority="1064" operator="equal">
      <formula>#N/A</formula>
    </cfRule>
  </conditionalFormatting>
  <conditionalFormatting sqref="E489:F489">
    <cfRule type="cellIs" dxfId="1104" priority="1061" operator="equal">
      <formula>"غياب"</formula>
    </cfRule>
    <cfRule type="cellIs" dxfId="1103" priority="1062" operator="equal">
      <formula>#N/A</formula>
    </cfRule>
  </conditionalFormatting>
  <conditionalFormatting sqref="E489:F489">
    <cfRule type="cellIs" dxfId="1102" priority="1059" operator="equal">
      <formula>"غياب"</formula>
    </cfRule>
    <cfRule type="cellIs" dxfId="1101" priority="1060" operator="equal">
      <formula>#N/A</formula>
    </cfRule>
  </conditionalFormatting>
  <conditionalFormatting sqref="E489:F489">
    <cfRule type="cellIs" dxfId="1100" priority="1057" operator="equal">
      <formula>"غياب"</formula>
    </cfRule>
    <cfRule type="cellIs" dxfId="1099" priority="1058" operator="equal">
      <formula>#N/A</formula>
    </cfRule>
  </conditionalFormatting>
  <conditionalFormatting sqref="E489:F489">
    <cfRule type="cellIs" dxfId="1098" priority="1055" operator="equal">
      <formula>"غياب"</formula>
    </cfRule>
    <cfRule type="cellIs" dxfId="1097" priority="1056" operator="equal">
      <formula>#N/A</formula>
    </cfRule>
  </conditionalFormatting>
  <conditionalFormatting sqref="E489:F489">
    <cfRule type="cellIs" dxfId="1096" priority="1053" operator="equal">
      <formula>"غياب"</formula>
    </cfRule>
    <cfRule type="cellIs" dxfId="1095" priority="1054" operator="equal">
      <formula>#N/A</formula>
    </cfRule>
  </conditionalFormatting>
  <conditionalFormatting sqref="E489:F489">
    <cfRule type="cellIs" dxfId="1094" priority="1051" operator="equal">
      <formula>"غياب"</formula>
    </cfRule>
    <cfRule type="cellIs" dxfId="1093" priority="1052" operator="equal">
      <formula>#N/A</formula>
    </cfRule>
  </conditionalFormatting>
  <conditionalFormatting sqref="E489:F489">
    <cfRule type="cellIs" dxfId="1092" priority="1049" operator="equal">
      <formula>"غياب"</formula>
    </cfRule>
    <cfRule type="cellIs" dxfId="1091" priority="1050" operator="equal">
      <formula>#N/A</formula>
    </cfRule>
  </conditionalFormatting>
  <conditionalFormatting sqref="E489:F489">
    <cfRule type="cellIs" dxfId="1090" priority="1047" operator="equal">
      <formula>"غياب"</formula>
    </cfRule>
    <cfRule type="cellIs" dxfId="1089" priority="1048" operator="equal">
      <formula>#N/A</formula>
    </cfRule>
  </conditionalFormatting>
  <conditionalFormatting sqref="E489:F489">
    <cfRule type="cellIs" dxfId="1088" priority="1045" operator="equal">
      <formula>"غياب"</formula>
    </cfRule>
    <cfRule type="cellIs" dxfId="1087" priority="1046" operator="equal">
      <formula>#N/A</formula>
    </cfRule>
  </conditionalFormatting>
  <conditionalFormatting sqref="E489:F489">
    <cfRule type="cellIs" dxfId="1086" priority="1043" operator="equal">
      <formula>"غياب"</formula>
    </cfRule>
    <cfRule type="cellIs" dxfId="1085" priority="1044" operator="equal">
      <formula>#N/A</formula>
    </cfRule>
  </conditionalFormatting>
  <conditionalFormatting sqref="E489:F489">
    <cfRule type="cellIs" dxfId="1084" priority="1041" operator="equal">
      <formula>"غياب"</formula>
    </cfRule>
    <cfRule type="cellIs" dxfId="1083" priority="1042" operator="equal">
      <formula>#N/A</formula>
    </cfRule>
  </conditionalFormatting>
  <conditionalFormatting sqref="E489:F489">
    <cfRule type="cellIs" dxfId="1082" priority="1039" operator="equal">
      <formula>"غياب"</formula>
    </cfRule>
    <cfRule type="cellIs" dxfId="1081" priority="1040" operator="equal">
      <formula>#N/A</formula>
    </cfRule>
  </conditionalFormatting>
  <conditionalFormatting sqref="E489:F489">
    <cfRule type="cellIs" dxfId="1080" priority="1037" operator="equal">
      <formula>"غياب"</formula>
    </cfRule>
    <cfRule type="cellIs" dxfId="1079" priority="1038" operator="equal">
      <formula>#N/A</formula>
    </cfRule>
  </conditionalFormatting>
  <conditionalFormatting sqref="E489:F489">
    <cfRule type="cellIs" dxfId="1078" priority="1036" operator="equal">
      <formula>"غياب"</formula>
    </cfRule>
  </conditionalFormatting>
  <conditionalFormatting sqref="E489:F489">
    <cfRule type="cellIs" dxfId="1077" priority="1034" operator="equal">
      <formula>"غياب"</formula>
    </cfRule>
    <cfRule type="cellIs" dxfId="1076" priority="1035" operator="equal">
      <formula>#N/A</formula>
    </cfRule>
  </conditionalFormatting>
  <conditionalFormatting sqref="E489:F489">
    <cfRule type="cellIs" dxfId="1075" priority="1032" operator="equal">
      <formula>"غياب"</formula>
    </cfRule>
    <cfRule type="cellIs" dxfId="1074" priority="1033" operator="equal">
      <formula>#N/A</formula>
    </cfRule>
  </conditionalFormatting>
  <conditionalFormatting sqref="E489:F489">
    <cfRule type="cellIs" dxfId="1073" priority="1030" operator="equal">
      <formula>"غياب"</formula>
    </cfRule>
    <cfRule type="cellIs" dxfId="1072" priority="1031" operator="equal">
      <formula>#N/A</formula>
    </cfRule>
  </conditionalFormatting>
  <conditionalFormatting sqref="E489:F489">
    <cfRule type="cellIs" dxfId="1071" priority="1028" operator="equal">
      <formula>"غياب"</formula>
    </cfRule>
    <cfRule type="cellIs" dxfId="1070" priority="1029" operator="equal">
      <formula>#N/A</formula>
    </cfRule>
  </conditionalFormatting>
  <conditionalFormatting sqref="E489:F489">
    <cfRule type="cellIs" dxfId="1069" priority="1026" operator="equal">
      <formula>"غياب"</formula>
    </cfRule>
    <cfRule type="cellIs" dxfId="1068" priority="1027" operator="equal">
      <formula>#N/A</formula>
    </cfRule>
  </conditionalFormatting>
  <conditionalFormatting sqref="E489:F489">
    <cfRule type="cellIs" dxfId="1067" priority="1024" operator="equal">
      <formula>"غياب"</formula>
    </cfRule>
    <cfRule type="cellIs" dxfId="1066" priority="1025" operator="equal">
      <formula>#N/A</formula>
    </cfRule>
  </conditionalFormatting>
  <conditionalFormatting sqref="E489:F489">
    <cfRule type="cellIs" dxfId="1065" priority="1022" operator="equal">
      <formula>"غياب"</formula>
    </cfRule>
    <cfRule type="cellIs" dxfId="1064" priority="1023" operator="equal">
      <formula>#N/A</formula>
    </cfRule>
  </conditionalFormatting>
  <conditionalFormatting sqref="E489:F489">
    <cfRule type="cellIs" dxfId="1063" priority="1020" operator="equal">
      <formula>"غياب"</formula>
    </cfRule>
    <cfRule type="cellIs" dxfId="1062" priority="1021" operator="equal">
      <formula>#N/A</formula>
    </cfRule>
  </conditionalFormatting>
  <conditionalFormatting sqref="E489:F489">
    <cfRule type="cellIs" dxfId="1061" priority="1018" operator="equal">
      <formula>"غياب"</formula>
    </cfRule>
    <cfRule type="cellIs" dxfId="1060" priority="1019" operator="equal">
      <formula>#N/A</formula>
    </cfRule>
  </conditionalFormatting>
  <conditionalFormatting sqref="E489:F489">
    <cfRule type="cellIs" dxfId="1059" priority="1016" operator="equal">
      <formula>"غياب"</formula>
    </cfRule>
    <cfRule type="cellIs" dxfId="1058" priority="1017" operator="equal">
      <formula>#N/A</formula>
    </cfRule>
  </conditionalFormatting>
  <conditionalFormatting sqref="E489:F489">
    <cfRule type="cellIs" dxfId="1057" priority="1014" operator="equal">
      <formula>"غياب"</formula>
    </cfRule>
    <cfRule type="cellIs" dxfId="1056" priority="1015" operator="equal">
      <formula>#N/A</formula>
    </cfRule>
  </conditionalFormatting>
  <conditionalFormatting sqref="E489:F489">
    <cfRule type="cellIs" dxfId="1055" priority="1012" operator="equal">
      <formula>"غياب"</formula>
    </cfRule>
    <cfRule type="cellIs" dxfId="1054" priority="1013" operator="equal">
      <formula>#N/A</formula>
    </cfRule>
  </conditionalFormatting>
  <conditionalFormatting sqref="E489:F489">
    <cfRule type="cellIs" dxfId="1053" priority="1010" operator="equal">
      <formula>"غياب"</formula>
    </cfRule>
    <cfRule type="cellIs" dxfId="1052" priority="1011" operator="equal">
      <formula>#N/A</formula>
    </cfRule>
  </conditionalFormatting>
  <conditionalFormatting sqref="E489:F489">
    <cfRule type="cellIs" dxfId="1051" priority="1008" operator="equal">
      <formula>"غياب"</formula>
    </cfRule>
    <cfRule type="cellIs" dxfId="1050" priority="1009" operator="equal">
      <formula>#N/A</formula>
    </cfRule>
  </conditionalFormatting>
  <conditionalFormatting sqref="E489:F489">
    <cfRule type="cellIs" dxfId="1049" priority="1006" operator="equal">
      <formula>"غياب"</formula>
    </cfRule>
    <cfRule type="cellIs" dxfId="1048" priority="1007" operator="equal">
      <formula>#N/A</formula>
    </cfRule>
  </conditionalFormatting>
  <conditionalFormatting sqref="E489:F489">
    <cfRule type="cellIs" dxfId="1047" priority="1004" operator="equal">
      <formula>"غياب"</formula>
    </cfRule>
    <cfRule type="cellIs" dxfId="1046" priority="1005" operator="equal">
      <formula>#N/A</formula>
    </cfRule>
  </conditionalFormatting>
  <conditionalFormatting sqref="E489:F489">
    <cfRule type="cellIs" dxfId="1045" priority="1002" operator="equal">
      <formula>"غياب"</formula>
    </cfRule>
    <cfRule type="cellIs" dxfId="1044" priority="1003" operator="equal">
      <formula>#N/A</formula>
    </cfRule>
  </conditionalFormatting>
  <conditionalFormatting sqref="E489:F489">
    <cfRule type="cellIs" dxfId="1043" priority="1000" operator="equal">
      <formula>"غياب"</formula>
    </cfRule>
    <cfRule type="cellIs" dxfId="1042" priority="1001" operator="equal">
      <formula>#N/A</formula>
    </cfRule>
  </conditionalFormatting>
  <conditionalFormatting sqref="E489:F489">
    <cfRule type="cellIs" dxfId="1041" priority="998" operator="equal">
      <formula>"غياب"</formula>
    </cfRule>
    <cfRule type="cellIs" dxfId="1040" priority="999" operator="equal">
      <formula>#N/A</formula>
    </cfRule>
  </conditionalFormatting>
  <conditionalFormatting sqref="E489:F489">
    <cfRule type="cellIs" dxfId="1039" priority="996" operator="equal">
      <formula>"غياب"</formula>
    </cfRule>
    <cfRule type="cellIs" dxfId="1038" priority="997" operator="equal">
      <formula>#N/A</formula>
    </cfRule>
  </conditionalFormatting>
  <conditionalFormatting sqref="E489:F489">
    <cfRule type="cellIs" dxfId="1037" priority="994" operator="equal">
      <formula>"غياب"</formula>
    </cfRule>
    <cfRule type="cellIs" dxfId="1036" priority="995" operator="equal">
      <formula>#N/A</formula>
    </cfRule>
  </conditionalFormatting>
  <conditionalFormatting sqref="E489:F489">
    <cfRule type="cellIs" dxfId="1035" priority="993" operator="equal">
      <formula>"غياب"</formula>
    </cfRule>
  </conditionalFormatting>
  <conditionalFormatting sqref="E489:F489">
    <cfRule type="cellIs" dxfId="1034" priority="991" operator="equal">
      <formula>"غياب"</formula>
    </cfRule>
    <cfRule type="cellIs" dxfId="1033" priority="992" operator="equal">
      <formula>#N/A</formula>
    </cfRule>
  </conditionalFormatting>
  <conditionalFormatting sqref="E489:F489">
    <cfRule type="cellIs" dxfId="1032" priority="989" operator="equal">
      <formula>"غياب"</formula>
    </cfRule>
    <cfRule type="cellIs" dxfId="1031" priority="990" operator="equal">
      <formula>#N/A</formula>
    </cfRule>
  </conditionalFormatting>
  <conditionalFormatting sqref="E489:F489">
    <cfRule type="cellIs" dxfId="1030" priority="987" operator="equal">
      <formula>"غياب"</formula>
    </cfRule>
    <cfRule type="cellIs" dxfId="1029" priority="988" operator="equal">
      <formula>#N/A</formula>
    </cfRule>
  </conditionalFormatting>
  <conditionalFormatting sqref="E489:F489">
    <cfRule type="cellIs" dxfId="1028" priority="985" operator="equal">
      <formula>"غياب"</formula>
    </cfRule>
    <cfRule type="cellIs" dxfId="1027" priority="986" operator="equal">
      <formula>#N/A</formula>
    </cfRule>
  </conditionalFormatting>
  <conditionalFormatting sqref="E489:F489">
    <cfRule type="cellIs" dxfId="1026" priority="983" operator="equal">
      <formula>"غياب"</formula>
    </cfRule>
    <cfRule type="cellIs" dxfId="1025" priority="984" operator="equal">
      <formula>#N/A</formula>
    </cfRule>
  </conditionalFormatting>
  <conditionalFormatting sqref="E489:F489">
    <cfRule type="cellIs" dxfId="1024" priority="981" operator="equal">
      <formula>"غياب"</formula>
    </cfRule>
    <cfRule type="cellIs" dxfId="1023" priority="982" operator="equal">
      <formula>#N/A</formula>
    </cfRule>
  </conditionalFormatting>
  <conditionalFormatting sqref="E489:F489">
    <cfRule type="cellIs" dxfId="1022" priority="979" operator="equal">
      <formula>"غياب"</formula>
    </cfRule>
    <cfRule type="cellIs" dxfId="1021" priority="980" operator="equal">
      <formula>#N/A</formula>
    </cfRule>
  </conditionalFormatting>
  <conditionalFormatting sqref="E489:F489">
    <cfRule type="cellIs" dxfId="1020" priority="977" operator="equal">
      <formula>"غياب"</formula>
    </cfRule>
    <cfRule type="cellIs" dxfId="1019" priority="978" operator="equal">
      <formula>#N/A</formula>
    </cfRule>
  </conditionalFormatting>
  <conditionalFormatting sqref="E489:F489">
    <cfRule type="cellIs" dxfId="1018" priority="975" operator="equal">
      <formula>"غياب"</formula>
    </cfRule>
    <cfRule type="cellIs" dxfId="1017" priority="976" operator="equal">
      <formula>#N/A</formula>
    </cfRule>
  </conditionalFormatting>
  <conditionalFormatting sqref="E489:F489">
    <cfRule type="cellIs" dxfId="1016" priority="973" operator="equal">
      <formula>"غياب"</formula>
    </cfRule>
    <cfRule type="cellIs" dxfId="1015" priority="974" operator="equal">
      <formula>#N/A</formula>
    </cfRule>
  </conditionalFormatting>
  <conditionalFormatting sqref="E489:F489">
    <cfRule type="cellIs" dxfId="1014" priority="971" operator="equal">
      <formula>"غياب"</formula>
    </cfRule>
    <cfRule type="cellIs" dxfId="1013" priority="972" operator="equal">
      <formula>#N/A</formula>
    </cfRule>
  </conditionalFormatting>
  <conditionalFormatting sqref="E489:F489">
    <cfRule type="cellIs" dxfId="1012" priority="969" operator="equal">
      <formula>"غياب"</formula>
    </cfRule>
    <cfRule type="cellIs" dxfId="1011" priority="970" operator="equal">
      <formula>#N/A</formula>
    </cfRule>
  </conditionalFormatting>
  <conditionalFormatting sqref="E489:F489">
    <cfRule type="cellIs" dxfId="1010" priority="967" operator="equal">
      <formula>"غياب"</formula>
    </cfRule>
    <cfRule type="cellIs" dxfId="1009" priority="968" operator="equal">
      <formula>#N/A</formula>
    </cfRule>
  </conditionalFormatting>
  <conditionalFormatting sqref="E489:F489">
    <cfRule type="cellIs" dxfId="1008" priority="965" operator="equal">
      <formula>"غياب"</formula>
    </cfRule>
    <cfRule type="cellIs" dxfId="1007" priority="966" operator="equal">
      <formula>#N/A</formula>
    </cfRule>
  </conditionalFormatting>
  <conditionalFormatting sqref="E489:F489">
    <cfRule type="cellIs" dxfId="1006" priority="963" operator="equal">
      <formula>"غياب"</formula>
    </cfRule>
    <cfRule type="cellIs" dxfId="1005" priority="964" operator="equal">
      <formula>#N/A</formula>
    </cfRule>
  </conditionalFormatting>
  <conditionalFormatting sqref="E489:F489">
    <cfRule type="cellIs" dxfId="1004" priority="961" operator="equal">
      <formula>"غياب"</formula>
    </cfRule>
    <cfRule type="cellIs" dxfId="1003" priority="962" operator="equal">
      <formula>#N/A</formula>
    </cfRule>
  </conditionalFormatting>
  <conditionalFormatting sqref="E489:F489">
    <cfRule type="cellIs" dxfId="1002" priority="959" operator="equal">
      <formula>"غياب"</formula>
    </cfRule>
    <cfRule type="cellIs" dxfId="1001" priority="960" operator="equal">
      <formula>#N/A</formula>
    </cfRule>
  </conditionalFormatting>
  <conditionalFormatting sqref="E489:F489">
    <cfRule type="cellIs" dxfId="1000" priority="957" operator="equal">
      <formula>"غياب"</formula>
    </cfRule>
    <cfRule type="cellIs" dxfId="999" priority="958" operator="equal">
      <formula>#N/A</formula>
    </cfRule>
  </conditionalFormatting>
  <conditionalFormatting sqref="E489:F489">
    <cfRule type="cellIs" dxfId="998" priority="955" operator="equal">
      <formula>"غياب"</formula>
    </cfRule>
    <cfRule type="cellIs" dxfId="997" priority="956" operator="equal">
      <formula>#N/A</formula>
    </cfRule>
  </conditionalFormatting>
  <conditionalFormatting sqref="E489:F489">
    <cfRule type="cellIs" dxfId="996" priority="953" operator="equal">
      <formula>"غياب"</formula>
    </cfRule>
    <cfRule type="cellIs" dxfId="995" priority="954" operator="equal">
      <formula>#N/A</formula>
    </cfRule>
  </conditionalFormatting>
  <conditionalFormatting sqref="E489:F489">
    <cfRule type="cellIs" dxfId="994" priority="951" operator="equal">
      <formula>"غياب"</formula>
    </cfRule>
    <cfRule type="cellIs" dxfId="993" priority="952" operator="equal">
      <formula>#N/A</formula>
    </cfRule>
  </conditionalFormatting>
  <conditionalFormatting sqref="E489:F489">
    <cfRule type="cellIs" dxfId="992" priority="950" operator="equal">
      <formula>"غياب"</formula>
    </cfRule>
  </conditionalFormatting>
  <conditionalFormatting sqref="E489:F489">
    <cfRule type="cellIs" dxfId="991" priority="948" operator="equal">
      <formula>"غياب"</formula>
    </cfRule>
    <cfRule type="cellIs" dxfId="990" priority="949" operator="equal">
      <formula>#N/A</formula>
    </cfRule>
  </conditionalFormatting>
  <conditionalFormatting sqref="E489:F489">
    <cfRule type="cellIs" dxfId="989" priority="946" operator="equal">
      <formula>"غياب"</formula>
    </cfRule>
    <cfRule type="cellIs" dxfId="988" priority="947" operator="equal">
      <formula>#N/A</formula>
    </cfRule>
  </conditionalFormatting>
  <conditionalFormatting sqref="E489:F489">
    <cfRule type="cellIs" dxfId="987" priority="944" operator="equal">
      <formula>"غياب"</formula>
    </cfRule>
    <cfRule type="cellIs" dxfId="986" priority="945" operator="equal">
      <formula>#N/A</formula>
    </cfRule>
  </conditionalFormatting>
  <conditionalFormatting sqref="E489:F489">
    <cfRule type="cellIs" dxfId="985" priority="942" operator="equal">
      <formula>"غياب"</formula>
    </cfRule>
    <cfRule type="cellIs" dxfId="984" priority="943" operator="equal">
      <formula>#N/A</formula>
    </cfRule>
  </conditionalFormatting>
  <conditionalFormatting sqref="E489:F489">
    <cfRule type="cellIs" dxfId="983" priority="940" operator="equal">
      <formula>"غياب"</formula>
    </cfRule>
    <cfRule type="cellIs" dxfId="982" priority="941" operator="equal">
      <formula>#N/A</formula>
    </cfRule>
  </conditionalFormatting>
  <conditionalFormatting sqref="E489:F489">
    <cfRule type="cellIs" dxfId="981" priority="938" operator="equal">
      <formula>"غياب"</formula>
    </cfRule>
    <cfRule type="cellIs" dxfId="980" priority="939" operator="equal">
      <formula>#N/A</formula>
    </cfRule>
  </conditionalFormatting>
  <conditionalFormatting sqref="E489:F489">
    <cfRule type="cellIs" dxfId="979" priority="936" operator="equal">
      <formula>"غياب"</formula>
    </cfRule>
    <cfRule type="cellIs" dxfId="978" priority="937" operator="equal">
      <formula>#N/A</formula>
    </cfRule>
  </conditionalFormatting>
  <conditionalFormatting sqref="E489:F489">
    <cfRule type="cellIs" dxfId="977" priority="934" operator="equal">
      <formula>"غياب"</formula>
    </cfRule>
    <cfRule type="cellIs" dxfId="976" priority="935" operator="equal">
      <formula>#N/A</formula>
    </cfRule>
  </conditionalFormatting>
  <conditionalFormatting sqref="E489:F489">
    <cfRule type="cellIs" dxfId="975" priority="932" operator="equal">
      <formula>"غياب"</formula>
    </cfRule>
    <cfRule type="cellIs" dxfId="974" priority="933" operator="equal">
      <formula>#N/A</formula>
    </cfRule>
  </conditionalFormatting>
  <conditionalFormatting sqref="E489:F489">
    <cfRule type="cellIs" dxfId="973" priority="930" operator="equal">
      <formula>"غياب"</formula>
    </cfRule>
    <cfRule type="cellIs" dxfId="972" priority="931" operator="equal">
      <formula>#N/A</formula>
    </cfRule>
  </conditionalFormatting>
  <conditionalFormatting sqref="E489:F489">
    <cfRule type="cellIs" dxfId="971" priority="928" operator="equal">
      <formula>"غياب"</formula>
    </cfRule>
    <cfRule type="cellIs" dxfId="970" priority="929" operator="equal">
      <formula>#N/A</formula>
    </cfRule>
  </conditionalFormatting>
  <conditionalFormatting sqref="E489:F489">
    <cfRule type="cellIs" dxfId="969" priority="926" operator="equal">
      <formula>"غياب"</formula>
    </cfRule>
    <cfRule type="cellIs" dxfId="968" priority="927" operator="equal">
      <formula>#N/A</formula>
    </cfRule>
  </conditionalFormatting>
  <conditionalFormatting sqref="E489:F489">
    <cfRule type="cellIs" dxfId="967" priority="924" operator="equal">
      <formula>"غياب"</formula>
    </cfRule>
    <cfRule type="cellIs" dxfId="966" priority="925" operator="equal">
      <formula>#N/A</formula>
    </cfRule>
  </conditionalFormatting>
  <conditionalFormatting sqref="E489:F489">
    <cfRule type="cellIs" dxfId="965" priority="922" operator="equal">
      <formula>"غياب"</formula>
    </cfRule>
    <cfRule type="cellIs" dxfId="964" priority="923" operator="equal">
      <formula>#N/A</formula>
    </cfRule>
  </conditionalFormatting>
  <conditionalFormatting sqref="E489:F489">
    <cfRule type="cellIs" dxfId="963" priority="920" operator="equal">
      <formula>"غياب"</formula>
    </cfRule>
    <cfRule type="cellIs" dxfId="962" priority="921" operator="equal">
      <formula>#N/A</formula>
    </cfRule>
  </conditionalFormatting>
  <conditionalFormatting sqref="E489:F489">
    <cfRule type="cellIs" dxfId="961" priority="918" operator="equal">
      <formula>"غياب"</formula>
    </cfRule>
    <cfRule type="cellIs" dxfId="960" priority="919" operator="equal">
      <formula>#N/A</formula>
    </cfRule>
  </conditionalFormatting>
  <conditionalFormatting sqref="E489:F489">
    <cfRule type="cellIs" dxfId="959" priority="916" operator="equal">
      <formula>"غياب"</formula>
    </cfRule>
    <cfRule type="cellIs" dxfId="958" priority="917" operator="equal">
      <formula>#N/A</formula>
    </cfRule>
  </conditionalFormatting>
  <conditionalFormatting sqref="E489:F489">
    <cfRule type="cellIs" dxfId="957" priority="914" operator="equal">
      <formula>"غياب"</formula>
    </cfRule>
    <cfRule type="cellIs" dxfId="956" priority="915" operator="equal">
      <formula>#N/A</formula>
    </cfRule>
  </conditionalFormatting>
  <conditionalFormatting sqref="E489:F489">
    <cfRule type="cellIs" dxfId="955" priority="912" operator="equal">
      <formula>"غياب"</formula>
    </cfRule>
    <cfRule type="cellIs" dxfId="954" priority="913" operator="equal">
      <formula>#N/A</formula>
    </cfRule>
  </conditionalFormatting>
  <conditionalFormatting sqref="E489:F489">
    <cfRule type="cellIs" dxfId="953" priority="910" operator="equal">
      <formula>"غياب"</formula>
    </cfRule>
    <cfRule type="cellIs" dxfId="952" priority="911" operator="equal">
      <formula>#N/A</formula>
    </cfRule>
  </conditionalFormatting>
  <conditionalFormatting sqref="E489:F489">
    <cfRule type="cellIs" dxfId="951" priority="908" operator="equal">
      <formula>"غياب"</formula>
    </cfRule>
    <cfRule type="cellIs" dxfId="950" priority="909" operator="equal">
      <formula>#N/A</formula>
    </cfRule>
  </conditionalFormatting>
  <conditionalFormatting sqref="E489:F489">
    <cfRule type="cellIs" dxfId="949" priority="906" operator="equal">
      <formula>"غياب"</formula>
    </cfRule>
    <cfRule type="cellIs" dxfId="948" priority="907" operator="equal">
      <formula>#N/A</formula>
    </cfRule>
  </conditionalFormatting>
  <conditionalFormatting sqref="E489:F489">
    <cfRule type="cellIs" dxfId="947" priority="904" operator="equal">
      <formula>"غياب"</formula>
    </cfRule>
    <cfRule type="cellIs" dxfId="946" priority="905" operator="equal">
      <formula>#N/A</formula>
    </cfRule>
  </conditionalFormatting>
  <conditionalFormatting sqref="E489:F489">
    <cfRule type="cellIs" dxfId="945" priority="902" operator="equal">
      <formula>"غياب"</formula>
    </cfRule>
    <cfRule type="cellIs" dxfId="944" priority="903" operator="equal">
      <formula>#N/A</formula>
    </cfRule>
  </conditionalFormatting>
  <conditionalFormatting sqref="E489:F489">
    <cfRule type="cellIs" dxfId="943" priority="900" operator="equal">
      <formula>"غياب"</formula>
    </cfRule>
    <cfRule type="cellIs" dxfId="942" priority="901" operator="equal">
      <formula>#N/A</formula>
    </cfRule>
  </conditionalFormatting>
  <conditionalFormatting sqref="E489:F489">
    <cfRule type="cellIs" dxfId="941" priority="898" operator="equal">
      <formula>"غياب"</formula>
    </cfRule>
    <cfRule type="cellIs" dxfId="940" priority="899" operator="equal">
      <formula>#N/A</formula>
    </cfRule>
  </conditionalFormatting>
  <conditionalFormatting sqref="E489:F489">
    <cfRule type="cellIs" dxfId="939" priority="896" operator="equal">
      <formula>"غياب"</formula>
    </cfRule>
    <cfRule type="cellIs" dxfId="938" priority="897" operator="equal">
      <formula>#N/A</formula>
    </cfRule>
  </conditionalFormatting>
  <conditionalFormatting sqref="E489:F489">
    <cfRule type="cellIs" dxfId="937" priority="894" operator="equal">
      <formula>"غياب"</formula>
    </cfRule>
    <cfRule type="cellIs" dxfId="936" priority="895" operator="equal">
      <formula>#N/A</formula>
    </cfRule>
  </conditionalFormatting>
  <conditionalFormatting sqref="E489:F489">
    <cfRule type="cellIs" dxfId="935" priority="892" operator="equal">
      <formula>"غياب"</formula>
    </cfRule>
    <cfRule type="cellIs" dxfId="934" priority="893" operator="equal">
      <formula>#N/A</formula>
    </cfRule>
  </conditionalFormatting>
  <conditionalFormatting sqref="E489:F489">
    <cfRule type="cellIs" dxfId="933" priority="890" operator="equal">
      <formula>"غياب"</formula>
    </cfRule>
    <cfRule type="cellIs" dxfId="932" priority="891" operator="equal">
      <formula>#N/A</formula>
    </cfRule>
  </conditionalFormatting>
  <conditionalFormatting sqref="E489:F489">
    <cfRule type="cellIs" dxfId="931" priority="888" operator="equal">
      <formula>"غياب"</formula>
    </cfRule>
    <cfRule type="cellIs" dxfId="930" priority="889" operator="equal">
      <formula>#N/A</formula>
    </cfRule>
  </conditionalFormatting>
  <conditionalFormatting sqref="E489:F489">
    <cfRule type="cellIs" dxfId="929" priority="886" operator="equal">
      <formula>"غياب"</formula>
    </cfRule>
    <cfRule type="cellIs" dxfId="928" priority="887" operator="equal">
      <formula>#N/A</formula>
    </cfRule>
  </conditionalFormatting>
  <conditionalFormatting sqref="E489:F489">
    <cfRule type="cellIs" dxfId="927" priority="884" operator="equal">
      <formula>"غياب"</formula>
    </cfRule>
    <cfRule type="cellIs" dxfId="926" priority="885" operator="equal">
      <formula>#N/A</formula>
    </cfRule>
  </conditionalFormatting>
  <conditionalFormatting sqref="E489:F489">
    <cfRule type="cellIs" dxfId="925" priority="882" operator="equal">
      <formula>"غياب"</formula>
    </cfRule>
    <cfRule type="cellIs" dxfId="924" priority="883" operator="equal">
      <formula>#N/A</formula>
    </cfRule>
  </conditionalFormatting>
  <conditionalFormatting sqref="E489:F489">
    <cfRule type="cellIs" dxfId="923" priority="880" operator="equal">
      <formula>"غياب"</formula>
    </cfRule>
    <cfRule type="cellIs" dxfId="922" priority="881" operator="equal">
      <formula>#N/A</formula>
    </cfRule>
  </conditionalFormatting>
  <conditionalFormatting sqref="E489:F489">
    <cfRule type="cellIs" dxfId="921" priority="878" operator="equal">
      <formula>"غياب"</formula>
    </cfRule>
    <cfRule type="cellIs" dxfId="920" priority="879" operator="equal">
      <formula>#N/A</formula>
    </cfRule>
  </conditionalFormatting>
  <conditionalFormatting sqref="E489:F489">
    <cfRule type="cellIs" dxfId="919" priority="877" operator="equal">
      <formula>"غياب"</formula>
    </cfRule>
  </conditionalFormatting>
  <conditionalFormatting sqref="E489:F489">
    <cfRule type="cellIs" dxfId="918" priority="875" operator="equal">
      <formula>"غياب"</formula>
    </cfRule>
    <cfRule type="cellIs" dxfId="917" priority="876" operator="equal">
      <formula>#N/A</formula>
    </cfRule>
  </conditionalFormatting>
  <conditionalFormatting sqref="E489:F489">
    <cfRule type="cellIs" dxfId="916" priority="873" operator="equal">
      <formula>"غياب"</formula>
    </cfRule>
    <cfRule type="cellIs" dxfId="915" priority="874" operator="equal">
      <formula>#N/A</formula>
    </cfRule>
  </conditionalFormatting>
  <conditionalFormatting sqref="E489:F489">
    <cfRule type="cellIs" dxfId="914" priority="871" operator="equal">
      <formula>"غياب"</formula>
    </cfRule>
    <cfRule type="cellIs" dxfId="913" priority="872" operator="equal">
      <formula>#N/A</formula>
    </cfRule>
  </conditionalFormatting>
  <conditionalFormatting sqref="E489:F489">
    <cfRule type="cellIs" dxfId="912" priority="869" operator="equal">
      <formula>"غياب"</formula>
    </cfRule>
    <cfRule type="cellIs" dxfId="911" priority="870" operator="equal">
      <formula>#N/A</formula>
    </cfRule>
  </conditionalFormatting>
  <conditionalFormatting sqref="E489:F489">
    <cfRule type="cellIs" dxfId="910" priority="867" operator="equal">
      <formula>"غياب"</formula>
    </cfRule>
    <cfRule type="cellIs" dxfId="909" priority="868" operator="equal">
      <formula>#N/A</formula>
    </cfRule>
  </conditionalFormatting>
  <conditionalFormatting sqref="E489:F489">
    <cfRule type="cellIs" dxfId="908" priority="865" operator="equal">
      <formula>"غياب"</formula>
    </cfRule>
    <cfRule type="cellIs" dxfId="907" priority="866" operator="equal">
      <formula>#N/A</formula>
    </cfRule>
  </conditionalFormatting>
  <conditionalFormatting sqref="E489:F489">
    <cfRule type="cellIs" dxfId="906" priority="863" operator="equal">
      <formula>"غياب"</formula>
    </cfRule>
    <cfRule type="cellIs" dxfId="905" priority="864" operator="equal">
      <formula>#N/A</formula>
    </cfRule>
  </conditionalFormatting>
  <conditionalFormatting sqref="E489:F489">
    <cfRule type="cellIs" dxfId="904" priority="861" operator="equal">
      <formula>"غياب"</formula>
    </cfRule>
    <cfRule type="cellIs" dxfId="903" priority="862" operator="equal">
      <formula>#N/A</formula>
    </cfRule>
  </conditionalFormatting>
  <conditionalFormatting sqref="E489:F489">
    <cfRule type="cellIs" dxfId="902" priority="859" operator="equal">
      <formula>"غياب"</formula>
    </cfRule>
    <cfRule type="cellIs" dxfId="901" priority="860" operator="equal">
      <formula>#N/A</formula>
    </cfRule>
  </conditionalFormatting>
  <conditionalFormatting sqref="E489:F489">
    <cfRule type="cellIs" dxfId="900" priority="857" operator="equal">
      <formula>"غياب"</formula>
    </cfRule>
    <cfRule type="cellIs" dxfId="899" priority="858" operator="equal">
      <formula>#N/A</formula>
    </cfRule>
  </conditionalFormatting>
  <conditionalFormatting sqref="E489:F489">
    <cfRule type="cellIs" dxfId="898" priority="855" operator="equal">
      <formula>"غياب"</formula>
    </cfRule>
    <cfRule type="cellIs" dxfId="897" priority="856" operator="equal">
      <formula>#N/A</formula>
    </cfRule>
  </conditionalFormatting>
  <conditionalFormatting sqref="E489:F489">
    <cfRule type="cellIs" dxfId="896" priority="853" operator="equal">
      <formula>"غياب"</formula>
    </cfRule>
    <cfRule type="cellIs" dxfId="895" priority="854" operator="equal">
      <formula>#N/A</formula>
    </cfRule>
  </conditionalFormatting>
  <conditionalFormatting sqref="E489:F489">
    <cfRule type="cellIs" dxfId="894" priority="851" operator="equal">
      <formula>"غياب"</formula>
    </cfRule>
    <cfRule type="cellIs" dxfId="893" priority="852" operator="equal">
      <formula>#N/A</formula>
    </cfRule>
  </conditionalFormatting>
  <conditionalFormatting sqref="E489:F489">
    <cfRule type="cellIs" dxfId="892" priority="849" operator="equal">
      <formula>"غياب"</formula>
    </cfRule>
    <cfRule type="cellIs" dxfId="891" priority="850" operator="equal">
      <formula>#N/A</formula>
    </cfRule>
  </conditionalFormatting>
  <conditionalFormatting sqref="E489:F489">
    <cfRule type="cellIs" dxfId="890" priority="847" operator="equal">
      <formula>"غياب"</formula>
    </cfRule>
    <cfRule type="cellIs" dxfId="889" priority="848" operator="equal">
      <formula>#N/A</formula>
    </cfRule>
  </conditionalFormatting>
  <conditionalFormatting sqref="E489:F489">
    <cfRule type="cellIs" dxfId="888" priority="845" operator="equal">
      <formula>"غياب"</formula>
    </cfRule>
    <cfRule type="cellIs" dxfId="887" priority="846" operator="equal">
      <formula>#N/A</formula>
    </cfRule>
  </conditionalFormatting>
  <conditionalFormatting sqref="E489:F489">
    <cfRule type="cellIs" dxfId="886" priority="843" operator="equal">
      <formula>"غياب"</formula>
    </cfRule>
    <cfRule type="cellIs" dxfId="885" priority="844" operator="equal">
      <formula>#N/A</formula>
    </cfRule>
  </conditionalFormatting>
  <conditionalFormatting sqref="E489:F489">
    <cfRule type="cellIs" dxfId="884" priority="841" operator="equal">
      <formula>"غياب"</formula>
    </cfRule>
    <cfRule type="cellIs" dxfId="883" priority="842" operator="equal">
      <formula>#N/A</formula>
    </cfRule>
  </conditionalFormatting>
  <conditionalFormatting sqref="E489:F489">
    <cfRule type="cellIs" dxfId="882" priority="839" operator="equal">
      <formula>"غياب"</formula>
    </cfRule>
    <cfRule type="cellIs" dxfId="881" priority="840" operator="equal">
      <formula>#N/A</formula>
    </cfRule>
  </conditionalFormatting>
  <conditionalFormatting sqref="E489:F489">
    <cfRule type="cellIs" dxfId="880" priority="837" operator="equal">
      <formula>"غياب"</formula>
    </cfRule>
    <cfRule type="cellIs" dxfId="879" priority="838" operator="equal">
      <formula>#N/A</formula>
    </cfRule>
  </conditionalFormatting>
  <conditionalFormatting sqref="E489:F489">
    <cfRule type="cellIs" dxfId="878" priority="835" operator="equal">
      <formula>"غياب"</formula>
    </cfRule>
    <cfRule type="cellIs" dxfId="877" priority="836" operator="equal">
      <formula>#N/A</formula>
    </cfRule>
  </conditionalFormatting>
  <conditionalFormatting sqref="E489:F489">
    <cfRule type="cellIs" dxfId="876" priority="834" operator="equal">
      <formula>"غياب"</formula>
    </cfRule>
  </conditionalFormatting>
  <conditionalFormatting sqref="E489:F489">
    <cfRule type="cellIs" dxfId="875" priority="832" operator="equal">
      <formula>"غياب"</formula>
    </cfRule>
    <cfRule type="cellIs" dxfId="874" priority="833" operator="equal">
      <formula>#N/A</formula>
    </cfRule>
  </conditionalFormatting>
  <conditionalFormatting sqref="E489:F489">
    <cfRule type="cellIs" dxfId="873" priority="830" operator="equal">
      <formula>"غياب"</formula>
    </cfRule>
    <cfRule type="cellIs" dxfId="872" priority="831" operator="equal">
      <formula>#N/A</formula>
    </cfRule>
  </conditionalFormatting>
  <conditionalFormatting sqref="E489:F489">
    <cfRule type="cellIs" dxfId="871" priority="828" operator="equal">
      <formula>"غياب"</formula>
    </cfRule>
    <cfRule type="cellIs" dxfId="870" priority="829" operator="equal">
      <formula>#N/A</formula>
    </cfRule>
  </conditionalFormatting>
  <conditionalFormatting sqref="E489:F489">
    <cfRule type="cellIs" dxfId="869" priority="826" operator="equal">
      <formula>"غياب"</formula>
    </cfRule>
    <cfRule type="cellIs" dxfId="868" priority="827" operator="equal">
      <formula>#N/A</formula>
    </cfRule>
  </conditionalFormatting>
  <conditionalFormatting sqref="E489:F489">
    <cfRule type="cellIs" dxfId="867" priority="824" operator="equal">
      <formula>"غياب"</formula>
    </cfRule>
    <cfRule type="cellIs" dxfId="866" priority="825" operator="equal">
      <formula>#N/A</formula>
    </cfRule>
  </conditionalFormatting>
  <conditionalFormatting sqref="E489:F489">
    <cfRule type="cellIs" dxfId="865" priority="822" operator="equal">
      <formula>"غياب"</formula>
    </cfRule>
    <cfRule type="cellIs" dxfId="864" priority="823" operator="equal">
      <formula>#N/A</formula>
    </cfRule>
  </conditionalFormatting>
  <conditionalFormatting sqref="E489:F489">
    <cfRule type="cellIs" dxfId="863" priority="820" operator="equal">
      <formula>"غياب"</formula>
    </cfRule>
    <cfRule type="cellIs" dxfId="862" priority="821" operator="equal">
      <formula>#N/A</formula>
    </cfRule>
  </conditionalFormatting>
  <conditionalFormatting sqref="E489:F489">
    <cfRule type="cellIs" dxfId="861" priority="818" operator="equal">
      <formula>"غياب"</formula>
    </cfRule>
    <cfRule type="cellIs" dxfId="860" priority="819" operator="equal">
      <formula>#N/A</formula>
    </cfRule>
  </conditionalFormatting>
  <conditionalFormatting sqref="E489:F489">
    <cfRule type="cellIs" dxfId="859" priority="816" operator="equal">
      <formula>"غياب"</formula>
    </cfRule>
    <cfRule type="cellIs" dxfId="858" priority="817" operator="equal">
      <formula>#N/A</formula>
    </cfRule>
  </conditionalFormatting>
  <conditionalFormatting sqref="E489:F489">
    <cfRule type="cellIs" dxfId="857" priority="814" operator="equal">
      <formula>"غياب"</formula>
    </cfRule>
    <cfRule type="cellIs" dxfId="856" priority="815" operator="equal">
      <formula>#N/A</formula>
    </cfRule>
  </conditionalFormatting>
  <conditionalFormatting sqref="E489:F489">
    <cfRule type="cellIs" dxfId="855" priority="812" operator="equal">
      <formula>"غياب"</formula>
    </cfRule>
    <cfRule type="cellIs" dxfId="854" priority="813" operator="equal">
      <formula>#N/A</formula>
    </cfRule>
  </conditionalFormatting>
  <conditionalFormatting sqref="E489:F489">
    <cfRule type="cellIs" dxfId="853" priority="810" operator="equal">
      <formula>"غياب"</formula>
    </cfRule>
    <cfRule type="cellIs" dxfId="852" priority="811" operator="equal">
      <formula>#N/A</formula>
    </cfRule>
  </conditionalFormatting>
  <conditionalFormatting sqref="E489:F489">
    <cfRule type="cellIs" dxfId="851" priority="808" operator="equal">
      <formula>"غياب"</formula>
    </cfRule>
    <cfRule type="cellIs" dxfId="850" priority="809" operator="equal">
      <formula>#N/A</formula>
    </cfRule>
  </conditionalFormatting>
  <conditionalFormatting sqref="E489:F489">
    <cfRule type="cellIs" dxfId="849" priority="806" operator="equal">
      <formula>"غياب"</formula>
    </cfRule>
    <cfRule type="cellIs" dxfId="848" priority="807" operator="equal">
      <formula>#N/A</formula>
    </cfRule>
  </conditionalFormatting>
  <conditionalFormatting sqref="E489:F489">
    <cfRule type="cellIs" dxfId="847" priority="804" operator="equal">
      <formula>"غياب"</formula>
    </cfRule>
    <cfRule type="cellIs" dxfId="846" priority="805" operator="equal">
      <formula>#N/A</formula>
    </cfRule>
  </conditionalFormatting>
  <conditionalFormatting sqref="E489:F489">
    <cfRule type="cellIs" dxfId="845" priority="802" operator="equal">
      <formula>"غياب"</formula>
    </cfRule>
    <cfRule type="cellIs" dxfId="844" priority="803" operator="equal">
      <formula>#N/A</formula>
    </cfRule>
  </conditionalFormatting>
  <conditionalFormatting sqref="E489:F489">
    <cfRule type="cellIs" dxfId="843" priority="800" operator="equal">
      <formula>"غياب"</formula>
    </cfRule>
    <cfRule type="cellIs" dxfId="842" priority="801" operator="equal">
      <formula>#N/A</formula>
    </cfRule>
  </conditionalFormatting>
  <conditionalFormatting sqref="E489:F489">
    <cfRule type="cellIs" dxfId="841" priority="798" operator="equal">
      <formula>"غياب"</formula>
    </cfRule>
    <cfRule type="cellIs" dxfId="840" priority="799" operator="equal">
      <formula>#N/A</formula>
    </cfRule>
  </conditionalFormatting>
  <conditionalFormatting sqref="E489:F489">
    <cfRule type="cellIs" dxfId="839" priority="796" operator="equal">
      <formula>"غياب"</formula>
    </cfRule>
    <cfRule type="cellIs" dxfId="838" priority="797" operator="equal">
      <formula>#N/A</formula>
    </cfRule>
  </conditionalFormatting>
  <conditionalFormatting sqref="E489:F489">
    <cfRule type="cellIs" dxfId="837" priority="794" operator="equal">
      <formula>"غياب"</formula>
    </cfRule>
    <cfRule type="cellIs" dxfId="836" priority="795" operator="equal">
      <formula>#N/A</formula>
    </cfRule>
  </conditionalFormatting>
  <conditionalFormatting sqref="E489:F489">
    <cfRule type="cellIs" dxfId="835" priority="792" operator="equal">
      <formula>"غياب"</formula>
    </cfRule>
    <cfRule type="cellIs" dxfId="834" priority="793" operator="equal">
      <formula>#N/A</formula>
    </cfRule>
  </conditionalFormatting>
  <conditionalFormatting sqref="E489:F489">
    <cfRule type="cellIs" dxfId="833" priority="791" operator="equal">
      <formula>"غياب"</formula>
    </cfRule>
  </conditionalFormatting>
  <conditionalFormatting sqref="E489:F489">
    <cfRule type="cellIs" dxfId="832" priority="789" operator="equal">
      <formula>"غياب"</formula>
    </cfRule>
    <cfRule type="cellIs" dxfId="831" priority="790" operator="equal">
      <formula>#N/A</formula>
    </cfRule>
  </conditionalFormatting>
  <conditionalFormatting sqref="E489:F489">
    <cfRule type="cellIs" dxfId="830" priority="787" operator="equal">
      <formula>"غياب"</formula>
    </cfRule>
    <cfRule type="cellIs" dxfId="829" priority="788" operator="equal">
      <formula>#N/A</formula>
    </cfRule>
  </conditionalFormatting>
  <conditionalFormatting sqref="E489:F489">
    <cfRule type="cellIs" dxfId="828" priority="785" operator="equal">
      <formula>"غياب"</formula>
    </cfRule>
    <cfRule type="cellIs" dxfId="827" priority="786" operator="equal">
      <formula>#N/A</formula>
    </cfRule>
  </conditionalFormatting>
  <conditionalFormatting sqref="E489:F489">
    <cfRule type="cellIs" dxfId="826" priority="783" operator="equal">
      <formula>"غياب"</formula>
    </cfRule>
    <cfRule type="cellIs" dxfId="825" priority="784" operator="equal">
      <formula>#N/A</formula>
    </cfRule>
  </conditionalFormatting>
  <conditionalFormatting sqref="E489:F489">
    <cfRule type="cellIs" dxfId="824" priority="781" operator="equal">
      <formula>"غياب"</formula>
    </cfRule>
    <cfRule type="cellIs" dxfId="823" priority="782" operator="equal">
      <formula>#N/A</formula>
    </cfRule>
  </conditionalFormatting>
  <conditionalFormatting sqref="E489:F489">
    <cfRule type="cellIs" dxfId="822" priority="779" operator="equal">
      <formula>"غياب"</formula>
    </cfRule>
    <cfRule type="cellIs" dxfId="821" priority="780" operator="equal">
      <formula>#N/A</formula>
    </cfRule>
  </conditionalFormatting>
  <conditionalFormatting sqref="E489:F489">
    <cfRule type="cellIs" dxfId="820" priority="777" operator="equal">
      <formula>"غياب"</formula>
    </cfRule>
    <cfRule type="cellIs" dxfId="819" priority="778" operator="equal">
      <formula>#N/A</formula>
    </cfRule>
  </conditionalFormatting>
  <conditionalFormatting sqref="E489:F489">
    <cfRule type="cellIs" dxfId="818" priority="775" operator="equal">
      <formula>"غياب"</formula>
    </cfRule>
    <cfRule type="cellIs" dxfId="817" priority="776" operator="equal">
      <formula>#N/A</formula>
    </cfRule>
  </conditionalFormatting>
  <conditionalFormatting sqref="E489:F489">
    <cfRule type="cellIs" dxfId="816" priority="773" operator="equal">
      <formula>"غياب"</formula>
    </cfRule>
    <cfRule type="cellIs" dxfId="815" priority="774" operator="equal">
      <formula>#N/A</formula>
    </cfRule>
  </conditionalFormatting>
  <conditionalFormatting sqref="E489:F489">
    <cfRule type="cellIs" dxfId="814" priority="771" operator="equal">
      <formula>"غياب"</formula>
    </cfRule>
    <cfRule type="cellIs" dxfId="813" priority="772" operator="equal">
      <formula>#N/A</formula>
    </cfRule>
  </conditionalFormatting>
  <conditionalFormatting sqref="E489:F489">
    <cfRule type="cellIs" dxfId="812" priority="769" operator="equal">
      <formula>"غياب"</formula>
    </cfRule>
    <cfRule type="cellIs" dxfId="811" priority="770" operator="equal">
      <formula>#N/A</formula>
    </cfRule>
  </conditionalFormatting>
  <conditionalFormatting sqref="E489:F489">
    <cfRule type="cellIs" dxfId="810" priority="767" operator="equal">
      <formula>"غياب"</formula>
    </cfRule>
    <cfRule type="cellIs" dxfId="809" priority="768" operator="equal">
      <formula>#N/A</formula>
    </cfRule>
  </conditionalFormatting>
  <conditionalFormatting sqref="E489:F489">
    <cfRule type="cellIs" dxfId="808" priority="765" operator="equal">
      <formula>"غياب"</formula>
    </cfRule>
    <cfRule type="cellIs" dxfId="807" priority="766" operator="equal">
      <formula>#N/A</formula>
    </cfRule>
  </conditionalFormatting>
  <conditionalFormatting sqref="E489:F489">
    <cfRule type="cellIs" dxfId="806" priority="763" operator="equal">
      <formula>"غياب"</formula>
    </cfRule>
    <cfRule type="cellIs" dxfId="805" priority="764" operator="equal">
      <formula>#N/A</formula>
    </cfRule>
  </conditionalFormatting>
  <conditionalFormatting sqref="E489:F489">
    <cfRule type="cellIs" dxfId="804" priority="761" operator="equal">
      <formula>"غياب"</formula>
    </cfRule>
    <cfRule type="cellIs" dxfId="803" priority="762" operator="equal">
      <formula>#N/A</formula>
    </cfRule>
  </conditionalFormatting>
  <conditionalFormatting sqref="E489:F489">
    <cfRule type="cellIs" dxfId="802" priority="759" operator="equal">
      <formula>"غياب"</formula>
    </cfRule>
    <cfRule type="cellIs" dxfId="801" priority="760" operator="equal">
      <formula>#N/A</formula>
    </cfRule>
  </conditionalFormatting>
  <conditionalFormatting sqref="E489:F489">
    <cfRule type="cellIs" dxfId="800" priority="757" operator="equal">
      <formula>"غياب"</formula>
    </cfRule>
    <cfRule type="cellIs" dxfId="799" priority="758" operator="equal">
      <formula>#N/A</formula>
    </cfRule>
  </conditionalFormatting>
  <conditionalFormatting sqref="E489:F489">
    <cfRule type="cellIs" dxfId="798" priority="755" operator="equal">
      <formula>"غياب"</formula>
    </cfRule>
    <cfRule type="cellIs" dxfId="797" priority="756" operator="equal">
      <formula>#N/A</formula>
    </cfRule>
  </conditionalFormatting>
  <conditionalFormatting sqref="E489:F489">
    <cfRule type="cellIs" dxfId="796" priority="753" operator="equal">
      <formula>"غياب"</formula>
    </cfRule>
    <cfRule type="cellIs" dxfId="795" priority="754" operator="equal">
      <formula>#N/A</formula>
    </cfRule>
  </conditionalFormatting>
  <conditionalFormatting sqref="E489:F489">
    <cfRule type="cellIs" dxfId="794" priority="751" operator="equal">
      <formula>"غياب"</formula>
    </cfRule>
    <cfRule type="cellIs" dxfId="793" priority="752" operator="equal">
      <formula>#N/A</formula>
    </cfRule>
  </conditionalFormatting>
  <conditionalFormatting sqref="E489:F489">
    <cfRule type="cellIs" dxfId="792" priority="749" operator="equal">
      <formula>"غياب"</formula>
    </cfRule>
    <cfRule type="cellIs" dxfId="791" priority="750" operator="equal">
      <formula>#N/A</formula>
    </cfRule>
  </conditionalFormatting>
  <conditionalFormatting sqref="E489:F489">
    <cfRule type="cellIs" dxfId="790" priority="748" operator="equal">
      <formula>"غياب"</formula>
    </cfRule>
  </conditionalFormatting>
  <conditionalFormatting sqref="E489:F489">
    <cfRule type="cellIs" dxfId="789" priority="746" operator="equal">
      <formula>"غياب"</formula>
    </cfRule>
    <cfRule type="cellIs" dxfId="788" priority="747" operator="equal">
      <formula>#N/A</formula>
    </cfRule>
  </conditionalFormatting>
  <conditionalFormatting sqref="E489:F489">
    <cfRule type="cellIs" dxfId="787" priority="744" operator="equal">
      <formula>"غياب"</formula>
    </cfRule>
    <cfRule type="cellIs" dxfId="786" priority="745" operator="equal">
      <formula>#N/A</formula>
    </cfRule>
  </conditionalFormatting>
  <conditionalFormatting sqref="E489:F489">
    <cfRule type="cellIs" dxfId="785" priority="742" operator="equal">
      <formula>"غياب"</formula>
    </cfRule>
    <cfRule type="cellIs" dxfId="784" priority="743" operator="equal">
      <formula>#N/A</formula>
    </cfRule>
  </conditionalFormatting>
  <conditionalFormatting sqref="E489:F489">
    <cfRule type="cellIs" dxfId="783" priority="740" operator="equal">
      <formula>"غياب"</formula>
    </cfRule>
    <cfRule type="cellIs" dxfId="782" priority="741" operator="equal">
      <formula>#N/A</formula>
    </cfRule>
  </conditionalFormatting>
  <conditionalFormatting sqref="E489:F489">
    <cfRule type="cellIs" dxfId="781" priority="738" operator="equal">
      <formula>"غياب"</formula>
    </cfRule>
    <cfRule type="cellIs" dxfId="780" priority="739" operator="equal">
      <formula>#N/A</formula>
    </cfRule>
  </conditionalFormatting>
  <conditionalFormatting sqref="E489:F489">
    <cfRule type="cellIs" dxfId="779" priority="736" operator="equal">
      <formula>"غياب"</formula>
    </cfRule>
    <cfRule type="cellIs" dxfId="778" priority="737" operator="equal">
      <formula>#N/A</formula>
    </cfRule>
  </conditionalFormatting>
  <conditionalFormatting sqref="E489:F489">
    <cfRule type="cellIs" dxfId="777" priority="734" operator="equal">
      <formula>"غياب"</formula>
    </cfRule>
    <cfRule type="cellIs" dxfId="776" priority="735" operator="equal">
      <formula>#N/A</formula>
    </cfRule>
  </conditionalFormatting>
  <conditionalFormatting sqref="E489:F489">
    <cfRule type="cellIs" dxfId="775" priority="732" operator="equal">
      <formula>"غياب"</formula>
    </cfRule>
    <cfRule type="cellIs" dxfId="774" priority="733" operator="equal">
      <formula>#N/A</formula>
    </cfRule>
  </conditionalFormatting>
  <conditionalFormatting sqref="E489:F489">
    <cfRule type="cellIs" dxfId="773" priority="730" operator="equal">
      <formula>"غياب"</formula>
    </cfRule>
    <cfRule type="cellIs" dxfId="772" priority="731" operator="equal">
      <formula>#N/A</formula>
    </cfRule>
  </conditionalFormatting>
  <conditionalFormatting sqref="E489:F489">
    <cfRule type="cellIs" dxfId="771" priority="728" operator="equal">
      <formula>"غياب"</formula>
    </cfRule>
    <cfRule type="cellIs" dxfId="770" priority="729" operator="equal">
      <formula>#N/A</formula>
    </cfRule>
  </conditionalFormatting>
  <conditionalFormatting sqref="E489:F489">
    <cfRule type="cellIs" dxfId="769" priority="726" operator="equal">
      <formula>"غياب"</formula>
    </cfRule>
    <cfRule type="cellIs" dxfId="768" priority="727" operator="equal">
      <formula>#N/A</formula>
    </cfRule>
  </conditionalFormatting>
  <conditionalFormatting sqref="E489:F489">
    <cfRule type="cellIs" dxfId="767" priority="724" operator="equal">
      <formula>"غياب"</formula>
    </cfRule>
    <cfRule type="cellIs" dxfId="766" priority="725" operator="equal">
      <formula>#N/A</formula>
    </cfRule>
  </conditionalFormatting>
  <conditionalFormatting sqref="E489:F489">
    <cfRule type="cellIs" dxfId="765" priority="722" operator="equal">
      <formula>"غياب"</formula>
    </cfRule>
    <cfRule type="cellIs" dxfId="764" priority="723" operator="equal">
      <formula>#N/A</formula>
    </cfRule>
  </conditionalFormatting>
  <conditionalFormatting sqref="E489:F489">
    <cfRule type="cellIs" dxfId="763" priority="720" operator="equal">
      <formula>"غياب"</formula>
    </cfRule>
    <cfRule type="cellIs" dxfId="762" priority="721" operator="equal">
      <formula>#N/A</formula>
    </cfRule>
  </conditionalFormatting>
  <conditionalFormatting sqref="E489:F489">
    <cfRule type="cellIs" dxfId="761" priority="718" operator="equal">
      <formula>"غياب"</formula>
    </cfRule>
    <cfRule type="cellIs" dxfId="760" priority="719" operator="equal">
      <formula>#N/A</formula>
    </cfRule>
  </conditionalFormatting>
  <conditionalFormatting sqref="E489:F489">
    <cfRule type="cellIs" dxfId="759" priority="716" operator="equal">
      <formula>"غياب"</formula>
    </cfRule>
    <cfRule type="cellIs" dxfId="758" priority="717" operator="equal">
      <formula>#N/A</formula>
    </cfRule>
  </conditionalFormatting>
  <conditionalFormatting sqref="E489:F489">
    <cfRule type="cellIs" dxfId="757" priority="714" operator="equal">
      <formula>"غياب"</formula>
    </cfRule>
    <cfRule type="cellIs" dxfId="756" priority="715" operator="equal">
      <formula>#N/A</formula>
    </cfRule>
  </conditionalFormatting>
  <conditionalFormatting sqref="E489:F489">
    <cfRule type="cellIs" dxfId="755" priority="712" operator="equal">
      <formula>"غياب"</formula>
    </cfRule>
    <cfRule type="cellIs" dxfId="754" priority="713" operator="equal">
      <formula>#N/A</formula>
    </cfRule>
  </conditionalFormatting>
  <conditionalFormatting sqref="E489:F489">
    <cfRule type="cellIs" dxfId="753" priority="710" operator="equal">
      <formula>"غياب"</formula>
    </cfRule>
    <cfRule type="cellIs" dxfId="752" priority="711" operator="equal">
      <formula>#N/A</formula>
    </cfRule>
  </conditionalFormatting>
  <conditionalFormatting sqref="E489:F489">
    <cfRule type="cellIs" dxfId="751" priority="708" operator="equal">
      <formula>"غياب"</formula>
    </cfRule>
    <cfRule type="cellIs" dxfId="750" priority="709" operator="equal">
      <formula>#N/A</formula>
    </cfRule>
  </conditionalFormatting>
  <conditionalFormatting sqref="E489:F489">
    <cfRule type="cellIs" dxfId="749" priority="706" operator="equal">
      <formula>"غياب"</formula>
    </cfRule>
    <cfRule type="cellIs" dxfId="748" priority="707" operator="equal">
      <formula>#N/A</formula>
    </cfRule>
  </conditionalFormatting>
  <conditionalFormatting sqref="E489:F489">
    <cfRule type="cellIs" dxfId="747" priority="704" operator="equal">
      <formula>"غياب"</formula>
    </cfRule>
    <cfRule type="cellIs" dxfId="746" priority="705" operator="equal">
      <formula>#N/A</formula>
    </cfRule>
  </conditionalFormatting>
  <conditionalFormatting sqref="E489:F489">
    <cfRule type="cellIs" dxfId="745" priority="702" operator="equal">
      <formula>"غياب"</formula>
    </cfRule>
    <cfRule type="cellIs" dxfId="744" priority="703" operator="equal">
      <formula>#N/A</formula>
    </cfRule>
  </conditionalFormatting>
  <conditionalFormatting sqref="E489:F489">
    <cfRule type="cellIs" dxfId="743" priority="700" operator="equal">
      <formula>"غياب"</formula>
    </cfRule>
    <cfRule type="cellIs" dxfId="742" priority="701" operator="equal">
      <formula>#N/A</formula>
    </cfRule>
  </conditionalFormatting>
  <conditionalFormatting sqref="E489:F489">
    <cfRule type="cellIs" dxfId="741" priority="698" operator="equal">
      <formula>"غياب"</formula>
    </cfRule>
    <cfRule type="cellIs" dxfId="740" priority="699" operator="equal">
      <formula>#N/A</formula>
    </cfRule>
  </conditionalFormatting>
  <conditionalFormatting sqref="E489:F489">
    <cfRule type="cellIs" dxfId="739" priority="696" operator="equal">
      <formula>"غياب"</formula>
    </cfRule>
    <cfRule type="cellIs" dxfId="738" priority="697" operator="equal">
      <formula>#N/A</formula>
    </cfRule>
  </conditionalFormatting>
  <conditionalFormatting sqref="E489:F489">
    <cfRule type="cellIs" dxfId="737" priority="694" operator="equal">
      <formula>"غياب"</formula>
    </cfRule>
    <cfRule type="cellIs" dxfId="736" priority="695" operator="equal">
      <formula>#N/A</formula>
    </cfRule>
  </conditionalFormatting>
  <conditionalFormatting sqref="E489:F489">
    <cfRule type="cellIs" dxfId="735" priority="692" operator="equal">
      <formula>"غياب"</formula>
    </cfRule>
    <cfRule type="cellIs" dxfId="734" priority="693" operator="equal">
      <formula>#N/A</formula>
    </cfRule>
  </conditionalFormatting>
  <conditionalFormatting sqref="E489:F489">
    <cfRule type="cellIs" dxfId="733" priority="690" operator="equal">
      <formula>"غياب"</formula>
    </cfRule>
    <cfRule type="cellIs" dxfId="732" priority="691" operator="equal">
      <formula>#N/A</formula>
    </cfRule>
  </conditionalFormatting>
  <conditionalFormatting sqref="E512">
    <cfRule type="cellIs" dxfId="731" priority="688" operator="equal">
      <formula>"غياب"</formula>
    </cfRule>
    <cfRule type="cellIs" dxfId="730" priority="689" operator="equal">
      <formula>#N/A</formula>
    </cfRule>
  </conditionalFormatting>
  <conditionalFormatting sqref="E512">
    <cfRule type="cellIs" dxfId="729" priority="687" operator="equal">
      <formula>"غياب"</formula>
    </cfRule>
  </conditionalFormatting>
  <conditionalFormatting sqref="E512">
    <cfRule type="cellIs" dxfId="728" priority="685" operator="equal">
      <formula>"غياب"</formula>
    </cfRule>
    <cfRule type="cellIs" dxfId="727" priority="686" operator="equal">
      <formula>#N/A</formula>
    </cfRule>
  </conditionalFormatting>
  <conditionalFormatting sqref="E512">
    <cfRule type="cellIs" dxfId="726" priority="683" operator="equal">
      <formula>"غياب"</formula>
    </cfRule>
    <cfRule type="cellIs" dxfId="725" priority="684" operator="equal">
      <formula>#N/A</formula>
    </cfRule>
  </conditionalFormatting>
  <conditionalFormatting sqref="E512">
    <cfRule type="cellIs" dxfId="724" priority="681" operator="equal">
      <formula>"غياب"</formula>
    </cfRule>
    <cfRule type="cellIs" dxfId="723" priority="682" operator="equal">
      <formula>#N/A</formula>
    </cfRule>
  </conditionalFormatting>
  <conditionalFormatting sqref="E512">
    <cfRule type="cellIs" dxfId="722" priority="679" operator="equal">
      <formula>"غياب"</formula>
    </cfRule>
    <cfRule type="cellIs" dxfId="721" priority="680" operator="equal">
      <formula>#N/A</formula>
    </cfRule>
  </conditionalFormatting>
  <conditionalFormatting sqref="E512">
    <cfRule type="cellIs" dxfId="720" priority="677" operator="equal">
      <formula>"غياب"</formula>
    </cfRule>
    <cfRule type="cellIs" dxfId="719" priority="678" operator="equal">
      <formula>#N/A</formula>
    </cfRule>
  </conditionalFormatting>
  <conditionalFormatting sqref="E512">
    <cfRule type="cellIs" dxfId="718" priority="675" operator="equal">
      <formula>"غياب"</formula>
    </cfRule>
    <cfRule type="cellIs" dxfId="717" priority="676" operator="equal">
      <formula>#N/A</formula>
    </cfRule>
  </conditionalFormatting>
  <conditionalFormatting sqref="E512">
    <cfRule type="cellIs" dxfId="716" priority="673" operator="equal">
      <formula>"غياب"</formula>
    </cfRule>
    <cfRule type="cellIs" dxfId="715" priority="674" operator="equal">
      <formula>#N/A</formula>
    </cfRule>
  </conditionalFormatting>
  <conditionalFormatting sqref="E512">
    <cfRule type="cellIs" dxfId="714" priority="671" operator="equal">
      <formula>"غياب"</formula>
    </cfRule>
    <cfRule type="cellIs" dxfId="713" priority="672" operator="equal">
      <formula>#N/A</formula>
    </cfRule>
  </conditionalFormatting>
  <conditionalFormatting sqref="E512">
    <cfRule type="cellIs" dxfId="712" priority="669" operator="equal">
      <formula>"غياب"</formula>
    </cfRule>
    <cfRule type="cellIs" dxfId="711" priority="670" operator="equal">
      <formula>#N/A</formula>
    </cfRule>
  </conditionalFormatting>
  <conditionalFormatting sqref="E512">
    <cfRule type="cellIs" dxfId="710" priority="667" operator="equal">
      <formula>"غياب"</formula>
    </cfRule>
    <cfRule type="cellIs" dxfId="709" priority="668" operator="equal">
      <formula>#N/A</formula>
    </cfRule>
  </conditionalFormatting>
  <conditionalFormatting sqref="E512">
    <cfRule type="cellIs" dxfId="708" priority="665" operator="equal">
      <formula>"غياب"</formula>
    </cfRule>
    <cfRule type="cellIs" dxfId="707" priority="666" operator="equal">
      <formula>#N/A</formula>
    </cfRule>
  </conditionalFormatting>
  <conditionalFormatting sqref="E512">
    <cfRule type="cellIs" dxfId="706" priority="663" operator="equal">
      <formula>"غياب"</formula>
    </cfRule>
    <cfRule type="cellIs" dxfId="705" priority="664" operator="equal">
      <formula>#N/A</formula>
    </cfRule>
  </conditionalFormatting>
  <conditionalFormatting sqref="E512">
    <cfRule type="cellIs" dxfId="704" priority="661" operator="equal">
      <formula>"غياب"</formula>
    </cfRule>
    <cfRule type="cellIs" dxfId="703" priority="662" operator="equal">
      <formula>#N/A</formula>
    </cfRule>
  </conditionalFormatting>
  <conditionalFormatting sqref="E512">
    <cfRule type="cellIs" dxfId="702" priority="659" operator="equal">
      <formula>"غياب"</formula>
    </cfRule>
    <cfRule type="cellIs" dxfId="701" priority="660" operator="equal">
      <formula>#N/A</formula>
    </cfRule>
  </conditionalFormatting>
  <conditionalFormatting sqref="E512">
    <cfRule type="cellIs" dxfId="700" priority="657" operator="equal">
      <formula>"غياب"</formula>
    </cfRule>
    <cfRule type="cellIs" dxfId="699" priority="658" operator="equal">
      <formula>#N/A</formula>
    </cfRule>
  </conditionalFormatting>
  <conditionalFormatting sqref="E512">
    <cfRule type="cellIs" dxfId="698" priority="655" operator="equal">
      <formula>"غياب"</formula>
    </cfRule>
    <cfRule type="cellIs" dxfId="697" priority="656" operator="equal">
      <formula>#N/A</formula>
    </cfRule>
  </conditionalFormatting>
  <conditionalFormatting sqref="E512">
    <cfRule type="cellIs" dxfId="696" priority="653" operator="equal">
      <formula>"غياب"</formula>
    </cfRule>
    <cfRule type="cellIs" dxfId="695" priority="654" operator="equal">
      <formula>#N/A</formula>
    </cfRule>
  </conditionalFormatting>
  <conditionalFormatting sqref="E512">
    <cfRule type="cellIs" dxfId="694" priority="651" operator="equal">
      <formula>"غياب"</formula>
    </cfRule>
    <cfRule type="cellIs" dxfId="693" priority="652" operator="equal">
      <formula>#N/A</formula>
    </cfRule>
  </conditionalFormatting>
  <conditionalFormatting sqref="E512">
    <cfRule type="cellIs" dxfId="692" priority="649" operator="equal">
      <formula>"غياب"</formula>
    </cfRule>
    <cfRule type="cellIs" dxfId="691" priority="650" operator="equal">
      <formula>#N/A</formula>
    </cfRule>
  </conditionalFormatting>
  <conditionalFormatting sqref="E512">
    <cfRule type="cellIs" dxfId="690" priority="647" operator="equal">
      <formula>"غياب"</formula>
    </cfRule>
    <cfRule type="cellIs" dxfId="689" priority="648" operator="equal">
      <formula>#N/A</formula>
    </cfRule>
  </conditionalFormatting>
  <conditionalFormatting sqref="E512">
    <cfRule type="cellIs" dxfId="688" priority="645" operator="equal">
      <formula>"غياب"</formula>
    </cfRule>
    <cfRule type="cellIs" dxfId="687" priority="646" operator="equal">
      <formula>#N/A</formula>
    </cfRule>
  </conditionalFormatting>
  <conditionalFormatting sqref="E512">
    <cfRule type="cellIs" dxfId="686" priority="643" operator="equal">
      <formula>"غياب"</formula>
    </cfRule>
    <cfRule type="cellIs" dxfId="685" priority="644" operator="equal">
      <formula>#N/A</formula>
    </cfRule>
  </conditionalFormatting>
  <conditionalFormatting sqref="E512">
    <cfRule type="cellIs" dxfId="684" priority="641" operator="equal">
      <formula>"غياب"</formula>
    </cfRule>
    <cfRule type="cellIs" dxfId="683" priority="642" operator="equal">
      <formula>#N/A</formula>
    </cfRule>
  </conditionalFormatting>
  <conditionalFormatting sqref="E512">
    <cfRule type="cellIs" dxfId="682" priority="639" operator="equal">
      <formula>"غياب"</formula>
    </cfRule>
    <cfRule type="cellIs" dxfId="681" priority="640" operator="equal">
      <formula>#N/A</formula>
    </cfRule>
  </conditionalFormatting>
  <conditionalFormatting sqref="E512">
    <cfRule type="cellIs" dxfId="680" priority="637" operator="equal">
      <formula>"غياب"</formula>
    </cfRule>
    <cfRule type="cellIs" dxfId="679" priority="638" operator="equal">
      <formula>#N/A</formula>
    </cfRule>
  </conditionalFormatting>
  <conditionalFormatting sqref="E512">
    <cfRule type="cellIs" dxfId="678" priority="635" operator="equal">
      <formula>"غياب"</formula>
    </cfRule>
    <cfRule type="cellIs" dxfId="677" priority="636" operator="equal">
      <formula>#N/A</formula>
    </cfRule>
  </conditionalFormatting>
  <conditionalFormatting sqref="E512">
    <cfRule type="cellIs" dxfId="676" priority="633" operator="equal">
      <formula>"غياب"</formula>
    </cfRule>
    <cfRule type="cellIs" dxfId="675" priority="634" operator="equal">
      <formula>#N/A</formula>
    </cfRule>
  </conditionalFormatting>
  <conditionalFormatting sqref="E512">
    <cfRule type="cellIs" dxfId="674" priority="631" operator="equal">
      <formula>"غياب"</formula>
    </cfRule>
    <cfRule type="cellIs" dxfId="673" priority="632" operator="equal">
      <formula>#N/A</formula>
    </cfRule>
  </conditionalFormatting>
  <conditionalFormatting sqref="E512">
    <cfRule type="cellIs" dxfId="672" priority="629" operator="equal">
      <formula>"غياب"</formula>
    </cfRule>
    <cfRule type="cellIs" dxfId="671" priority="630" operator="equal">
      <formula>#N/A</formula>
    </cfRule>
  </conditionalFormatting>
  <conditionalFormatting sqref="E512">
    <cfRule type="cellIs" dxfId="670" priority="627" operator="equal">
      <formula>"غياب"</formula>
    </cfRule>
    <cfRule type="cellIs" dxfId="669" priority="628" operator="equal">
      <formula>#N/A</formula>
    </cfRule>
  </conditionalFormatting>
  <conditionalFormatting sqref="E512">
    <cfRule type="cellIs" dxfId="668" priority="625" operator="equal">
      <formula>"غياب"</formula>
    </cfRule>
    <cfRule type="cellIs" dxfId="667" priority="626" operator="equal">
      <formula>#N/A</formula>
    </cfRule>
  </conditionalFormatting>
  <conditionalFormatting sqref="E512">
    <cfRule type="cellIs" dxfId="666" priority="623" operator="equal">
      <formula>"غياب"</formula>
    </cfRule>
    <cfRule type="cellIs" dxfId="665" priority="624" operator="equal">
      <formula>#N/A</formula>
    </cfRule>
  </conditionalFormatting>
  <conditionalFormatting sqref="E512">
    <cfRule type="cellIs" dxfId="664" priority="622" operator="equal">
      <formula>"غياب"</formula>
    </cfRule>
  </conditionalFormatting>
  <conditionalFormatting sqref="E512">
    <cfRule type="cellIs" dxfId="663" priority="620" operator="equal">
      <formula>"غياب"</formula>
    </cfRule>
    <cfRule type="cellIs" dxfId="662" priority="621" operator="equal">
      <formula>#N/A</formula>
    </cfRule>
  </conditionalFormatting>
  <conditionalFormatting sqref="E512">
    <cfRule type="cellIs" dxfId="661" priority="618" operator="equal">
      <formula>"غياب"</formula>
    </cfRule>
    <cfRule type="cellIs" dxfId="660" priority="619" operator="equal">
      <formula>#N/A</formula>
    </cfRule>
  </conditionalFormatting>
  <conditionalFormatting sqref="E512">
    <cfRule type="cellIs" dxfId="659" priority="616" operator="equal">
      <formula>"غياب"</formula>
    </cfRule>
    <cfRule type="cellIs" dxfId="658" priority="617" operator="equal">
      <formula>#N/A</formula>
    </cfRule>
  </conditionalFormatting>
  <conditionalFormatting sqref="E512">
    <cfRule type="cellIs" dxfId="657" priority="614" operator="equal">
      <formula>"غياب"</formula>
    </cfRule>
    <cfRule type="cellIs" dxfId="656" priority="615" operator="equal">
      <formula>#N/A</formula>
    </cfRule>
  </conditionalFormatting>
  <conditionalFormatting sqref="E512">
    <cfRule type="cellIs" dxfId="655" priority="612" operator="equal">
      <formula>"غياب"</formula>
    </cfRule>
    <cfRule type="cellIs" dxfId="654" priority="613" operator="equal">
      <formula>#N/A</formula>
    </cfRule>
  </conditionalFormatting>
  <conditionalFormatting sqref="E512">
    <cfRule type="cellIs" dxfId="653" priority="610" operator="equal">
      <formula>"غياب"</formula>
    </cfRule>
    <cfRule type="cellIs" dxfId="652" priority="611" operator="equal">
      <formula>#N/A</formula>
    </cfRule>
  </conditionalFormatting>
  <conditionalFormatting sqref="E512">
    <cfRule type="cellIs" dxfId="651" priority="608" operator="equal">
      <formula>"غياب"</formula>
    </cfRule>
    <cfRule type="cellIs" dxfId="650" priority="609" operator="equal">
      <formula>#N/A</formula>
    </cfRule>
  </conditionalFormatting>
  <conditionalFormatting sqref="E512">
    <cfRule type="cellIs" dxfId="649" priority="606" operator="equal">
      <formula>"غياب"</formula>
    </cfRule>
    <cfRule type="cellIs" dxfId="648" priority="607" operator="equal">
      <formula>#N/A</formula>
    </cfRule>
  </conditionalFormatting>
  <conditionalFormatting sqref="E512">
    <cfRule type="cellIs" dxfId="647" priority="604" operator="equal">
      <formula>"غياب"</formula>
    </cfRule>
    <cfRule type="cellIs" dxfId="646" priority="605" operator="equal">
      <formula>#N/A</formula>
    </cfRule>
  </conditionalFormatting>
  <conditionalFormatting sqref="E512">
    <cfRule type="cellIs" dxfId="645" priority="602" operator="equal">
      <formula>"غياب"</formula>
    </cfRule>
    <cfRule type="cellIs" dxfId="644" priority="603" operator="equal">
      <formula>#N/A</formula>
    </cfRule>
  </conditionalFormatting>
  <conditionalFormatting sqref="E512">
    <cfRule type="cellIs" dxfId="643" priority="600" operator="equal">
      <formula>"غياب"</formula>
    </cfRule>
    <cfRule type="cellIs" dxfId="642" priority="601" operator="equal">
      <formula>#N/A</formula>
    </cfRule>
  </conditionalFormatting>
  <conditionalFormatting sqref="E512">
    <cfRule type="cellIs" dxfId="641" priority="598" operator="equal">
      <formula>"غياب"</formula>
    </cfRule>
    <cfRule type="cellIs" dxfId="640" priority="599" operator="equal">
      <formula>#N/A</formula>
    </cfRule>
  </conditionalFormatting>
  <conditionalFormatting sqref="E512">
    <cfRule type="cellIs" dxfId="639" priority="596" operator="equal">
      <formula>"غياب"</formula>
    </cfRule>
    <cfRule type="cellIs" dxfId="638" priority="597" operator="equal">
      <formula>#N/A</formula>
    </cfRule>
  </conditionalFormatting>
  <conditionalFormatting sqref="E512">
    <cfRule type="cellIs" dxfId="637" priority="594" operator="equal">
      <formula>"غياب"</formula>
    </cfRule>
    <cfRule type="cellIs" dxfId="636" priority="595" operator="equal">
      <formula>#N/A</formula>
    </cfRule>
  </conditionalFormatting>
  <conditionalFormatting sqref="E512">
    <cfRule type="cellIs" dxfId="635" priority="592" operator="equal">
      <formula>"غياب"</formula>
    </cfRule>
    <cfRule type="cellIs" dxfId="634" priority="593" operator="equal">
      <formula>#N/A</formula>
    </cfRule>
  </conditionalFormatting>
  <conditionalFormatting sqref="E512">
    <cfRule type="cellIs" dxfId="633" priority="590" operator="equal">
      <formula>"غياب"</formula>
    </cfRule>
    <cfRule type="cellIs" dxfId="632" priority="591" operator="equal">
      <formula>#N/A</formula>
    </cfRule>
  </conditionalFormatting>
  <conditionalFormatting sqref="E512">
    <cfRule type="cellIs" dxfId="631" priority="588" operator="equal">
      <formula>"غياب"</formula>
    </cfRule>
    <cfRule type="cellIs" dxfId="630" priority="589" operator="equal">
      <formula>#N/A</formula>
    </cfRule>
  </conditionalFormatting>
  <conditionalFormatting sqref="E512">
    <cfRule type="cellIs" dxfId="629" priority="586" operator="equal">
      <formula>"غياب"</formula>
    </cfRule>
    <cfRule type="cellIs" dxfId="628" priority="587" operator="equal">
      <formula>#N/A</formula>
    </cfRule>
  </conditionalFormatting>
  <conditionalFormatting sqref="E512">
    <cfRule type="cellIs" dxfId="627" priority="584" operator="equal">
      <formula>"غياب"</formula>
    </cfRule>
    <cfRule type="cellIs" dxfId="626" priority="585" operator="equal">
      <formula>#N/A</formula>
    </cfRule>
  </conditionalFormatting>
  <conditionalFormatting sqref="E512">
    <cfRule type="cellIs" dxfId="625" priority="582" operator="equal">
      <formula>"غياب"</formula>
    </cfRule>
    <cfRule type="cellIs" dxfId="624" priority="583" operator="equal">
      <formula>#N/A</formula>
    </cfRule>
  </conditionalFormatting>
  <conditionalFormatting sqref="E512">
    <cfRule type="cellIs" dxfId="623" priority="580" operator="equal">
      <formula>"غياب"</formula>
    </cfRule>
    <cfRule type="cellIs" dxfId="622" priority="581" operator="equal">
      <formula>#N/A</formula>
    </cfRule>
  </conditionalFormatting>
  <conditionalFormatting sqref="E512">
    <cfRule type="cellIs" dxfId="621" priority="578" operator="equal">
      <formula>"غياب"</formula>
    </cfRule>
    <cfRule type="cellIs" dxfId="620" priority="579" operator="equal">
      <formula>#N/A</formula>
    </cfRule>
  </conditionalFormatting>
  <conditionalFormatting sqref="E512">
    <cfRule type="cellIs" dxfId="619" priority="576" operator="equal">
      <formula>"غياب"</formula>
    </cfRule>
    <cfRule type="cellIs" dxfId="618" priority="577" operator="equal">
      <formula>#N/A</formula>
    </cfRule>
  </conditionalFormatting>
  <conditionalFormatting sqref="E512">
    <cfRule type="cellIs" dxfId="617" priority="574" operator="equal">
      <formula>"غياب"</formula>
    </cfRule>
    <cfRule type="cellIs" dxfId="616" priority="575" operator="equal">
      <formula>#N/A</formula>
    </cfRule>
  </conditionalFormatting>
  <conditionalFormatting sqref="E512">
    <cfRule type="cellIs" dxfId="615" priority="572" operator="equal">
      <formula>"غياب"</formula>
    </cfRule>
    <cfRule type="cellIs" dxfId="614" priority="573" operator="equal">
      <formula>#N/A</formula>
    </cfRule>
  </conditionalFormatting>
  <conditionalFormatting sqref="E512">
    <cfRule type="cellIs" dxfId="613" priority="570" operator="equal">
      <formula>"غياب"</formula>
    </cfRule>
    <cfRule type="cellIs" dxfId="612" priority="571" operator="equal">
      <formula>#N/A</formula>
    </cfRule>
  </conditionalFormatting>
  <conditionalFormatting sqref="E512">
    <cfRule type="cellIs" dxfId="611" priority="568" operator="equal">
      <formula>"غياب"</formula>
    </cfRule>
    <cfRule type="cellIs" dxfId="610" priority="569" operator="equal">
      <formula>#N/A</formula>
    </cfRule>
  </conditionalFormatting>
  <conditionalFormatting sqref="E512">
    <cfRule type="cellIs" dxfId="609" priority="566" operator="equal">
      <formula>"غياب"</formula>
    </cfRule>
    <cfRule type="cellIs" dxfId="608" priority="567" operator="equal">
      <formula>#N/A</formula>
    </cfRule>
  </conditionalFormatting>
  <conditionalFormatting sqref="E512">
    <cfRule type="cellIs" dxfId="607" priority="564" operator="equal">
      <formula>"غياب"</formula>
    </cfRule>
    <cfRule type="cellIs" dxfId="606" priority="565" operator="equal">
      <formula>#N/A</formula>
    </cfRule>
  </conditionalFormatting>
  <conditionalFormatting sqref="E512">
    <cfRule type="cellIs" dxfId="605" priority="562" operator="equal">
      <formula>"غياب"</formula>
    </cfRule>
    <cfRule type="cellIs" dxfId="604" priority="563" operator="equal">
      <formula>#N/A</formula>
    </cfRule>
  </conditionalFormatting>
  <conditionalFormatting sqref="E512">
    <cfRule type="cellIs" dxfId="603" priority="560" operator="equal">
      <formula>"غياب"</formula>
    </cfRule>
    <cfRule type="cellIs" dxfId="602" priority="561" operator="equal">
      <formula>#N/A</formula>
    </cfRule>
  </conditionalFormatting>
  <conditionalFormatting sqref="E512">
    <cfRule type="cellIs" dxfId="601" priority="558" operator="equal">
      <formula>"غياب"</formula>
    </cfRule>
    <cfRule type="cellIs" dxfId="600" priority="559" operator="equal">
      <formula>#N/A</formula>
    </cfRule>
  </conditionalFormatting>
  <conditionalFormatting sqref="E512">
    <cfRule type="cellIs" dxfId="599" priority="556" operator="equal">
      <formula>"غياب"</formula>
    </cfRule>
    <cfRule type="cellIs" dxfId="598" priority="557" operator="equal">
      <formula>#N/A</formula>
    </cfRule>
  </conditionalFormatting>
  <conditionalFormatting sqref="E512">
    <cfRule type="cellIs" dxfId="597" priority="554" operator="equal">
      <formula>"غياب"</formula>
    </cfRule>
    <cfRule type="cellIs" dxfId="596" priority="555" operator="equal">
      <formula>#N/A</formula>
    </cfRule>
  </conditionalFormatting>
  <conditionalFormatting sqref="E512">
    <cfRule type="cellIs" dxfId="595" priority="552" operator="equal">
      <formula>"غياب"</formula>
    </cfRule>
    <cfRule type="cellIs" dxfId="594" priority="553" operator="equal">
      <formula>#N/A</formula>
    </cfRule>
  </conditionalFormatting>
  <conditionalFormatting sqref="E512">
    <cfRule type="cellIs" dxfId="593" priority="550" operator="equal">
      <formula>"غياب"</formula>
    </cfRule>
    <cfRule type="cellIs" dxfId="592" priority="551" operator="equal">
      <formula>#N/A</formula>
    </cfRule>
  </conditionalFormatting>
  <conditionalFormatting sqref="E512">
    <cfRule type="cellIs" dxfId="591" priority="548" operator="equal">
      <formula>"غياب"</formula>
    </cfRule>
    <cfRule type="cellIs" dxfId="590" priority="549" operator="equal">
      <formula>#N/A</formula>
    </cfRule>
  </conditionalFormatting>
  <conditionalFormatting sqref="E512">
    <cfRule type="cellIs" dxfId="589" priority="546" operator="equal">
      <formula>"غياب"</formula>
    </cfRule>
    <cfRule type="cellIs" dxfId="588" priority="547" operator="equal">
      <formula>#N/A</formula>
    </cfRule>
  </conditionalFormatting>
  <conditionalFormatting sqref="E512">
    <cfRule type="cellIs" dxfId="587" priority="544" operator="equal">
      <formula>"غياب"</formula>
    </cfRule>
    <cfRule type="cellIs" dxfId="586" priority="545" operator="equal">
      <formula>#N/A</formula>
    </cfRule>
  </conditionalFormatting>
  <conditionalFormatting sqref="E512">
    <cfRule type="cellIs" dxfId="585" priority="542" operator="equal">
      <formula>"غياب"</formula>
    </cfRule>
    <cfRule type="cellIs" dxfId="584" priority="543" operator="equal">
      <formula>#N/A</formula>
    </cfRule>
  </conditionalFormatting>
  <conditionalFormatting sqref="E512">
    <cfRule type="cellIs" dxfId="583" priority="540" operator="equal">
      <formula>"غياب"</formula>
    </cfRule>
    <cfRule type="cellIs" dxfId="582" priority="541" operator="equal">
      <formula>#N/A</formula>
    </cfRule>
  </conditionalFormatting>
  <conditionalFormatting sqref="E512">
    <cfRule type="cellIs" dxfId="581" priority="538" operator="equal">
      <formula>"غياب"</formula>
    </cfRule>
    <cfRule type="cellIs" dxfId="580" priority="539" operator="equal">
      <formula>#N/A</formula>
    </cfRule>
  </conditionalFormatting>
  <conditionalFormatting sqref="E512">
    <cfRule type="cellIs" dxfId="579" priority="536" operator="equal">
      <formula>"غياب"</formula>
    </cfRule>
    <cfRule type="cellIs" dxfId="578" priority="537" operator="equal">
      <formula>#N/A</formula>
    </cfRule>
  </conditionalFormatting>
  <conditionalFormatting sqref="E512">
    <cfRule type="cellIs" dxfId="577" priority="534" operator="equal">
      <formula>"غياب"</formula>
    </cfRule>
    <cfRule type="cellIs" dxfId="576" priority="535" operator="equal">
      <formula>#N/A</formula>
    </cfRule>
  </conditionalFormatting>
  <conditionalFormatting sqref="E512">
    <cfRule type="cellIs" dxfId="575" priority="532" operator="equal">
      <formula>"غياب"</formula>
    </cfRule>
    <cfRule type="cellIs" dxfId="574" priority="533" operator="equal">
      <formula>#N/A</formula>
    </cfRule>
  </conditionalFormatting>
  <conditionalFormatting sqref="E512">
    <cfRule type="cellIs" dxfId="573" priority="530" operator="equal">
      <formula>"غياب"</formula>
    </cfRule>
    <cfRule type="cellIs" dxfId="572" priority="531" operator="equal">
      <formula>#N/A</formula>
    </cfRule>
  </conditionalFormatting>
  <conditionalFormatting sqref="E512">
    <cfRule type="cellIs" dxfId="571" priority="528" operator="equal">
      <formula>"غياب"</formula>
    </cfRule>
    <cfRule type="cellIs" dxfId="570" priority="529" operator="equal">
      <formula>#N/A</formula>
    </cfRule>
  </conditionalFormatting>
  <conditionalFormatting sqref="E512">
    <cfRule type="cellIs" dxfId="569" priority="526" operator="equal">
      <formula>"غياب"</formula>
    </cfRule>
    <cfRule type="cellIs" dxfId="568" priority="527" operator="equal">
      <formula>#N/A</formula>
    </cfRule>
  </conditionalFormatting>
  <conditionalFormatting sqref="E512">
    <cfRule type="cellIs" dxfId="567" priority="524" operator="equal">
      <formula>"غياب"</formula>
    </cfRule>
    <cfRule type="cellIs" dxfId="566" priority="525" operator="equal">
      <formula>#N/A</formula>
    </cfRule>
  </conditionalFormatting>
  <conditionalFormatting sqref="E512">
    <cfRule type="cellIs" dxfId="565" priority="522" operator="equal">
      <formula>"غياب"</formula>
    </cfRule>
    <cfRule type="cellIs" dxfId="564" priority="523" operator="equal">
      <formula>#N/A</formula>
    </cfRule>
  </conditionalFormatting>
  <conditionalFormatting sqref="E512">
    <cfRule type="cellIs" dxfId="563" priority="520" operator="equal">
      <formula>"غياب"</formula>
    </cfRule>
    <cfRule type="cellIs" dxfId="562" priority="521" operator="equal">
      <formula>#N/A</formula>
    </cfRule>
  </conditionalFormatting>
  <conditionalFormatting sqref="E512">
    <cfRule type="cellIs" dxfId="561" priority="518" operator="equal">
      <formula>"غياب"</formula>
    </cfRule>
    <cfRule type="cellIs" dxfId="560" priority="519" operator="equal">
      <formula>#N/A</formula>
    </cfRule>
  </conditionalFormatting>
  <conditionalFormatting sqref="E512">
    <cfRule type="cellIs" dxfId="559" priority="516" operator="equal">
      <formula>"غياب"</formula>
    </cfRule>
    <cfRule type="cellIs" dxfId="558" priority="517" operator="equal">
      <formula>#N/A</formula>
    </cfRule>
  </conditionalFormatting>
  <conditionalFormatting sqref="E512">
    <cfRule type="cellIs" dxfId="557" priority="514" operator="equal">
      <formula>"غياب"</formula>
    </cfRule>
    <cfRule type="cellIs" dxfId="556" priority="515" operator="equal">
      <formula>#N/A</formula>
    </cfRule>
  </conditionalFormatting>
  <conditionalFormatting sqref="E512">
    <cfRule type="cellIs" dxfId="555" priority="512" operator="equal">
      <formula>"غياب"</formula>
    </cfRule>
    <cfRule type="cellIs" dxfId="554" priority="513" operator="equal">
      <formula>#N/A</formula>
    </cfRule>
  </conditionalFormatting>
  <conditionalFormatting sqref="E512">
    <cfRule type="cellIs" dxfId="553" priority="510" operator="equal">
      <formula>"غياب"</formula>
    </cfRule>
    <cfRule type="cellIs" dxfId="552" priority="511" operator="equal">
      <formula>#N/A</formula>
    </cfRule>
  </conditionalFormatting>
  <conditionalFormatting sqref="E512">
    <cfRule type="cellIs" dxfId="551" priority="508" operator="equal">
      <formula>"غياب"</formula>
    </cfRule>
    <cfRule type="cellIs" dxfId="550" priority="509" operator="equal">
      <formula>#N/A</formula>
    </cfRule>
  </conditionalFormatting>
  <conditionalFormatting sqref="E512">
    <cfRule type="cellIs" dxfId="549" priority="506" operator="equal">
      <formula>"غياب"</formula>
    </cfRule>
    <cfRule type="cellIs" dxfId="548" priority="507" operator="equal">
      <formula>#N/A</formula>
    </cfRule>
  </conditionalFormatting>
  <conditionalFormatting sqref="E512">
    <cfRule type="cellIs" dxfId="547" priority="504" operator="equal">
      <formula>"غياب"</formula>
    </cfRule>
    <cfRule type="cellIs" dxfId="546" priority="505" operator="equal">
      <formula>#N/A</formula>
    </cfRule>
  </conditionalFormatting>
  <conditionalFormatting sqref="E512">
    <cfRule type="cellIs" dxfId="545" priority="502" operator="equal">
      <formula>"غياب"</formula>
    </cfRule>
    <cfRule type="cellIs" dxfId="544" priority="503" operator="equal">
      <formula>#N/A</formula>
    </cfRule>
  </conditionalFormatting>
  <conditionalFormatting sqref="E512">
    <cfRule type="cellIs" dxfId="543" priority="500" operator="equal">
      <formula>"غياب"</formula>
    </cfRule>
    <cfRule type="cellIs" dxfId="542" priority="501" operator="equal">
      <formula>#N/A</formula>
    </cfRule>
  </conditionalFormatting>
  <conditionalFormatting sqref="E512">
    <cfRule type="cellIs" dxfId="541" priority="498" operator="equal">
      <formula>"غياب"</formula>
    </cfRule>
    <cfRule type="cellIs" dxfId="540" priority="499" operator="equal">
      <formula>#N/A</formula>
    </cfRule>
  </conditionalFormatting>
  <conditionalFormatting sqref="E512">
    <cfRule type="cellIs" dxfId="539" priority="496" operator="equal">
      <formula>"غياب"</formula>
    </cfRule>
    <cfRule type="cellIs" dxfId="538" priority="497" operator="equal">
      <formula>#N/A</formula>
    </cfRule>
  </conditionalFormatting>
  <conditionalFormatting sqref="E512">
    <cfRule type="cellIs" dxfId="537" priority="494" operator="equal">
      <formula>"غياب"</formula>
    </cfRule>
    <cfRule type="cellIs" dxfId="536" priority="495" operator="equal">
      <formula>#N/A</formula>
    </cfRule>
  </conditionalFormatting>
  <conditionalFormatting sqref="E512">
    <cfRule type="cellIs" dxfId="535" priority="492" operator="equal">
      <formula>"غياب"</formula>
    </cfRule>
    <cfRule type="cellIs" dxfId="534" priority="493" operator="equal">
      <formula>#N/A</formula>
    </cfRule>
  </conditionalFormatting>
  <conditionalFormatting sqref="E512">
    <cfRule type="cellIs" dxfId="533" priority="490" operator="equal">
      <formula>"غياب"</formula>
    </cfRule>
    <cfRule type="cellIs" dxfId="532" priority="491" operator="equal">
      <formula>#N/A</formula>
    </cfRule>
  </conditionalFormatting>
  <conditionalFormatting sqref="E512">
    <cfRule type="cellIs" dxfId="531" priority="488" operator="equal">
      <formula>"غياب"</formula>
    </cfRule>
    <cfRule type="cellIs" dxfId="530" priority="489" operator="equal">
      <formula>#N/A</formula>
    </cfRule>
  </conditionalFormatting>
  <conditionalFormatting sqref="E512">
    <cfRule type="cellIs" dxfId="529" priority="486" operator="equal">
      <formula>"غياب"</formula>
    </cfRule>
    <cfRule type="cellIs" dxfId="528" priority="487" operator="equal">
      <formula>#N/A</formula>
    </cfRule>
  </conditionalFormatting>
  <conditionalFormatting sqref="E512">
    <cfRule type="cellIs" dxfId="527" priority="484" operator="equal">
      <formula>"غياب"</formula>
    </cfRule>
    <cfRule type="cellIs" dxfId="526" priority="485" operator="equal">
      <formula>#N/A</formula>
    </cfRule>
  </conditionalFormatting>
  <conditionalFormatting sqref="E512">
    <cfRule type="cellIs" dxfId="525" priority="482" operator="equal">
      <formula>"غياب"</formula>
    </cfRule>
    <cfRule type="cellIs" dxfId="524" priority="483" operator="equal">
      <formula>#N/A</formula>
    </cfRule>
  </conditionalFormatting>
  <conditionalFormatting sqref="E512">
    <cfRule type="cellIs" dxfId="523" priority="480" operator="equal">
      <formula>"غياب"</formula>
    </cfRule>
    <cfRule type="cellIs" dxfId="522" priority="481" operator="equal">
      <formula>#N/A</formula>
    </cfRule>
  </conditionalFormatting>
  <conditionalFormatting sqref="E512">
    <cfRule type="cellIs" dxfId="521" priority="478" operator="equal">
      <formula>"غياب"</formula>
    </cfRule>
    <cfRule type="cellIs" dxfId="520" priority="479" operator="equal">
      <formula>#N/A</formula>
    </cfRule>
  </conditionalFormatting>
  <conditionalFormatting sqref="E512">
    <cfRule type="cellIs" dxfId="519" priority="476" operator="equal">
      <formula>"غياب"</formula>
    </cfRule>
    <cfRule type="cellIs" dxfId="518" priority="477" operator="equal">
      <formula>#N/A</formula>
    </cfRule>
  </conditionalFormatting>
  <conditionalFormatting sqref="E512">
    <cfRule type="cellIs" dxfId="517" priority="474" operator="equal">
      <formula>"غياب"</formula>
    </cfRule>
    <cfRule type="cellIs" dxfId="516" priority="475" operator="equal">
      <formula>#N/A</formula>
    </cfRule>
  </conditionalFormatting>
  <conditionalFormatting sqref="E512">
    <cfRule type="cellIs" dxfId="515" priority="472" operator="equal">
      <formula>"غياب"</formula>
    </cfRule>
    <cfRule type="cellIs" dxfId="514" priority="473" operator="equal">
      <formula>#N/A</formula>
    </cfRule>
  </conditionalFormatting>
  <conditionalFormatting sqref="E512">
    <cfRule type="cellIs" dxfId="513" priority="470" operator="equal">
      <formula>"غياب"</formula>
    </cfRule>
    <cfRule type="cellIs" dxfId="512" priority="471" operator="equal">
      <formula>#N/A</formula>
    </cfRule>
  </conditionalFormatting>
  <conditionalFormatting sqref="E512">
    <cfRule type="cellIs" dxfId="511" priority="468" operator="equal">
      <formula>"غياب"</formula>
    </cfRule>
    <cfRule type="cellIs" dxfId="510" priority="469" operator="equal">
      <formula>#N/A</formula>
    </cfRule>
  </conditionalFormatting>
  <conditionalFormatting sqref="E512">
    <cfRule type="cellIs" dxfId="509" priority="466" operator="equal">
      <formula>"غياب"</formula>
    </cfRule>
    <cfRule type="cellIs" dxfId="508" priority="467" operator="equal">
      <formula>#N/A</formula>
    </cfRule>
  </conditionalFormatting>
  <conditionalFormatting sqref="E512">
    <cfRule type="cellIs" dxfId="507" priority="464" operator="equal">
      <formula>"غياب"</formula>
    </cfRule>
    <cfRule type="cellIs" dxfId="506" priority="465" operator="equal">
      <formula>#N/A</formula>
    </cfRule>
  </conditionalFormatting>
  <conditionalFormatting sqref="E512">
    <cfRule type="cellIs" dxfId="505" priority="462" operator="equal">
      <formula>"غياب"</formula>
    </cfRule>
    <cfRule type="cellIs" dxfId="504" priority="463" operator="equal">
      <formula>#N/A</formula>
    </cfRule>
  </conditionalFormatting>
  <conditionalFormatting sqref="E512">
    <cfRule type="cellIs" dxfId="503" priority="460" operator="equal">
      <formula>"غياب"</formula>
    </cfRule>
    <cfRule type="cellIs" dxfId="502" priority="461" operator="equal">
      <formula>#N/A</formula>
    </cfRule>
  </conditionalFormatting>
  <conditionalFormatting sqref="E512">
    <cfRule type="cellIs" dxfId="501" priority="458" operator="equal">
      <formula>"غياب"</formula>
    </cfRule>
    <cfRule type="cellIs" dxfId="500" priority="459" operator="equal">
      <formula>#N/A</formula>
    </cfRule>
  </conditionalFormatting>
  <conditionalFormatting sqref="E512">
    <cfRule type="cellIs" dxfId="499" priority="457" operator="equal">
      <formula>"غياب"</formula>
    </cfRule>
  </conditionalFormatting>
  <conditionalFormatting sqref="E512">
    <cfRule type="cellIs" dxfId="498" priority="455" operator="equal">
      <formula>"غياب"</formula>
    </cfRule>
    <cfRule type="cellIs" dxfId="497" priority="456" operator="equal">
      <formula>#N/A</formula>
    </cfRule>
  </conditionalFormatting>
  <conditionalFormatting sqref="E512">
    <cfRule type="cellIs" dxfId="496" priority="453" operator="equal">
      <formula>"غياب"</formula>
    </cfRule>
    <cfRule type="cellIs" dxfId="495" priority="454" operator="equal">
      <formula>#N/A</formula>
    </cfRule>
  </conditionalFormatting>
  <conditionalFormatting sqref="E512">
    <cfRule type="cellIs" dxfId="494" priority="451" operator="equal">
      <formula>"غياب"</formula>
    </cfRule>
    <cfRule type="cellIs" dxfId="493" priority="452" operator="equal">
      <formula>#N/A</formula>
    </cfRule>
  </conditionalFormatting>
  <conditionalFormatting sqref="E512">
    <cfRule type="cellIs" dxfId="492" priority="449" operator="equal">
      <formula>"غياب"</formula>
    </cfRule>
    <cfRule type="cellIs" dxfId="491" priority="450" operator="equal">
      <formula>#N/A</formula>
    </cfRule>
  </conditionalFormatting>
  <conditionalFormatting sqref="E512">
    <cfRule type="cellIs" dxfId="490" priority="447" operator="equal">
      <formula>"غياب"</formula>
    </cfRule>
    <cfRule type="cellIs" dxfId="489" priority="448" operator="equal">
      <formula>#N/A</formula>
    </cfRule>
  </conditionalFormatting>
  <conditionalFormatting sqref="E512">
    <cfRule type="cellIs" dxfId="488" priority="445" operator="equal">
      <formula>"غياب"</formula>
    </cfRule>
    <cfRule type="cellIs" dxfId="487" priority="446" operator="equal">
      <formula>#N/A</formula>
    </cfRule>
  </conditionalFormatting>
  <conditionalFormatting sqref="E512">
    <cfRule type="cellIs" dxfId="486" priority="443" operator="equal">
      <formula>"غياب"</formula>
    </cfRule>
    <cfRule type="cellIs" dxfId="485" priority="444" operator="equal">
      <formula>#N/A</formula>
    </cfRule>
  </conditionalFormatting>
  <conditionalFormatting sqref="E512">
    <cfRule type="cellIs" dxfId="484" priority="441" operator="equal">
      <formula>"غياب"</formula>
    </cfRule>
    <cfRule type="cellIs" dxfId="483" priority="442" operator="equal">
      <formula>#N/A</formula>
    </cfRule>
  </conditionalFormatting>
  <conditionalFormatting sqref="E512">
    <cfRule type="cellIs" dxfId="482" priority="439" operator="equal">
      <formula>"غياب"</formula>
    </cfRule>
    <cfRule type="cellIs" dxfId="481" priority="440" operator="equal">
      <formula>#N/A</formula>
    </cfRule>
  </conditionalFormatting>
  <conditionalFormatting sqref="E512">
    <cfRule type="cellIs" dxfId="480" priority="437" operator="equal">
      <formula>"غياب"</formula>
    </cfRule>
    <cfRule type="cellIs" dxfId="479" priority="438" operator="equal">
      <formula>#N/A</formula>
    </cfRule>
  </conditionalFormatting>
  <conditionalFormatting sqref="E512">
    <cfRule type="cellIs" dxfId="478" priority="435" operator="equal">
      <formula>"غياب"</formula>
    </cfRule>
    <cfRule type="cellIs" dxfId="477" priority="436" operator="equal">
      <formula>#N/A</formula>
    </cfRule>
  </conditionalFormatting>
  <conditionalFormatting sqref="E512">
    <cfRule type="cellIs" dxfId="476" priority="433" operator="equal">
      <formula>"غياب"</formula>
    </cfRule>
    <cfRule type="cellIs" dxfId="475" priority="434" operator="equal">
      <formula>#N/A</formula>
    </cfRule>
  </conditionalFormatting>
  <conditionalFormatting sqref="E512">
    <cfRule type="cellIs" dxfId="474" priority="431" operator="equal">
      <formula>"غياب"</formula>
    </cfRule>
    <cfRule type="cellIs" dxfId="473" priority="432" operator="equal">
      <formula>#N/A</formula>
    </cfRule>
  </conditionalFormatting>
  <conditionalFormatting sqref="E512">
    <cfRule type="cellIs" dxfId="472" priority="429" operator="equal">
      <formula>"غياب"</formula>
    </cfRule>
    <cfRule type="cellIs" dxfId="471" priority="430" operator="equal">
      <formula>#N/A</formula>
    </cfRule>
  </conditionalFormatting>
  <conditionalFormatting sqref="E512">
    <cfRule type="cellIs" dxfId="470" priority="427" operator="equal">
      <formula>"غياب"</formula>
    </cfRule>
    <cfRule type="cellIs" dxfId="469" priority="428" operator="equal">
      <formula>#N/A</formula>
    </cfRule>
  </conditionalFormatting>
  <conditionalFormatting sqref="E512">
    <cfRule type="cellIs" dxfId="468" priority="425" operator="equal">
      <formula>"غياب"</formula>
    </cfRule>
    <cfRule type="cellIs" dxfId="467" priority="426" operator="equal">
      <formula>#N/A</formula>
    </cfRule>
  </conditionalFormatting>
  <conditionalFormatting sqref="E512">
    <cfRule type="cellIs" dxfId="466" priority="423" operator="equal">
      <formula>"غياب"</formula>
    </cfRule>
    <cfRule type="cellIs" dxfId="465" priority="424" operator="equal">
      <formula>#N/A</formula>
    </cfRule>
  </conditionalFormatting>
  <conditionalFormatting sqref="E512">
    <cfRule type="cellIs" dxfId="464" priority="421" operator="equal">
      <formula>"غياب"</formula>
    </cfRule>
    <cfRule type="cellIs" dxfId="463" priority="422" operator="equal">
      <formula>#N/A</formula>
    </cfRule>
  </conditionalFormatting>
  <conditionalFormatting sqref="E512">
    <cfRule type="cellIs" dxfId="462" priority="419" operator="equal">
      <formula>"غياب"</formula>
    </cfRule>
    <cfRule type="cellIs" dxfId="461" priority="420" operator="equal">
      <formula>#N/A</formula>
    </cfRule>
  </conditionalFormatting>
  <conditionalFormatting sqref="E512">
    <cfRule type="cellIs" dxfId="460" priority="417" operator="equal">
      <formula>"غياب"</formula>
    </cfRule>
    <cfRule type="cellIs" dxfId="459" priority="418" operator="equal">
      <formula>#N/A</formula>
    </cfRule>
  </conditionalFormatting>
  <conditionalFormatting sqref="E512">
    <cfRule type="cellIs" dxfId="458" priority="415" operator="equal">
      <formula>"غياب"</formula>
    </cfRule>
    <cfRule type="cellIs" dxfId="457" priority="416" operator="equal">
      <formula>#N/A</formula>
    </cfRule>
  </conditionalFormatting>
  <conditionalFormatting sqref="E512">
    <cfRule type="cellIs" dxfId="456" priority="413" operator="equal">
      <formula>"غياب"</formula>
    </cfRule>
    <cfRule type="cellIs" dxfId="455" priority="414" operator="equal">
      <formula>#N/A</formula>
    </cfRule>
  </conditionalFormatting>
  <conditionalFormatting sqref="E512">
    <cfRule type="cellIs" dxfId="454" priority="411" operator="equal">
      <formula>"غياب"</formula>
    </cfRule>
    <cfRule type="cellIs" dxfId="453" priority="412" operator="equal">
      <formula>#N/A</formula>
    </cfRule>
  </conditionalFormatting>
  <conditionalFormatting sqref="E512">
    <cfRule type="cellIs" dxfId="452" priority="409" operator="equal">
      <formula>"غياب"</formula>
    </cfRule>
    <cfRule type="cellIs" dxfId="451" priority="410" operator="equal">
      <formula>#N/A</formula>
    </cfRule>
  </conditionalFormatting>
  <conditionalFormatting sqref="E512">
    <cfRule type="cellIs" dxfId="450" priority="407" operator="equal">
      <formula>"غياب"</formula>
    </cfRule>
    <cfRule type="cellIs" dxfId="449" priority="408" operator="equal">
      <formula>#N/A</formula>
    </cfRule>
  </conditionalFormatting>
  <conditionalFormatting sqref="E512">
    <cfRule type="cellIs" dxfId="448" priority="405" operator="equal">
      <formula>"غياب"</formula>
    </cfRule>
    <cfRule type="cellIs" dxfId="447" priority="406" operator="equal">
      <formula>#N/A</formula>
    </cfRule>
  </conditionalFormatting>
  <conditionalFormatting sqref="E512">
    <cfRule type="cellIs" dxfId="446" priority="403" operator="equal">
      <formula>"غياب"</formula>
    </cfRule>
    <cfRule type="cellIs" dxfId="445" priority="404" operator="equal">
      <formula>#N/A</formula>
    </cfRule>
  </conditionalFormatting>
  <conditionalFormatting sqref="E512">
    <cfRule type="cellIs" dxfId="444" priority="401" operator="equal">
      <formula>"غياب"</formula>
    </cfRule>
    <cfRule type="cellIs" dxfId="443" priority="402" operator="equal">
      <formula>#N/A</formula>
    </cfRule>
  </conditionalFormatting>
  <conditionalFormatting sqref="E512">
    <cfRule type="cellIs" dxfId="442" priority="399" operator="equal">
      <formula>"غياب"</formula>
    </cfRule>
    <cfRule type="cellIs" dxfId="441" priority="400" operator="equal">
      <formula>#N/A</formula>
    </cfRule>
  </conditionalFormatting>
  <conditionalFormatting sqref="E512">
    <cfRule type="cellIs" dxfId="440" priority="397" operator="equal">
      <formula>"غياب"</formula>
    </cfRule>
    <cfRule type="cellIs" dxfId="439" priority="398" operator="equal">
      <formula>#N/A</formula>
    </cfRule>
  </conditionalFormatting>
  <conditionalFormatting sqref="E512">
    <cfRule type="cellIs" dxfId="438" priority="395" operator="equal">
      <formula>"غياب"</formula>
    </cfRule>
    <cfRule type="cellIs" dxfId="437" priority="396" operator="equal">
      <formula>#N/A</formula>
    </cfRule>
  </conditionalFormatting>
  <conditionalFormatting sqref="E512">
    <cfRule type="cellIs" dxfId="436" priority="393" operator="equal">
      <formula>"غياب"</formula>
    </cfRule>
    <cfRule type="cellIs" dxfId="435" priority="394" operator="equal">
      <formula>#N/A</formula>
    </cfRule>
  </conditionalFormatting>
  <conditionalFormatting sqref="E512">
    <cfRule type="cellIs" dxfId="434" priority="391" operator="equal">
      <formula>"غياب"</formula>
    </cfRule>
    <cfRule type="cellIs" dxfId="433" priority="392" operator="equal">
      <formula>#N/A</formula>
    </cfRule>
  </conditionalFormatting>
  <conditionalFormatting sqref="E512">
    <cfRule type="cellIs" dxfId="432" priority="390" operator="equal">
      <formula>"غياب"</formula>
    </cfRule>
  </conditionalFormatting>
  <conditionalFormatting sqref="E512">
    <cfRule type="cellIs" dxfId="431" priority="388" operator="equal">
      <formula>"غياب"</formula>
    </cfRule>
    <cfRule type="cellIs" dxfId="430" priority="389" operator="equal">
      <formula>#N/A</formula>
    </cfRule>
  </conditionalFormatting>
  <conditionalFormatting sqref="E512">
    <cfRule type="cellIs" dxfId="429" priority="386" operator="equal">
      <formula>"غياب"</formula>
    </cfRule>
    <cfRule type="cellIs" dxfId="428" priority="387" operator="equal">
      <formula>#N/A</formula>
    </cfRule>
  </conditionalFormatting>
  <conditionalFormatting sqref="E512">
    <cfRule type="cellIs" dxfId="427" priority="384" operator="equal">
      <formula>"غياب"</formula>
    </cfRule>
    <cfRule type="cellIs" dxfId="426" priority="385" operator="equal">
      <formula>#N/A</formula>
    </cfRule>
  </conditionalFormatting>
  <conditionalFormatting sqref="E512">
    <cfRule type="cellIs" dxfId="425" priority="382" operator="equal">
      <formula>"غياب"</formula>
    </cfRule>
    <cfRule type="cellIs" dxfId="424" priority="383" operator="equal">
      <formula>#N/A</formula>
    </cfRule>
  </conditionalFormatting>
  <conditionalFormatting sqref="E512">
    <cfRule type="cellIs" dxfId="423" priority="380" operator="equal">
      <formula>"غياب"</formula>
    </cfRule>
    <cfRule type="cellIs" dxfId="422" priority="381" operator="equal">
      <formula>#N/A</formula>
    </cfRule>
  </conditionalFormatting>
  <conditionalFormatting sqref="E512">
    <cfRule type="cellIs" dxfId="421" priority="378" operator="equal">
      <formula>"غياب"</formula>
    </cfRule>
    <cfRule type="cellIs" dxfId="420" priority="379" operator="equal">
      <formula>#N/A</formula>
    </cfRule>
  </conditionalFormatting>
  <conditionalFormatting sqref="E512">
    <cfRule type="cellIs" dxfId="419" priority="376" operator="equal">
      <formula>"غياب"</formula>
    </cfRule>
    <cfRule type="cellIs" dxfId="418" priority="377" operator="equal">
      <formula>#N/A</formula>
    </cfRule>
  </conditionalFormatting>
  <conditionalFormatting sqref="E512">
    <cfRule type="cellIs" dxfId="417" priority="374" operator="equal">
      <formula>"غياب"</formula>
    </cfRule>
    <cfRule type="cellIs" dxfId="416" priority="375" operator="equal">
      <formula>#N/A</formula>
    </cfRule>
  </conditionalFormatting>
  <conditionalFormatting sqref="E512">
    <cfRule type="cellIs" dxfId="415" priority="372" operator="equal">
      <formula>"غياب"</formula>
    </cfRule>
    <cfRule type="cellIs" dxfId="414" priority="373" operator="equal">
      <formula>#N/A</formula>
    </cfRule>
  </conditionalFormatting>
  <conditionalFormatting sqref="E512">
    <cfRule type="cellIs" dxfId="413" priority="370" operator="equal">
      <formula>"غياب"</formula>
    </cfRule>
    <cfRule type="cellIs" dxfId="412" priority="371" operator="equal">
      <formula>#N/A</formula>
    </cfRule>
  </conditionalFormatting>
  <conditionalFormatting sqref="E512">
    <cfRule type="cellIs" dxfId="411" priority="368" operator="equal">
      <formula>"غياب"</formula>
    </cfRule>
    <cfRule type="cellIs" dxfId="410" priority="369" operator="equal">
      <formula>#N/A</formula>
    </cfRule>
  </conditionalFormatting>
  <conditionalFormatting sqref="E512">
    <cfRule type="cellIs" dxfId="409" priority="366" operator="equal">
      <formula>"غياب"</formula>
    </cfRule>
    <cfRule type="cellIs" dxfId="408" priority="367" operator="equal">
      <formula>#N/A</formula>
    </cfRule>
  </conditionalFormatting>
  <conditionalFormatting sqref="E512">
    <cfRule type="cellIs" dxfId="407" priority="364" operator="equal">
      <formula>"غياب"</formula>
    </cfRule>
    <cfRule type="cellIs" dxfId="406" priority="365" operator="equal">
      <formula>#N/A</formula>
    </cfRule>
  </conditionalFormatting>
  <conditionalFormatting sqref="E512">
    <cfRule type="cellIs" dxfId="405" priority="362" operator="equal">
      <formula>"غياب"</formula>
    </cfRule>
    <cfRule type="cellIs" dxfId="404" priority="363" operator="equal">
      <formula>#N/A</formula>
    </cfRule>
  </conditionalFormatting>
  <conditionalFormatting sqref="E512">
    <cfRule type="cellIs" dxfId="403" priority="360" operator="equal">
      <formula>"غياب"</formula>
    </cfRule>
    <cfRule type="cellIs" dxfId="402" priority="361" operator="equal">
      <formula>#N/A</formula>
    </cfRule>
  </conditionalFormatting>
  <conditionalFormatting sqref="E512">
    <cfRule type="cellIs" dxfId="401" priority="358" operator="equal">
      <formula>"غياب"</formula>
    </cfRule>
    <cfRule type="cellIs" dxfId="400" priority="359" operator="equal">
      <formula>#N/A</formula>
    </cfRule>
  </conditionalFormatting>
  <conditionalFormatting sqref="E512">
    <cfRule type="cellIs" dxfId="399" priority="356" operator="equal">
      <formula>"غياب"</formula>
    </cfRule>
    <cfRule type="cellIs" dxfId="398" priority="357" operator="equal">
      <formula>#N/A</formula>
    </cfRule>
  </conditionalFormatting>
  <conditionalFormatting sqref="E512">
    <cfRule type="cellIs" dxfId="397" priority="354" operator="equal">
      <formula>"غياب"</formula>
    </cfRule>
    <cfRule type="cellIs" dxfId="396" priority="355" operator="equal">
      <formula>#N/A</formula>
    </cfRule>
  </conditionalFormatting>
  <conditionalFormatting sqref="E512">
    <cfRule type="cellIs" dxfId="395" priority="352" operator="equal">
      <formula>"غياب"</formula>
    </cfRule>
    <cfRule type="cellIs" dxfId="394" priority="353" operator="equal">
      <formula>#N/A</formula>
    </cfRule>
  </conditionalFormatting>
  <conditionalFormatting sqref="E512">
    <cfRule type="cellIs" dxfId="393" priority="350" operator="equal">
      <formula>"غياب"</formula>
    </cfRule>
    <cfRule type="cellIs" dxfId="392" priority="351" operator="equal">
      <formula>#N/A</formula>
    </cfRule>
  </conditionalFormatting>
  <conditionalFormatting sqref="E512">
    <cfRule type="cellIs" dxfId="391" priority="348" operator="equal">
      <formula>"غياب"</formula>
    </cfRule>
    <cfRule type="cellIs" dxfId="390" priority="349" operator="equal">
      <formula>#N/A</formula>
    </cfRule>
  </conditionalFormatting>
  <conditionalFormatting sqref="E512">
    <cfRule type="cellIs" dxfId="389" priority="347" operator="equal">
      <formula>"غياب"</formula>
    </cfRule>
  </conditionalFormatting>
  <conditionalFormatting sqref="E512">
    <cfRule type="cellIs" dxfId="388" priority="345" operator="equal">
      <formula>"غياب"</formula>
    </cfRule>
    <cfRule type="cellIs" dxfId="387" priority="346" operator="equal">
      <formula>#N/A</formula>
    </cfRule>
  </conditionalFormatting>
  <conditionalFormatting sqref="E512">
    <cfRule type="cellIs" dxfId="386" priority="343" operator="equal">
      <formula>"غياب"</formula>
    </cfRule>
    <cfRule type="cellIs" dxfId="385" priority="344" operator="equal">
      <formula>#N/A</formula>
    </cfRule>
  </conditionalFormatting>
  <conditionalFormatting sqref="E512">
    <cfRule type="cellIs" dxfId="384" priority="341" operator="equal">
      <formula>"غياب"</formula>
    </cfRule>
    <cfRule type="cellIs" dxfId="383" priority="342" operator="equal">
      <formula>#N/A</formula>
    </cfRule>
  </conditionalFormatting>
  <conditionalFormatting sqref="E512">
    <cfRule type="cellIs" dxfId="382" priority="339" operator="equal">
      <formula>"غياب"</formula>
    </cfRule>
    <cfRule type="cellIs" dxfId="381" priority="340" operator="equal">
      <formula>#N/A</formula>
    </cfRule>
  </conditionalFormatting>
  <conditionalFormatting sqref="E512">
    <cfRule type="cellIs" dxfId="380" priority="337" operator="equal">
      <formula>"غياب"</formula>
    </cfRule>
    <cfRule type="cellIs" dxfId="379" priority="338" operator="equal">
      <formula>#N/A</formula>
    </cfRule>
  </conditionalFormatting>
  <conditionalFormatting sqref="E512">
    <cfRule type="cellIs" dxfId="378" priority="335" operator="equal">
      <formula>"غياب"</formula>
    </cfRule>
    <cfRule type="cellIs" dxfId="377" priority="336" operator="equal">
      <formula>#N/A</formula>
    </cfRule>
  </conditionalFormatting>
  <conditionalFormatting sqref="E512">
    <cfRule type="cellIs" dxfId="376" priority="333" operator="equal">
      <formula>"غياب"</formula>
    </cfRule>
    <cfRule type="cellIs" dxfId="375" priority="334" operator="equal">
      <formula>#N/A</formula>
    </cfRule>
  </conditionalFormatting>
  <conditionalFormatting sqref="E512">
    <cfRule type="cellIs" dxfId="374" priority="331" operator="equal">
      <formula>"غياب"</formula>
    </cfRule>
    <cfRule type="cellIs" dxfId="373" priority="332" operator="equal">
      <formula>#N/A</formula>
    </cfRule>
  </conditionalFormatting>
  <conditionalFormatting sqref="E512">
    <cfRule type="cellIs" dxfId="372" priority="329" operator="equal">
      <formula>"غياب"</formula>
    </cfRule>
    <cfRule type="cellIs" dxfId="371" priority="330" operator="equal">
      <formula>#N/A</formula>
    </cfRule>
  </conditionalFormatting>
  <conditionalFormatting sqref="E512">
    <cfRule type="cellIs" dxfId="370" priority="327" operator="equal">
      <formula>"غياب"</formula>
    </cfRule>
    <cfRule type="cellIs" dxfId="369" priority="328" operator="equal">
      <formula>#N/A</formula>
    </cfRule>
  </conditionalFormatting>
  <conditionalFormatting sqref="E512">
    <cfRule type="cellIs" dxfId="368" priority="325" operator="equal">
      <formula>"غياب"</formula>
    </cfRule>
    <cfRule type="cellIs" dxfId="367" priority="326" operator="equal">
      <formula>#N/A</formula>
    </cfRule>
  </conditionalFormatting>
  <conditionalFormatting sqref="E512">
    <cfRule type="cellIs" dxfId="366" priority="323" operator="equal">
      <formula>"غياب"</formula>
    </cfRule>
    <cfRule type="cellIs" dxfId="365" priority="324" operator="equal">
      <formula>#N/A</formula>
    </cfRule>
  </conditionalFormatting>
  <conditionalFormatting sqref="E512">
    <cfRule type="cellIs" dxfId="364" priority="321" operator="equal">
      <formula>"غياب"</formula>
    </cfRule>
    <cfRule type="cellIs" dxfId="363" priority="322" operator="equal">
      <formula>#N/A</formula>
    </cfRule>
  </conditionalFormatting>
  <conditionalFormatting sqref="E512">
    <cfRule type="cellIs" dxfId="362" priority="319" operator="equal">
      <formula>"غياب"</formula>
    </cfRule>
    <cfRule type="cellIs" dxfId="361" priority="320" operator="equal">
      <formula>#N/A</formula>
    </cfRule>
  </conditionalFormatting>
  <conditionalFormatting sqref="E512">
    <cfRule type="cellIs" dxfId="360" priority="317" operator="equal">
      <formula>"غياب"</formula>
    </cfRule>
    <cfRule type="cellIs" dxfId="359" priority="318" operator="equal">
      <formula>#N/A</formula>
    </cfRule>
  </conditionalFormatting>
  <conditionalFormatting sqref="E512">
    <cfRule type="cellIs" dxfId="358" priority="315" operator="equal">
      <formula>"غياب"</formula>
    </cfRule>
    <cfRule type="cellIs" dxfId="357" priority="316" operator="equal">
      <formula>#N/A</formula>
    </cfRule>
  </conditionalFormatting>
  <conditionalFormatting sqref="E512">
    <cfRule type="cellIs" dxfId="356" priority="313" operator="equal">
      <formula>"غياب"</formula>
    </cfRule>
    <cfRule type="cellIs" dxfId="355" priority="314" operator="equal">
      <formula>#N/A</formula>
    </cfRule>
  </conditionalFormatting>
  <conditionalFormatting sqref="E512">
    <cfRule type="cellIs" dxfId="354" priority="311" operator="equal">
      <formula>"غياب"</formula>
    </cfRule>
    <cfRule type="cellIs" dxfId="353" priority="312" operator="equal">
      <formula>#N/A</formula>
    </cfRule>
  </conditionalFormatting>
  <conditionalFormatting sqref="E512">
    <cfRule type="cellIs" dxfId="352" priority="309" operator="equal">
      <formula>"غياب"</formula>
    </cfRule>
    <cfRule type="cellIs" dxfId="351" priority="310" operator="equal">
      <formula>#N/A</formula>
    </cfRule>
  </conditionalFormatting>
  <conditionalFormatting sqref="E512">
    <cfRule type="cellIs" dxfId="350" priority="307" operator="equal">
      <formula>"غياب"</formula>
    </cfRule>
    <cfRule type="cellIs" dxfId="349" priority="308" operator="equal">
      <formula>#N/A</formula>
    </cfRule>
  </conditionalFormatting>
  <conditionalFormatting sqref="E512">
    <cfRule type="cellIs" dxfId="348" priority="305" operator="equal">
      <formula>"غياب"</formula>
    </cfRule>
    <cfRule type="cellIs" dxfId="347" priority="306" operator="equal">
      <formula>#N/A</formula>
    </cfRule>
  </conditionalFormatting>
  <conditionalFormatting sqref="E512">
    <cfRule type="cellIs" dxfId="346" priority="304" operator="equal">
      <formula>"غياب"</formula>
    </cfRule>
  </conditionalFormatting>
  <conditionalFormatting sqref="E512">
    <cfRule type="cellIs" dxfId="345" priority="302" operator="equal">
      <formula>"غياب"</formula>
    </cfRule>
    <cfRule type="cellIs" dxfId="344" priority="303" operator="equal">
      <formula>#N/A</formula>
    </cfRule>
  </conditionalFormatting>
  <conditionalFormatting sqref="E512">
    <cfRule type="cellIs" dxfId="343" priority="300" operator="equal">
      <formula>"غياب"</formula>
    </cfRule>
    <cfRule type="cellIs" dxfId="342" priority="301" operator="equal">
      <formula>#N/A</formula>
    </cfRule>
  </conditionalFormatting>
  <conditionalFormatting sqref="E512">
    <cfRule type="cellIs" dxfId="341" priority="298" operator="equal">
      <formula>"غياب"</formula>
    </cfRule>
    <cfRule type="cellIs" dxfId="340" priority="299" operator="equal">
      <formula>#N/A</formula>
    </cfRule>
  </conditionalFormatting>
  <conditionalFormatting sqref="E512">
    <cfRule type="cellIs" dxfId="339" priority="296" operator="equal">
      <formula>"غياب"</formula>
    </cfRule>
    <cfRule type="cellIs" dxfId="338" priority="297" operator="equal">
      <formula>#N/A</formula>
    </cfRule>
  </conditionalFormatting>
  <conditionalFormatting sqref="E512">
    <cfRule type="cellIs" dxfId="337" priority="294" operator="equal">
      <formula>"غياب"</formula>
    </cfRule>
    <cfRule type="cellIs" dxfId="336" priority="295" operator="equal">
      <formula>#N/A</formula>
    </cfRule>
  </conditionalFormatting>
  <conditionalFormatting sqref="E512">
    <cfRule type="cellIs" dxfId="335" priority="292" operator="equal">
      <formula>"غياب"</formula>
    </cfRule>
    <cfRule type="cellIs" dxfId="334" priority="293" operator="equal">
      <formula>#N/A</formula>
    </cfRule>
  </conditionalFormatting>
  <conditionalFormatting sqref="E512">
    <cfRule type="cellIs" dxfId="333" priority="290" operator="equal">
      <formula>"غياب"</formula>
    </cfRule>
    <cfRule type="cellIs" dxfId="332" priority="291" operator="equal">
      <formula>#N/A</formula>
    </cfRule>
  </conditionalFormatting>
  <conditionalFormatting sqref="E512">
    <cfRule type="cellIs" dxfId="331" priority="288" operator="equal">
      <formula>"غياب"</formula>
    </cfRule>
    <cfRule type="cellIs" dxfId="330" priority="289" operator="equal">
      <formula>#N/A</formula>
    </cfRule>
  </conditionalFormatting>
  <conditionalFormatting sqref="E512">
    <cfRule type="cellIs" dxfId="329" priority="286" operator="equal">
      <formula>"غياب"</formula>
    </cfRule>
    <cfRule type="cellIs" dxfId="328" priority="287" operator="equal">
      <formula>#N/A</formula>
    </cfRule>
  </conditionalFormatting>
  <conditionalFormatting sqref="E512">
    <cfRule type="cellIs" dxfId="327" priority="284" operator="equal">
      <formula>"غياب"</formula>
    </cfRule>
    <cfRule type="cellIs" dxfId="326" priority="285" operator="equal">
      <formula>#N/A</formula>
    </cfRule>
  </conditionalFormatting>
  <conditionalFormatting sqref="E512">
    <cfRule type="cellIs" dxfId="325" priority="282" operator="equal">
      <formula>"غياب"</formula>
    </cfRule>
    <cfRule type="cellIs" dxfId="324" priority="283" operator="equal">
      <formula>#N/A</formula>
    </cfRule>
  </conditionalFormatting>
  <conditionalFormatting sqref="E512">
    <cfRule type="cellIs" dxfId="323" priority="280" operator="equal">
      <formula>"غياب"</formula>
    </cfRule>
    <cfRule type="cellIs" dxfId="322" priority="281" operator="equal">
      <formula>#N/A</formula>
    </cfRule>
  </conditionalFormatting>
  <conditionalFormatting sqref="E512">
    <cfRule type="cellIs" dxfId="321" priority="278" operator="equal">
      <formula>"غياب"</formula>
    </cfRule>
    <cfRule type="cellIs" dxfId="320" priority="279" operator="equal">
      <formula>#N/A</formula>
    </cfRule>
  </conditionalFormatting>
  <conditionalFormatting sqref="E512">
    <cfRule type="cellIs" dxfId="319" priority="276" operator="equal">
      <formula>"غياب"</formula>
    </cfRule>
    <cfRule type="cellIs" dxfId="318" priority="277" operator="equal">
      <formula>#N/A</formula>
    </cfRule>
  </conditionalFormatting>
  <conditionalFormatting sqref="E512">
    <cfRule type="cellIs" dxfId="317" priority="274" operator="equal">
      <formula>"غياب"</formula>
    </cfRule>
    <cfRule type="cellIs" dxfId="316" priority="275" operator="equal">
      <formula>#N/A</formula>
    </cfRule>
  </conditionalFormatting>
  <conditionalFormatting sqref="E512">
    <cfRule type="cellIs" dxfId="315" priority="272" operator="equal">
      <formula>"غياب"</formula>
    </cfRule>
    <cfRule type="cellIs" dxfId="314" priority="273" operator="equal">
      <formula>#N/A</formula>
    </cfRule>
  </conditionalFormatting>
  <conditionalFormatting sqref="E512">
    <cfRule type="cellIs" dxfId="313" priority="270" operator="equal">
      <formula>"غياب"</formula>
    </cfRule>
    <cfRule type="cellIs" dxfId="312" priority="271" operator="equal">
      <formula>#N/A</formula>
    </cfRule>
  </conditionalFormatting>
  <conditionalFormatting sqref="E512">
    <cfRule type="cellIs" dxfId="311" priority="268" operator="equal">
      <formula>"غياب"</formula>
    </cfRule>
    <cfRule type="cellIs" dxfId="310" priority="269" operator="equal">
      <formula>#N/A</formula>
    </cfRule>
  </conditionalFormatting>
  <conditionalFormatting sqref="E512">
    <cfRule type="cellIs" dxfId="309" priority="266" operator="equal">
      <formula>"غياب"</formula>
    </cfRule>
    <cfRule type="cellIs" dxfId="308" priority="267" operator="equal">
      <formula>#N/A</formula>
    </cfRule>
  </conditionalFormatting>
  <conditionalFormatting sqref="E512">
    <cfRule type="cellIs" dxfId="307" priority="264" operator="equal">
      <formula>"غياب"</formula>
    </cfRule>
    <cfRule type="cellIs" dxfId="306" priority="265" operator="equal">
      <formula>#N/A</formula>
    </cfRule>
  </conditionalFormatting>
  <conditionalFormatting sqref="E512">
    <cfRule type="cellIs" dxfId="305" priority="262" operator="equal">
      <formula>"غياب"</formula>
    </cfRule>
    <cfRule type="cellIs" dxfId="304" priority="263" operator="equal">
      <formula>#N/A</formula>
    </cfRule>
  </conditionalFormatting>
  <conditionalFormatting sqref="E512">
    <cfRule type="cellIs" dxfId="303" priority="261" operator="equal">
      <formula>"غياب"</formula>
    </cfRule>
  </conditionalFormatting>
  <conditionalFormatting sqref="E512">
    <cfRule type="cellIs" dxfId="302" priority="259" operator="equal">
      <formula>"غياب"</formula>
    </cfRule>
    <cfRule type="cellIs" dxfId="301" priority="260" operator="equal">
      <formula>#N/A</formula>
    </cfRule>
  </conditionalFormatting>
  <conditionalFormatting sqref="E512">
    <cfRule type="cellIs" dxfId="300" priority="257" operator="equal">
      <formula>"غياب"</formula>
    </cfRule>
    <cfRule type="cellIs" dxfId="299" priority="258" operator="equal">
      <formula>#N/A</formula>
    </cfRule>
  </conditionalFormatting>
  <conditionalFormatting sqref="E512">
    <cfRule type="cellIs" dxfId="298" priority="255" operator="equal">
      <formula>"غياب"</formula>
    </cfRule>
    <cfRule type="cellIs" dxfId="297" priority="256" operator="equal">
      <formula>#N/A</formula>
    </cfRule>
  </conditionalFormatting>
  <conditionalFormatting sqref="E512">
    <cfRule type="cellIs" dxfId="296" priority="253" operator="equal">
      <formula>"غياب"</formula>
    </cfRule>
    <cfRule type="cellIs" dxfId="295" priority="254" operator="equal">
      <formula>#N/A</formula>
    </cfRule>
  </conditionalFormatting>
  <conditionalFormatting sqref="E512">
    <cfRule type="cellIs" dxfId="294" priority="251" operator="equal">
      <formula>"غياب"</formula>
    </cfRule>
    <cfRule type="cellIs" dxfId="293" priority="252" operator="equal">
      <formula>#N/A</formula>
    </cfRule>
  </conditionalFormatting>
  <conditionalFormatting sqref="E512">
    <cfRule type="cellIs" dxfId="292" priority="249" operator="equal">
      <formula>"غياب"</formula>
    </cfRule>
    <cfRule type="cellIs" dxfId="291" priority="250" operator="equal">
      <formula>#N/A</formula>
    </cfRule>
  </conditionalFormatting>
  <conditionalFormatting sqref="E512">
    <cfRule type="cellIs" dxfId="290" priority="247" operator="equal">
      <formula>"غياب"</formula>
    </cfRule>
    <cfRule type="cellIs" dxfId="289" priority="248" operator="equal">
      <formula>#N/A</formula>
    </cfRule>
  </conditionalFormatting>
  <conditionalFormatting sqref="E512">
    <cfRule type="cellIs" dxfId="288" priority="245" operator="equal">
      <formula>"غياب"</formula>
    </cfRule>
    <cfRule type="cellIs" dxfId="287" priority="246" operator="equal">
      <formula>#N/A</formula>
    </cfRule>
  </conditionalFormatting>
  <conditionalFormatting sqref="E512">
    <cfRule type="cellIs" dxfId="286" priority="243" operator="equal">
      <formula>"غياب"</formula>
    </cfRule>
    <cfRule type="cellIs" dxfId="285" priority="244" operator="equal">
      <formula>#N/A</formula>
    </cfRule>
  </conditionalFormatting>
  <conditionalFormatting sqref="E512">
    <cfRule type="cellIs" dxfId="284" priority="241" operator="equal">
      <formula>"غياب"</formula>
    </cfRule>
    <cfRule type="cellIs" dxfId="283" priority="242" operator="equal">
      <formula>#N/A</formula>
    </cfRule>
  </conditionalFormatting>
  <conditionalFormatting sqref="E512">
    <cfRule type="cellIs" dxfId="282" priority="239" operator="equal">
      <formula>"غياب"</formula>
    </cfRule>
    <cfRule type="cellIs" dxfId="281" priority="240" operator="equal">
      <formula>#N/A</formula>
    </cfRule>
  </conditionalFormatting>
  <conditionalFormatting sqref="E512">
    <cfRule type="cellIs" dxfId="280" priority="237" operator="equal">
      <formula>"غياب"</formula>
    </cfRule>
    <cfRule type="cellIs" dxfId="279" priority="238" operator="equal">
      <formula>#N/A</formula>
    </cfRule>
  </conditionalFormatting>
  <conditionalFormatting sqref="E512">
    <cfRule type="cellIs" dxfId="278" priority="235" operator="equal">
      <formula>"غياب"</formula>
    </cfRule>
    <cfRule type="cellIs" dxfId="277" priority="236" operator="equal">
      <formula>#N/A</formula>
    </cfRule>
  </conditionalFormatting>
  <conditionalFormatting sqref="E512">
    <cfRule type="cellIs" dxfId="276" priority="233" operator="equal">
      <formula>"غياب"</formula>
    </cfRule>
    <cfRule type="cellIs" dxfId="275" priority="234" operator="equal">
      <formula>#N/A</formula>
    </cfRule>
  </conditionalFormatting>
  <conditionalFormatting sqref="E512">
    <cfRule type="cellIs" dxfId="274" priority="231" operator="equal">
      <formula>"غياب"</formula>
    </cfRule>
    <cfRule type="cellIs" dxfId="273" priority="232" operator="equal">
      <formula>#N/A</formula>
    </cfRule>
  </conditionalFormatting>
  <conditionalFormatting sqref="E512">
    <cfRule type="cellIs" dxfId="272" priority="229" operator="equal">
      <formula>"غياب"</formula>
    </cfRule>
    <cfRule type="cellIs" dxfId="271" priority="230" operator="equal">
      <formula>#N/A</formula>
    </cfRule>
  </conditionalFormatting>
  <conditionalFormatting sqref="E512">
    <cfRule type="cellIs" dxfId="270" priority="227" operator="equal">
      <formula>"غياب"</formula>
    </cfRule>
    <cfRule type="cellIs" dxfId="269" priority="228" operator="equal">
      <formula>#N/A</formula>
    </cfRule>
  </conditionalFormatting>
  <conditionalFormatting sqref="E512">
    <cfRule type="cellIs" dxfId="268" priority="225" operator="equal">
      <formula>"غياب"</formula>
    </cfRule>
    <cfRule type="cellIs" dxfId="267" priority="226" operator="equal">
      <formula>#N/A</formula>
    </cfRule>
  </conditionalFormatting>
  <conditionalFormatting sqref="E512">
    <cfRule type="cellIs" dxfId="266" priority="223" operator="equal">
      <formula>"غياب"</formula>
    </cfRule>
    <cfRule type="cellIs" dxfId="265" priority="224" operator="equal">
      <formula>#N/A</formula>
    </cfRule>
  </conditionalFormatting>
  <conditionalFormatting sqref="E512">
    <cfRule type="cellIs" dxfId="264" priority="221" operator="equal">
      <formula>"غياب"</formula>
    </cfRule>
    <cfRule type="cellIs" dxfId="263" priority="222" operator="equal">
      <formula>#N/A</formula>
    </cfRule>
  </conditionalFormatting>
  <conditionalFormatting sqref="E512">
    <cfRule type="cellIs" dxfId="262" priority="219" operator="equal">
      <formula>"غياب"</formula>
    </cfRule>
    <cfRule type="cellIs" dxfId="261" priority="220" operator="equal">
      <formula>#N/A</formula>
    </cfRule>
  </conditionalFormatting>
  <conditionalFormatting sqref="E512">
    <cfRule type="cellIs" dxfId="260" priority="217" operator="equal">
      <formula>"غياب"</formula>
    </cfRule>
    <cfRule type="cellIs" dxfId="259" priority="218" operator="equal">
      <formula>#N/A</formula>
    </cfRule>
  </conditionalFormatting>
  <conditionalFormatting sqref="E512">
    <cfRule type="cellIs" dxfId="258" priority="215" operator="equal">
      <formula>"غياب"</formula>
    </cfRule>
    <cfRule type="cellIs" dxfId="257" priority="216" operator="equal">
      <formula>#N/A</formula>
    </cfRule>
  </conditionalFormatting>
  <conditionalFormatting sqref="E512">
    <cfRule type="cellIs" dxfId="256" priority="213" operator="equal">
      <formula>"غياب"</formula>
    </cfRule>
    <cfRule type="cellIs" dxfId="255" priority="214" operator="equal">
      <formula>#N/A</formula>
    </cfRule>
  </conditionalFormatting>
  <conditionalFormatting sqref="E512">
    <cfRule type="cellIs" dxfId="254" priority="211" operator="equal">
      <formula>"غياب"</formula>
    </cfRule>
    <cfRule type="cellIs" dxfId="253" priority="212" operator="equal">
      <formula>#N/A</formula>
    </cfRule>
  </conditionalFormatting>
  <conditionalFormatting sqref="E512">
    <cfRule type="cellIs" dxfId="252" priority="209" operator="equal">
      <formula>"غياب"</formula>
    </cfRule>
    <cfRule type="cellIs" dxfId="251" priority="210" operator="equal">
      <formula>#N/A</formula>
    </cfRule>
  </conditionalFormatting>
  <conditionalFormatting sqref="E512">
    <cfRule type="cellIs" dxfId="250" priority="207" operator="equal">
      <formula>"غياب"</formula>
    </cfRule>
    <cfRule type="cellIs" dxfId="249" priority="208" operator="equal">
      <formula>#N/A</formula>
    </cfRule>
  </conditionalFormatting>
  <conditionalFormatting sqref="E512">
    <cfRule type="cellIs" dxfId="248" priority="205" operator="equal">
      <formula>"غياب"</formula>
    </cfRule>
    <cfRule type="cellIs" dxfId="247" priority="206" operator="equal">
      <formula>#N/A</formula>
    </cfRule>
  </conditionalFormatting>
  <conditionalFormatting sqref="E512">
    <cfRule type="cellIs" dxfId="246" priority="203" operator="equal">
      <formula>"غياب"</formula>
    </cfRule>
    <cfRule type="cellIs" dxfId="245" priority="204" operator="equal">
      <formula>#N/A</formula>
    </cfRule>
  </conditionalFormatting>
  <conditionalFormatting sqref="E512">
    <cfRule type="cellIs" dxfId="244" priority="201" operator="equal">
      <formula>"غياب"</formula>
    </cfRule>
    <cfRule type="cellIs" dxfId="243" priority="202" operator="equal">
      <formula>#N/A</formula>
    </cfRule>
  </conditionalFormatting>
  <conditionalFormatting sqref="E512">
    <cfRule type="cellIs" dxfId="242" priority="199" operator="equal">
      <formula>"غياب"</formula>
    </cfRule>
    <cfRule type="cellIs" dxfId="241" priority="200" operator="equal">
      <formula>#N/A</formula>
    </cfRule>
  </conditionalFormatting>
  <conditionalFormatting sqref="E512">
    <cfRule type="cellIs" dxfId="240" priority="197" operator="equal">
      <formula>"غياب"</formula>
    </cfRule>
    <cfRule type="cellIs" dxfId="239" priority="198" operator="equal">
      <formula>#N/A</formula>
    </cfRule>
  </conditionalFormatting>
  <conditionalFormatting sqref="E512">
    <cfRule type="cellIs" dxfId="238" priority="195" operator="equal">
      <formula>"غياب"</formula>
    </cfRule>
    <cfRule type="cellIs" dxfId="237" priority="196" operator="equal">
      <formula>#N/A</formula>
    </cfRule>
  </conditionalFormatting>
  <conditionalFormatting sqref="E512">
    <cfRule type="cellIs" dxfId="236" priority="193" operator="equal">
      <formula>"غياب"</formula>
    </cfRule>
    <cfRule type="cellIs" dxfId="235" priority="194" operator="equal">
      <formula>#N/A</formula>
    </cfRule>
  </conditionalFormatting>
  <conditionalFormatting sqref="E512">
    <cfRule type="cellIs" dxfId="234" priority="191" operator="equal">
      <formula>"غياب"</formula>
    </cfRule>
    <cfRule type="cellIs" dxfId="233" priority="192" operator="equal">
      <formula>#N/A</formula>
    </cfRule>
  </conditionalFormatting>
  <conditionalFormatting sqref="E512">
    <cfRule type="cellIs" dxfId="232" priority="189" operator="equal">
      <formula>"غياب"</formula>
    </cfRule>
    <cfRule type="cellIs" dxfId="231" priority="190" operator="equal">
      <formula>#N/A</formula>
    </cfRule>
  </conditionalFormatting>
  <conditionalFormatting sqref="E512">
    <cfRule type="cellIs" dxfId="230" priority="188" operator="equal">
      <formula>"غياب"</formula>
    </cfRule>
  </conditionalFormatting>
  <conditionalFormatting sqref="E512">
    <cfRule type="cellIs" dxfId="229" priority="186" operator="equal">
      <formula>"غياب"</formula>
    </cfRule>
    <cfRule type="cellIs" dxfId="228" priority="187" operator="equal">
      <formula>#N/A</formula>
    </cfRule>
  </conditionalFormatting>
  <conditionalFormatting sqref="E512">
    <cfRule type="cellIs" dxfId="227" priority="184" operator="equal">
      <formula>"غياب"</formula>
    </cfRule>
    <cfRule type="cellIs" dxfId="226" priority="185" operator="equal">
      <formula>#N/A</formula>
    </cfRule>
  </conditionalFormatting>
  <conditionalFormatting sqref="E512">
    <cfRule type="cellIs" dxfId="225" priority="182" operator="equal">
      <formula>"غياب"</formula>
    </cfRule>
    <cfRule type="cellIs" dxfId="224" priority="183" operator="equal">
      <formula>#N/A</formula>
    </cfRule>
  </conditionalFormatting>
  <conditionalFormatting sqref="E512">
    <cfRule type="cellIs" dxfId="223" priority="180" operator="equal">
      <formula>"غياب"</formula>
    </cfRule>
    <cfRule type="cellIs" dxfId="222" priority="181" operator="equal">
      <formula>#N/A</formula>
    </cfRule>
  </conditionalFormatting>
  <conditionalFormatting sqref="E512">
    <cfRule type="cellIs" dxfId="221" priority="178" operator="equal">
      <formula>"غياب"</formula>
    </cfRule>
    <cfRule type="cellIs" dxfId="220" priority="179" operator="equal">
      <formula>#N/A</formula>
    </cfRule>
  </conditionalFormatting>
  <conditionalFormatting sqref="E512">
    <cfRule type="cellIs" dxfId="219" priority="176" operator="equal">
      <formula>"غياب"</formula>
    </cfRule>
    <cfRule type="cellIs" dxfId="218" priority="177" operator="equal">
      <formula>#N/A</formula>
    </cfRule>
  </conditionalFormatting>
  <conditionalFormatting sqref="E512">
    <cfRule type="cellIs" dxfId="217" priority="174" operator="equal">
      <formula>"غياب"</formula>
    </cfRule>
    <cfRule type="cellIs" dxfId="216" priority="175" operator="equal">
      <formula>#N/A</formula>
    </cfRule>
  </conditionalFormatting>
  <conditionalFormatting sqref="E512">
    <cfRule type="cellIs" dxfId="215" priority="172" operator="equal">
      <formula>"غياب"</formula>
    </cfRule>
    <cfRule type="cellIs" dxfId="214" priority="173" operator="equal">
      <formula>#N/A</formula>
    </cfRule>
  </conditionalFormatting>
  <conditionalFormatting sqref="E512">
    <cfRule type="cellIs" dxfId="213" priority="170" operator="equal">
      <formula>"غياب"</formula>
    </cfRule>
    <cfRule type="cellIs" dxfId="212" priority="171" operator="equal">
      <formula>#N/A</formula>
    </cfRule>
  </conditionalFormatting>
  <conditionalFormatting sqref="E512">
    <cfRule type="cellIs" dxfId="211" priority="168" operator="equal">
      <formula>"غياب"</formula>
    </cfRule>
    <cfRule type="cellIs" dxfId="210" priority="169" operator="equal">
      <formula>#N/A</formula>
    </cfRule>
  </conditionalFormatting>
  <conditionalFormatting sqref="E512">
    <cfRule type="cellIs" dxfId="209" priority="166" operator="equal">
      <formula>"غياب"</formula>
    </cfRule>
    <cfRule type="cellIs" dxfId="208" priority="167" operator="equal">
      <formula>#N/A</formula>
    </cfRule>
  </conditionalFormatting>
  <conditionalFormatting sqref="E512">
    <cfRule type="cellIs" dxfId="207" priority="164" operator="equal">
      <formula>"غياب"</formula>
    </cfRule>
    <cfRule type="cellIs" dxfId="206" priority="165" operator="equal">
      <formula>#N/A</formula>
    </cfRule>
  </conditionalFormatting>
  <conditionalFormatting sqref="E512">
    <cfRule type="cellIs" dxfId="205" priority="162" operator="equal">
      <formula>"غياب"</formula>
    </cfRule>
    <cfRule type="cellIs" dxfId="204" priority="163" operator="equal">
      <formula>#N/A</formula>
    </cfRule>
  </conditionalFormatting>
  <conditionalFormatting sqref="E512">
    <cfRule type="cellIs" dxfId="203" priority="160" operator="equal">
      <formula>"غياب"</formula>
    </cfRule>
    <cfRule type="cellIs" dxfId="202" priority="161" operator="equal">
      <formula>#N/A</formula>
    </cfRule>
  </conditionalFormatting>
  <conditionalFormatting sqref="E512">
    <cfRule type="cellIs" dxfId="201" priority="158" operator="equal">
      <formula>"غياب"</formula>
    </cfRule>
    <cfRule type="cellIs" dxfId="200" priority="159" operator="equal">
      <formula>#N/A</formula>
    </cfRule>
  </conditionalFormatting>
  <conditionalFormatting sqref="E512">
    <cfRule type="cellIs" dxfId="199" priority="156" operator="equal">
      <formula>"غياب"</formula>
    </cfRule>
    <cfRule type="cellIs" dxfId="198" priority="157" operator="equal">
      <formula>#N/A</formula>
    </cfRule>
  </conditionalFormatting>
  <conditionalFormatting sqref="E512">
    <cfRule type="cellIs" dxfId="197" priority="154" operator="equal">
      <formula>"غياب"</formula>
    </cfRule>
    <cfRule type="cellIs" dxfId="196" priority="155" operator="equal">
      <formula>#N/A</formula>
    </cfRule>
  </conditionalFormatting>
  <conditionalFormatting sqref="E512">
    <cfRule type="cellIs" dxfId="195" priority="152" operator="equal">
      <formula>"غياب"</formula>
    </cfRule>
    <cfRule type="cellIs" dxfId="194" priority="153" operator="equal">
      <formula>#N/A</formula>
    </cfRule>
  </conditionalFormatting>
  <conditionalFormatting sqref="E512">
    <cfRule type="cellIs" dxfId="193" priority="150" operator="equal">
      <formula>"غياب"</formula>
    </cfRule>
    <cfRule type="cellIs" dxfId="192" priority="151" operator="equal">
      <formula>#N/A</formula>
    </cfRule>
  </conditionalFormatting>
  <conditionalFormatting sqref="E512">
    <cfRule type="cellIs" dxfId="191" priority="148" operator="equal">
      <formula>"غياب"</formula>
    </cfRule>
    <cfRule type="cellIs" dxfId="190" priority="149" operator="equal">
      <formula>#N/A</formula>
    </cfRule>
  </conditionalFormatting>
  <conditionalFormatting sqref="E512">
    <cfRule type="cellIs" dxfId="189" priority="146" operator="equal">
      <formula>"غياب"</formula>
    </cfRule>
    <cfRule type="cellIs" dxfId="188" priority="147" operator="equal">
      <formula>#N/A</formula>
    </cfRule>
  </conditionalFormatting>
  <conditionalFormatting sqref="E512">
    <cfRule type="cellIs" dxfId="187" priority="145" operator="equal">
      <formula>"غياب"</formula>
    </cfRule>
  </conditionalFormatting>
  <conditionalFormatting sqref="E512">
    <cfRule type="cellIs" dxfId="186" priority="143" operator="equal">
      <formula>"غياب"</formula>
    </cfRule>
    <cfRule type="cellIs" dxfId="185" priority="144" operator="equal">
      <formula>#N/A</formula>
    </cfRule>
  </conditionalFormatting>
  <conditionalFormatting sqref="E512">
    <cfRule type="cellIs" dxfId="184" priority="141" operator="equal">
      <formula>"غياب"</formula>
    </cfRule>
    <cfRule type="cellIs" dxfId="183" priority="142" operator="equal">
      <formula>#N/A</formula>
    </cfRule>
  </conditionalFormatting>
  <conditionalFormatting sqref="E512">
    <cfRule type="cellIs" dxfId="182" priority="139" operator="equal">
      <formula>"غياب"</formula>
    </cfRule>
    <cfRule type="cellIs" dxfId="181" priority="140" operator="equal">
      <formula>#N/A</formula>
    </cfRule>
  </conditionalFormatting>
  <conditionalFormatting sqref="E512">
    <cfRule type="cellIs" dxfId="180" priority="137" operator="equal">
      <formula>"غياب"</formula>
    </cfRule>
    <cfRule type="cellIs" dxfId="179" priority="138" operator="equal">
      <formula>#N/A</formula>
    </cfRule>
  </conditionalFormatting>
  <conditionalFormatting sqref="E512">
    <cfRule type="cellIs" dxfId="178" priority="135" operator="equal">
      <formula>"غياب"</formula>
    </cfRule>
    <cfRule type="cellIs" dxfId="177" priority="136" operator="equal">
      <formula>#N/A</formula>
    </cfRule>
  </conditionalFormatting>
  <conditionalFormatting sqref="E512">
    <cfRule type="cellIs" dxfId="176" priority="133" operator="equal">
      <formula>"غياب"</formula>
    </cfRule>
    <cfRule type="cellIs" dxfId="175" priority="134" operator="equal">
      <formula>#N/A</formula>
    </cfRule>
  </conditionalFormatting>
  <conditionalFormatting sqref="E512">
    <cfRule type="cellIs" dxfId="174" priority="131" operator="equal">
      <formula>"غياب"</formula>
    </cfRule>
    <cfRule type="cellIs" dxfId="173" priority="132" operator="equal">
      <formula>#N/A</formula>
    </cfRule>
  </conditionalFormatting>
  <conditionalFormatting sqref="E512">
    <cfRule type="cellIs" dxfId="172" priority="129" operator="equal">
      <formula>"غياب"</formula>
    </cfRule>
    <cfRule type="cellIs" dxfId="171" priority="130" operator="equal">
      <formula>#N/A</formula>
    </cfRule>
  </conditionalFormatting>
  <conditionalFormatting sqref="E512">
    <cfRule type="cellIs" dxfId="170" priority="127" operator="equal">
      <formula>"غياب"</formula>
    </cfRule>
    <cfRule type="cellIs" dxfId="169" priority="128" operator="equal">
      <formula>#N/A</formula>
    </cfRule>
  </conditionalFormatting>
  <conditionalFormatting sqref="E512">
    <cfRule type="cellIs" dxfId="168" priority="125" operator="equal">
      <formula>"غياب"</formula>
    </cfRule>
    <cfRule type="cellIs" dxfId="167" priority="126" operator="equal">
      <formula>#N/A</formula>
    </cfRule>
  </conditionalFormatting>
  <conditionalFormatting sqref="E512">
    <cfRule type="cellIs" dxfId="166" priority="123" operator="equal">
      <formula>"غياب"</formula>
    </cfRule>
    <cfRule type="cellIs" dxfId="165" priority="124" operator="equal">
      <formula>#N/A</formula>
    </cfRule>
  </conditionalFormatting>
  <conditionalFormatting sqref="E512">
    <cfRule type="cellIs" dxfId="164" priority="121" operator="equal">
      <formula>"غياب"</formula>
    </cfRule>
    <cfRule type="cellIs" dxfId="163" priority="122" operator="equal">
      <formula>#N/A</formula>
    </cfRule>
  </conditionalFormatting>
  <conditionalFormatting sqref="E512">
    <cfRule type="cellIs" dxfId="162" priority="119" operator="equal">
      <formula>"غياب"</formula>
    </cfRule>
    <cfRule type="cellIs" dxfId="161" priority="120" operator="equal">
      <formula>#N/A</formula>
    </cfRule>
  </conditionalFormatting>
  <conditionalFormatting sqref="E512">
    <cfRule type="cellIs" dxfId="160" priority="117" operator="equal">
      <formula>"غياب"</formula>
    </cfRule>
    <cfRule type="cellIs" dxfId="159" priority="118" operator="equal">
      <formula>#N/A</formula>
    </cfRule>
  </conditionalFormatting>
  <conditionalFormatting sqref="E512">
    <cfRule type="cellIs" dxfId="158" priority="115" operator="equal">
      <formula>"غياب"</formula>
    </cfRule>
    <cfRule type="cellIs" dxfId="157" priority="116" operator="equal">
      <formula>#N/A</formula>
    </cfRule>
  </conditionalFormatting>
  <conditionalFormatting sqref="E512">
    <cfRule type="cellIs" dxfId="156" priority="113" operator="equal">
      <formula>"غياب"</formula>
    </cfRule>
    <cfRule type="cellIs" dxfId="155" priority="114" operator="equal">
      <formula>#N/A</formula>
    </cfRule>
  </conditionalFormatting>
  <conditionalFormatting sqref="E512">
    <cfRule type="cellIs" dxfId="154" priority="111" operator="equal">
      <formula>"غياب"</formula>
    </cfRule>
    <cfRule type="cellIs" dxfId="153" priority="112" operator="equal">
      <formula>#N/A</formula>
    </cfRule>
  </conditionalFormatting>
  <conditionalFormatting sqref="E512">
    <cfRule type="cellIs" dxfId="152" priority="109" operator="equal">
      <formula>"غياب"</formula>
    </cfRule>
    <cfRule type="cellIs" dxfId="151" priority="110" operator="equal">
      <formula>#N/A</formula>
    </cfRule>
  </conditionalFormatting>
  <conditionalFormatting sqref="E512">
    <cfRule type="cellIs" dxfId="150" priority="107" operator="equal">
      <formula>"غياب"</formula>
    </cfRule>
    <cfRule type="cellIs" dxfId="149" priority="108" operator="equal">
      <formula>#N/A</formula>
    </cfRule>
  </conditionalFormatting>
  <conditionalFormatting sqref="E512">
    <cfRule type="cellIs" dxfId="148" priority="105" operator="equal">
      <formula>"غياب"</formula>
    </cfRule>
    <cfRule type="cellIs" dxfId="147" priority="106" operator="equal">
      <formula>#N/A</formula>
    </cfRule>
  </conditionalFormatting>
  <conditionalFormatting sqref="E512">
    <cfRule type="cellIs" dxfId="146" priority="103" operator="equal">
      <formula>"غياب"</formula>
    </cfRule>
    <cfRule type="cellIs" dxfId="145" priority="104" operator="equal">
      <formula>#N/A</formula>
    </cfRule>
  </conditionalFormatting>
  <conditionalFormatting sqref="E512">
    <cfRule type="cellIs" dxfId="144" priority="102" operator="equal">
      <formula>"غياب"</formula>
    </cfRule>
  </conditionalFormatting>
  <conditionalFormatting sqref="E512">
    <cfRule type="cellIs" dxfId="143" priority="100" operator="equal">
      <formula>"غياب"</formula>
    </cfRule>
    <cfRule type="cellIs" dxfId="142" priority="101" operator="equal">
      <formula>#N/A</formula>
    </cfRule>
  </conditionalFormatting>
  <conditionalFormatting sqref="E512">
    <cfRule type="cellIs" dxfId="141" priority="98" operator="equal">
      <formula>"غياب"</formula>
    </cfRule>
    <cfRule type="cellIs" dxfId="140" priority="99" operator="equal">
      <formula>#N/A</formula>
    </cfRule>
  </conditionalFormatting>
  <conditionalFormatting sqref="E512">
    <cfRule type="cellIs" dxfId="139" priority="96" operator="equal">
      <formula>"غياب"</formula>
    </cfRule>
    <cfRule type="cellIs" dxfId="138" priority="97" operator="equal">
      <formula>#N/A</formula>
    </cfRule>
  </conditionalFormatting>
  <conditionalFormatting sqref="E512">
    <cfRule type="cellIs" dxfId="137" priority="94" operator="equal">
      <formula>"غياب"</formula>
    </cfRule>
    <cfRule type="cellIs" dxfId="136" priority="95" operator="equal">
      <formula>#N/A</formula>
    </cfRule>
  </conditionalFormatting>
  <conditionalFormatting sqref="E512">
    <cfRule type="cellIs" dxfId="135" priority="92" operator="equal">
      <formula>"غياب"</formula>
    </cfRule>
    <cfRule type="cellIs" dxfId="134" priority="93" operator="equal">
      <formula>#N/A</formula>
    </cfRule>
  </conditionalFormatting>
  <conditionalFormatting sqref="E512">
    <cfRule type="cellIs" dxfId="133" priority="90" operator="equal">
      <formula>"غياب"</formula>
    </cfRule>
    <cfRule type="cellIs" dxfId="132" priority="91" operator="equal">
      <formula>#N/A</formula>
    </cfRule>
  </conditionalFormatting>
  <conditionalFormatting sqref="E512">
    <cfRule type="cellIs" dxfId="131" priority="88" operator="equal">
      <formula>"غياب"</formula>
    </cfRule>
    <cfRule type="cellIs" dxfId="130" priority="89" operator="equal">
      <formula>#N/A</formula>
    </cfRule>
  </conditionalFormatting>
  <conditionalFormatting sqref="E512">
    <cfRule type="cellIs" dxfId="129" priority="86" operator="equal">
      <formula>"غياب"</formula>
    </cfRule>
    <cfRule type="cellIs" dxfId="128" priority="87" operator="equal">
      <formula>#N/A</formula>
    </cfRule>
  </conditionalFormatting>
  <conditionalFormatting sqref="E512">
    <cfRule type="cellIs" dxfId="127" priority="84" operator="equal">
      <formula>"غياب"</formula>
    </cfRule>
    <cfRule type="cellIs" dxfId="126" priority="85" operator="equal">
      <formula>#N/A</formula>
    </cfRule>
  </conditionalFormatting>
  <conditionalFormatting sqref="E512">
    <cfRule type="cellIs" dxfId="125" priority="82" operator="equal">
      <formula>"غياب"</formula>
    </cfRule>
    <cfRule type="cellIs" dxfId="124" priority="83" operator="equal">
      <formula>#N/A</formula>
    </cfRule>
  </conditionalFormatting>
  <conditionalFormatting sqref="E512">
    <cfRule type="cellIs" dxfId="123" priority="80" operator="equal">
      <formula>"غياب"</formula>
    </cfRule>
    <cfRule type="cellIs" dxfId="122" priority="81" operator="equal">
      <formula>#N/A</formula>
    </cfRule>
  </conditionalFormatting>
  <conditionalFormatting sqref="E512">
    <cfRule type="cellIs" dxfId="121" priority="78" operator="equal">
      <formula>"غياب"</formula>
    </cfRule>
    <cfRule type="cellIs" dxfId="120" priority="79" operator="equal">
      <formula>#N/A</formula>
    </cfRule>
  </conditionalFormatting>
  <conditionalFormatting sqref="E512">
    <cfRule type="cellIs" dxfId="119" priority="76" operator="equal">
      <formula>"غياب"</formula>
    </cfRule>
    <cfRule type="cellIs" dxfId="118" priority="77" operator="equal">
      <formula>#N/A</formula>
    </cfRule>
  </conditionalFormatting>
  <conditionalFormatting sqref="E512">
    <cfRule type="cellIs" dxfId="117" priority="74" operator="equal">
      <formula>"غياب"</formula>
    </cfRule>
    <cfRule type="cellIs" dxfId="116" priority="75" operator="equal">
      <formula>#N/A</formula>
    </cfRule>
  </conditionalFormatting>
  <conditionalFormatting sqref="E512">
    <cfRule type="cellIs" dxfId="115" priority="72" operator="equal">
      <formula>"غياب"</formula>
    </cfRule>
    <cfRule type="cellIs" dxfId="114" priority="73" operator="equal">
      <formula>#N/A</formula>
    </cfRule>
  </conditionalFormatting>
  <conditionalFormatting sqref="E512">
    <cfRule type="cellIs" dxfId="113" priority="70" operator="equal">
      <formula>"غياب"</formula>
    </cfRule>
    <cfRule type="cellIs" dxfId="112" priority="71" operator="equal">
      <formula>#N/A</formula>
    </cfRule>
  </conditionalFormatting>
  <conditionalFormatting sqref="E512">
    <cfRule type="cellIs" dxfId="111" priority="68" operator="equal">
      <formula>"غياب"</formula>
    </cfRule>
    <cfRule type="cellIs" dxfId="110" priority="69" operator="equal">
      <formula>#N/A</formula>
    </cfRule>
  </conditionalFormatting>
  <conditionalFormatting sqref="E512">
    <cfRule type="cellIs" dxfId="109" priority="66" operator="equal">
      <formula>"غياب"</formula>
    </cfRule>
    <cfRule type="cellIs" dxfId="108" priority="67" operator="equal">
      <formula>#N/A</formula>
    </cfRule>
  </conditionalFormatting>
  <conditionalFormatting sqref="E512">
    <cfRule type="cellIs" dxfId="107" priority="64" operator="equal">
      <formula>"غياب"</formula>
    </cfRule>
    <cfRule type="cellIs" dxfId="106" priority="65" operator="equal">
      <formula>#N/A</formula>
    </cfRule>
  </conditionalFormatting>
  <conditionalFormatting sqref="E512">
    <cfRule type="cellIs" dxfId="105" priority="62" operator="equal">
      <formula>"غياب"</formula>
    </cfRule>
    <cfRule type="cellIs" dxfId="104" priority="63" operator="equal">
      <formula>#N/A</formula>
    </cfRule>
  </conditionalFormatting>
  <conditionalFormatting sqref="E512">
    <cfRule type="cellIs" dxfId="103" priority="60" operator="equal">
      <formula>"غياب"</formula>
    </cfRule>
    <cfRule type="cellIs" dxfId="102" priority="61" operator="equal">
      <formula>#N/A</formula>
    </cfRule>
  </conditionalFormatting>
  <conditionalFormatting sqref="E512">
    <cfRule type="cellIs" dxfId="101" priority="59" operator="equal">
      <formula>"غياب"</formula>
    </cfRule>
  </conditionalFormatting>
  <conditionalFormatting sqref="E512">
    <cfRule type="cellIs" dxfId="100" priority="57" operator="equal">
      <formula>"غياب"</formula>
    </cfRule>
    <cfRule type="cellIs" dxfId="99" priority="58" operator="equal">
      <formula>#N/A</formula>
    </cfRule>
  </conditionalFormatting>
  <conditionalFormatting sqref="E512">
    <cfRule type="cellIs" dxfId="98" priority="55" operator="equal">
      <formula>"غياب"</formula>
    </cfRule>
    <cfRule type="cellIs" dxfId="97" priority="56" operator="equal">
      <formula>#N/A</formula>
    </cfRule>
  </conditionalFormatting>
  <conditionalFormatting sqref="E512">
    <cfRule type="cellIs" dxfId="96" priority="53" operator="equal">
      <formula>"غياب"</formula>
    </cfRule>
    <cfRule type="cellIs" dxfId="95" priority="54" operator="equal">
      <formula>#N/A</formula>
    </cfRule>
  </conditionalFormatting>
  <conditionalFormatting sqref="E512">
    <cfRule type="cellIs" dxfId="94" priority="51" operator="equal">
      <formula>"غياب"</formula>
    </cfRule>
    <cfRule type="cellIs" dxfId="93" priority="52" operator="equal">
      <formula>#N/A</formula>
    </cfRule>
  </conditionalFormatting>
  <conditionalFormatting sqref="E512">
    <cfRule type="cellIs" dxfId="92" priority="49" operator="equal">
      <formula>"غياب"</formula>
    </cfRule>
    <cfRule type="cellIs" dxfId="91" priority="50" operator="equal">
      <formula>#N/A</formula>
    </cfRule>
  </conditionalFormatting>
  <conditionalFormatting sqref="E512">
    <cfRule type="cellIs" dxfId="90" priority="47" operator="equal">
      <formula>"غياب"</formula>
    </cfRule>
    <cfRule type="cellIs" dxfId="89" priority="48" operator="equal">
      <formula>#N/A</formula>
    </cfRule>
  </conditionalFormatting>
  <conditionalFormatting sqref="E512">
    <cfRule type="cellIs" dxfId="88" priority="45" operator="equal">
      <formula>"غياب"</formula>
    </cfRule>
    <cfRule type="cellIs" dxfId="87" priority="46" operator="equal">
      <formula>#N/A</formula>
    </cfRule>
  </conditionalFormatting>
  <conditionalFormatting sqref="E512">
    <cfRule type="cellIs" dxfId="86" priority="43" operator="equal">
      <formula>"غياب"</formula>
    </cfRule>
    <cfRule type="cellIs" dxfId="85" priority="44" operator="equal">
      <formula>#N/A</formula>
    </cfRule>
  </conditionalFormatting>
  <conditionalFormatting sqref="E512">
    <cfRule type="cellIs" dxfId="84" priority="41" operator="equal">
      <formula>"غياب"</formula>
    </cfRule>
    <cfRule type="cellIs" dxfId="83" priority="42" operator="equal">
      <formula>#N/A</formula>
    </cfRule>
  </conditionalFormatting>
  <conditionalFormatting sqref="E512">
    <cfRule type="cellIs" dxfId="82" priority="39" operator="equal">
      <formula>"غياب"</formula>
    </cfRule>
    <cfRule type="cellIs" dxfId="81" priority="40" operator="equal">
      <formula>#N/A</formula>
    </cfRule>
  </conditionalFormatting>
  <conditionalFormatting sqref="E512">
    <cfRule type="cellIs" dxfId="80" priority="37" operator="equal">
      <formula>"غياب"</formula>
    </cfRule>
    <cfRule type="cellIs" dxfId="79" priority="38" operator="equal">
      <formula>#N/A</formula>
    </cfRule>
  </conditionalFormatting>
  <conditionalFormatting sqref="E512">
    <cfRule type="cellIs" dxfId="78" priority="35" operator="equal">
      <formula>"غياب"</formula>
    </cfRule>
    <cfRule type="cellIs" dxfId="77" priority="36" operator="equal">
      <formula>#N/A</formula>
    </cfRule>
  </conditionalFormatting>
  <conditionalFormatting sqref="E512">
    <cfRule type="cellIs" dxfId="76" priority="33" operator="equal">
      <formula>"غياب"</formula>
    </cfRule>
    <cfRule type="cellIs" dxfId="75" priority="34" operator="equal">
      <formula>#N/A</formula>
    </cfRule>
  </conditionalFormatting>
  <conditionalFormatting sqref="E512">
    <cfRule type="cellIs" dxfId="74" priority="31" operator="equal">
      <formula>"غياب"</formula>
    </cfRule>
    <cfRule type="cellIs" dxfId="73" priority="32" operator="equal">
      <formula>#N/A</formula>
    </cfRule>
  </conditionalFormatting>
  <conditionalFormatting sqref="E512">
    <cfRule type="cellIs" dxfId="72" priority="29" operator="equal">
      <formula>"غياب"</formula>
    </cfRule>
    <cfRule type="cellIs" dxfId="71" priority="30" operator="equal">
      <formula>#N/A</formula>
    </cfRule>
  </conditionalFormatting>
  <conditionalFormatting sqref="E512">
    <cfRule type="cellIs" dxfId="70" priority="27" operator="equal">
      <formula>"غياب"</formula>
    </cfRule>
    <cfRule type="cellIs" dxfId="69" priority="28" operator="equal">
      <formula>#N/A</formula>
    </cfRule>
  </conditionalFormatting>
  <conditionalFormatting sqref="E512">
    <cfRule type="cellIs" dxfId="68" priority="25" operator="equal">
      <formula>"غياب"</formula>
    </cfRule>
    <cfRule type="cellIs" dxfId="67" priority="26" operator="equal">
      <formula>#N/A</formula>
    </cfRule>
  </conditionalFormatting>
  <conditionalFormatting sqref="E512">
    <cfRule type="cellIs" dxfId="66" priority="23" operator="equal">
      <formula>"غياب"</formula>
    </cfRule>
    <cfRule type="cellIs" dxfId="65" priority="24" operator="equal">
      <formula>#N/A</formula>
    </cfRule>
  </conditionalFormatting>
  <conditionalFormatting sqref="E512">
    <cfRule type="cellIs" dxfId="64" priority="21" operator="equal">
      <formula>"غياب"</formula>
    </cfRule>
    <cfRule type="cellIs" dxfId="63" priority="22" operator="equal">
      <formula>#N/A</formula>
    </cfRule>
  </conditionalFormatting>
  <conditionalFormatting sqref="E512">
    <cfRule type="cellIs" dxfId="62" priority="19" operator="equal">
      <formula>"غياب"</formula>
    </cfRule>
    <cfRule type="cellIs" dxfId="61" priority="20" operator="equal">
      <formula>#N/A</formula>
    </cfRule>
  </conditionalFormatting>
  <conditionalFormatting sqref="E512">
    <cfRule type="cellIs" dxfId="60" priority="17" operator="equal">
      <formula>"غياب"</formula>
    </cfRule>
    <cfRule type="cellIs" dxfId="59" priority="18" operator="equal">
      <formula>#N/A</formula>
    </cfRule>
  </conditionalFormatting>
  <conditionalFormatting sqref="E512">
    <cfRule type="cellIs" dxfId="58" priority="15" operator="equal">
      <formula>"غياب"</formula>
    </cfRule>
    <cfRule type="cellIs" dxfId="57" priority="16" operator="equal">
      <formula>#N/A</formula>
    </cfRule>
  </conditionalFormatting>
  <conditionalFormatting sqref="E512">
    <cfRule type="cellIs" dxfId="56" priority="13" operator="equal">
      <formula>"غياب"</formula>
    </cfRule>
    <cfRule type="cellIs" dxfId="55" priority="14" operator="equal">
      <formula>#N/A</formula>
    </cfRule>
  </conditionalFormatting>
  <conditionalFormatting sqref="E512">
    <cfRule type="cellIs" dxfId="54" priority="11" operator="equal">
      <formula>"غياب"</formula>
    </cfRule>
    <cfRule type="cellIs" dxfId="53" priority="12" operator="equal">
      <formula>#N/A</formula>
    </cfRule>
  </conditionalFormatting>
  <conditionalFormatting sqref="E512">
    <cfRule type="cellIs" dxfId="52" priority="9" operator="equal">
      <formula>"غياب"</formula>
    </cfRule>
    <cfRule type="cellIs" dxfId="51" priority="10" operator="equal">
      <formula>#N/A</formula>
    </cfRule>
  </conditionalFormatting>
  <conditionalFormatting sqref="E512">
    <cfRule type="cellIs" dxfId="50" priority="7" operator="equal">
      <formula>"غياب"</formula>
    </cfRule>
    <cfRule type="cellIs" dxfId="49" priority="8" operator="equal">
      <formula>#N/A</formula>
    </cfRule>
  </conditionalFormatting>
  <conditionalFormatting sqref="E512">
    <cfRule type="cellIs" dxfId="48" priority="5" operator="equal">
      <formula>"غياب"</formula>
    </cfRule>
    <cfRule type="cellIs" dxfId="47" priority="6" operator="equal">
      <formula>#N/A</formula>
    </cfRule>
  </conditionalFormatting>
  <conditionalFormatting sqref="E512">
    <cfRule type="cellIs" dxfId="46" priority="3" operator="equal">
      <formula>"غياب"</formula>
    </cfRule>
    <cfRule type="cellIs" dxfId="45" priority="4" operator="equal">
      <formula>#N/A</formula>
    </cfRule>
  </conditionalFormatting>
  <conditionalFormatting sqref="E512">
    <cfRule type="cellIs" dxfId="44" priority="1" operator="equal">
      <formula>"غياب"</formula>
    </cfRule>
    <cfRule type="cellIs" dxfId="43" priority="2" operator="equal">
      <formula>#N/A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AB34-8EC5-400D-958F-10CAEBC0367C}">
  <dimension ref="A1:R417"/>
  <sheetViews>
    <sheetView rightToLeft="1" tabSelected="1" workbookViewId="0">
      <selection activeCell="M7" sqref="M7"/>
    </sheetView>
  </sheetViews>
  <sheetFormatPr defaultRowHeight="14.25"/>
  <cols>
    <col min="1" max="1" width="14" style="128" customWidth="1"/>
    <col min="2" max="2" width="11.25" style="128" bestFit="1" customWidth="1"/>
    <col min="3" max="3" width="12.625" style="128" customWidth="1"/>
    <col min="4" max="4" width="2.25" style="128" customWidth="1"/>
    <col min="5" max="5" width="12.625" style="128" customWidth="1"/>
    <col min="6" max="6" width="12.375" style="128" customWidth="1"/>
    <col min="7" max="7" width="13.375" style="128" customWidth="1"/>
    <col min="8" max="8" width="2.375" style="128" customWidth="1"/>
    <col min="9" max="9" width="13.375" style="128" customWidth="1"/>
    <col min="10" max="10" width="12.125" style="128" customWidth="1"/>
    <col min="11" max="11" width="11.625" style="128" bestFit="1" customWidth="1"/>
    <col min="12" max="12" width="2.375" style="128" customWidth="1"/>
    <col min="13" max="13" width="12.625" style="128" customWidth="1"/>
    <col min="14" max="14" width="11.5" style="128" customWidth="1"/>
    <col min="15" max="15" width="10.125" style="128" customWidth="1"/>
    <col min="16" max="16" width="14" style="128" customWidth="1"/>
    <col min="17" max="17" width="11.25" style="128" bestFit="1" customWidth="1"/>
    <col min="18" max="18" width="12.625" style="128" customWidth="1"/>
  </cols>
  <sheetData>
    <row r="1" spans="1:18">
      <c r="A1" s="218"/>
      <c r="B1" s="219"/>
      <c r="C1" s="218"/>
      <c r="D1" s="145"/>
      <c r="E1" s="218"/>
      <c r="F1" s="219"/>
      <c r="G1" s="218"/>
      <c r="I1" s="218"/>
      <c r="J1" s="219"/>
      <c r="K1" s="218"/>
      <c r="L1" s="145"/>
      <c r="M1" s="218"/>
      <c r="N1" s="219"/>
      <c r="O1" s="218"/>
      <c r="P1" s="218"/>
      <c r="Q1" s="219"/>
      <c r="R1" s="218"/>
    </row>
    <row r="2" spans="1:18">
      <c r="A2" s="223" t="s">
        <v>184</v>
      </c>
      <c r="B2" s="224" t="s">
        <v>185</v>
      </c>
      <c r="C2" s="225" t="s">
        <v>186</v>
      </c>
      <c r="E2" s="223" t="s">
        <v>184</v>
      </c>
      <c r="F2" s="224" t="s">
        <v>185</v>
      </c>
      <c r="G2" s="225" t="s">
        <v>186</v>
      </c>
      <c r="I2" s="223" t="s">
        <v>184</v>
      </c>
      <c r="J2" s="224" t="s">
        <v>185</v>
      </c>
      <c r="K2" s="225" t="s">
        <v>186</v>
      </c>
      <c r="M2" s="223" t="s">
        <v>184</v>
      </c>
      <c r="N2" s="224" t="s">
        <v>185</v>
      </c>
      <c r="O2" s="225" t="s">
        <v>186</v>
      </c>
      <c r="P2" s="223"/>
      <c r="Q2" s="224"/>
      <c r="R2" s="225"/>
    </row>
    <row r="3" spans="1:18">
      <c r="A3" s="208"/>
      <c r="B3" s="210"/>
      <c r="C3" s="209"/>
      <c r="E3" s="208"/>
      <c r="F3" s="210"/>
      <c r="G3" s="209"/>
      <c r="I3" s="208"/>
      <c r="J3" s="210"/>
      <c r="K3" s="209"/>
      <c r="L3" s="145"/>
      <c r="M3" s="208"/>
      <c r="N3" s="210"/>
      <c r="O3" s="209"/>
      <c r="P3" s="208"/>
      <c r="Q3" s="210"/>
      <c r="R3" s="209"/>
    </row>
    <row r="4" spans="1:18">
      <c r="A4" s="208"/>
      <c r="B4" s="210"/>
      <c r="C4" s="209"/>
      <c r="E4" s="208"/>
      <c r="F4" s="210"/>
      <c r="G4" s="209"/>
      <c r="I4" s="208"/>
      <c r="J4" s="210"/>
      <c r="K4" s="209"/>
      <c r="M4" s="208"/>
      <c r="N4" s="210"/>
      <c r="O4" s="209"/>
      <c r="P4" s="208"/>
      <c r="Q4" s="210"/>
      <c r="R4" s="209"/>
    </row>
    <row r="5" spans="1:18">
      <c r="A5" s="208"/>
      <c r="B5" s="210"/>
      <c r="C5" s="209"/>
      <c r="E5" s="208"/>
      <c r="F5" s="210"/>
      <c r="G5" s="209"/>
      <c r="I5" s="208"/>
      <c r="J5" s="210"/>
      <c r="K5" s="209"/>
      <c r="M5" s="208"/>
      <c r="N5" s="210"/>
      <c r="O5" s="209"/>
      <c r="P5" s="208"/>
      <c r="Q5" s="210"/>
      <c r="R5" s="209"/>
    </row>
    <row r="6" spans="1:18">
      <c r="A6" s="208"/>
      <c r="B6" s="210"/>
      <c r="C6" s="209"/>
      <c r="E6" s="208"/>
      <c r="F6" s="210"/>
      <c r="G6" s="209"/>
      <c r="I6" s="208"/>
      <c r="J6" s="210"/>
      <c r="K6" s="209"/>
      <c r="M6" s="208"/>
      <c r="N6" s="210"/>
      <c r="O6" s="209"/>
      <c r="P6" s="208"/>
      <c r="Q6" s="210"/>
      <c r="R6" s="209"/>
    </row>
    <row r="7" spans="1:18">
      <c r="A7" s="208"/>
      <c r="B7" s="210"/>
      <c r="C7" s="209"/>
      <c r="E7" s="208"/>
      <c r="F7" s="210"/>
      <c r="G7" s="209"/>
      <c r="I7" s="208"/>
      <c r="J7" s="210"/>
      <c r="K7" s="209"/>
      <c r="M7" s="208"/>
      <c r="N7" s="210"/>
      <c r="O7" s="209"/>
      <c r="P7" s="208"/>
      <c r="Q7" s="210"/>
      <c r="R7" s="209"/>
    </row>
    <row r="8" spans="1:18">
      <c r="A8" s="208"/>
      <c r="B8" s="210"/>
      <c r="C8" s="209"/>
      <c r="E8" s="208"/>
      <c r="F8" s="210"/>
      <c r="G8" s="209"/>
      <c r="I8" s="208"/>
      <c r="J8" s="210"/>
      <c r="K8" s="209"/>
      <c r="M8" s="208"/>
      <c r="N8" s="210"/>
      <c r="O8" s="209"/>
      <c r="P8" s="208"/>
      <c r="Q8" s="210"/>
      <c r="R8" s="209"/>
    </row>
    <row r="9" spans="1:18">
      <c r="A9" s="208"/>
      <c r="B9" s="210"/>
      <c r="C9" s="209"/>
      <c r="E9" s="208"/>
      <c r="F9" s="210"/>
      <c r="G9" s="209"/>
      <c r="I9" s="208"/>
      <c r="J9" s="210"/>
      <c r="K9" s="209"/>
      <c r="M9" s="208"/>
      <c r="N9" s="210"/>
      <c r="O9" s="209"/>
      <c r="P9" s="208"/>
      <c r="Q9" s="210"/>
      <c r="R9" s="209"/>
    </row>
    <row r="10" spans="1:18">
      <c r="A10" s="208"/>
      <c r="B10" s="210"/>
      <c r="C10" s="209"/>
      <c r="E10" s="208"/>
      <c r="F10" s="210"/>
      <c r="G10" s="209"/>
      <c r="I10" s="208"/>
      <c r="J10" s="210"/>
      <c r="K10" s="209"/>
      <c r="M10" s="208"/>
      <c r="N10" s="210"/>
      <c r="O10" s="209"/>
      <c r="P10" s="208"/>
      <c r="Q10" s="210"/>
      <c r="R10" s="209"/>
    </row>
    <row r="11" spans="1:18">
      <c r="A11" s="208"/>
      <c r="B11" s="210"/>
      <c r="C11" s="209"/>
      <c r="E11" s="208"/>
      <c r="F11" s="210"/>
      <c r="G11" s="209"/>
      <c r="I11" s="208"/>
      <c r="J11" s="210"/>
      <c r="K11" s="209"/>
      <c r="M11" s="208"/>
      <c r="N11" s="210"/>
      <c r="O11" s="209"/>
      <c r="P11" s="208"/>
      <c r="Q11" s="210"/>
      <c r="R11" s="209"/>
    </row>
    <row r="12" spans="1:18">
      <c r="A12" s="208"/>
      <c r="B12" s="210"/>
      <c r="C12" s="209"/>
      <c r="E12" s="208"/>
      <c r="F12" s="210"/>
      <c r="G12" s="209"/>
      <c r="I12" s="208"/>
      <c r="J12" s="210"/>
      <c r="K12" s="209"/>
      <c r="M12" s="208"/>
      <c r="N12" s="210"/>
      <c r="O12" s="209"/>
      <c r="P12" s="208"/>
      <c r="Q12" s="210"/>
      <c r="R12" s="209"/>
    </row>
    <row r="13" spans="1:18">
      <c r="A13" s="208"/>
      <c r="B13" s="210"/>
      <c r="C13" s="209"/>
      <c r="E13" s="208"/>
      <c r="F13" s="210"/>
      <c r="G13" s="209"/>
      <c r="I13" s="208"/>
      <c r="J13" s="210"/>
      <c r="K13" s="209"/>
      <c r="M13" s="208"/>
      <c r="N13" s="210"/>
      <c r="O13" s="209"/>
      <c r="P13" s="208"/>
      <c r="Q13" s="210"/>
      <c r="R13" s="209"/>
    </row>
    <row r="14" spans="1:18">
      <c r="A14" s="208"/>
      <c r="B14" s="210"/>
      <c r="C14" s="209"/>
      <c r="E14" s="208"/>
      <c r="F14" s="210"/>
      <c r="G14" s="209"/>
      <c r="I14" s="208"/>
      <c r="J14" s="210"/>
      <c r="K14" s="209"/>
      <c r="M14" s="208"/>
      <c r="N14" s="210"/>
      <c r="O14" s="209"/>
      <c r="P14" s="208"/>
      <c r="Q14" s="210"/>
      <c r="R14" s="209"/>
    </row>
    <row r="15" spans="1:18">
      <c r="A15" s="208"/>
      <c r="B15" s="210"/>
      <c r="C15" s="209"/>
      <c r="E15" s="208"/>
      <c r="F15" s="210"/>
      <c r="G15" s="209"/>
      <c r="I15" s="208"/>
      <c r="J15" s="210"/>
      <c r="K15" s="209"/>
      <c r="M15" s="208"/>
      <c r="N15" s="210"/>
      <c r="O15" s="209"/>
      <c r="P15" s="208"/>
      <c r="Q15" s="210"/>
      <c r="R15" s="209"/>
    </row>
    <row r="16" spans="1:18">
      <c r="A16" s="208"/>
      <c r="B16" s="210"/>
      <c r="C16" s="209"/>
      <c r="E16" s="208"/>
      <c r="F16" s="210"/>
      <c r="G16" s="209"/>
      <c r="I16" s="208"/>
      <c r="J16" s="210"/>
      <c r="K16" s="209"/>
      <c r="M16" s="208"/>
      <c r="N16" s="210"/>
      <c r="O16" s="209"/>
      <c r="P16" s="208"/>
      <c r="Q16" s="210"/>
      <c r="R16" s="209"/>
    </row>
    <row r="17" spans="1:18">
      <c r="A17" s="208"/>
      <c r="B17" s="210"/>
      <c r="C17" s="209"/>
      <c r="E17" s="208"/>
      <c r="F17" s="210"/>
      <c r="G17" s="209"/>
      <c r="I17" s="208"/>
      <c r="J17" s="210"/>
      <c r="K17" s="209"/>
      <c r="M17" s="208"/>
      <c r="N17" s="210"/>
      <c r="O17" s="209"/>
      <c r="P17" s="208"/>
      <c r="Q17" s="210"/>
      <c r="R17" s="209"/>
    </row>
    <row r="18" spans="1:18">
      <c r="A18" s="208"/>
      <c r="B18" s="210"/>
      <c r="C18" s="209"/>
      <c r="E18" s="208"/>
      <c r="F18" s="210"/>
      <c r="G18" s="209"/>
      <c r="I18" s="208"/>
      <c r="J18" s="119"/>
      <c r="K18" s="211"/>
      <c r="M18" s="208"/>
      <c r="N18" s="210"/>
      <c r="O18" s="209"/>
      <c r="P18" s="208"/>
      <c r="Q18" s="210"/>
      <c r="R18" s="209"/>
    </row>
    <row r="19" spans="1:18">
      <c r="A19" s="208"/>
      <c r="B19" s="210"/>
      <c r="C19" s="209"/>
      <c r="E19" s="208"/>
      <c r="F19" s="210"/>
      <c r="G19" s="209"/>
      <c r="I19" s="208"/>
      <c r="J19" s="119"/>
      <c r="K19" s="211"/>
      <c r="M19" s="208"/>
      <c r="N19" s="210"/>
      <c r="O19" s="209"/>
      <c r="P19" s="208"/>
      <c r="Q19" s="210"/>
      <c r="R19" s="209"/>
    </row>
    <row r="20" spans="1:18">
      <c r="A20" s="208"/>
      <c r="B20" s="210"/>
      <c r="C20" s="209"/>
      <c r="E20" s="208"/>
      <c r="F20" s="210"/>
      <c r="G20" s="209"/>
      <c r="I20" s="208"/>
      <c r="J20" s="119"/>
      <c r="K20" s="211"/>
      <c r="M20" s="208"/>
      <c r="N20" s="210"/>
      <c r="O20" s="209"/>
      <c r="P20" s="208"/>
      <c r="Q20" s="210"/>
      <c r="R20" s="209"/>
    </row>
    <row r="21" spans="1:18">
      <c r="A21" s="208"/>
      <c r="B21" s="210"/>
      <c r="C21" s="209"/>
      <c r="I21" s="208"/>
      <c r="J21" s="119"/>
      <c r="K21" s="211"/>
      <c r="M21" s="208"/>
      <c r="N21" s="210"/>
      <c r="O21" s="209"/>
      <c r="P21" s="208"/>
      <c r="Q21" s="210"/>
      <c r="R21" s="209"/>
    </row>
    <row r="22" spans="1:18">
      <c r="A22" s="208"/>
      <c r="B22" s="210"/>
      <c r="C22" s="209"/>
      <c r="E22" s="208"/>
      <c r="F22" s="210"/>
      <c r="G22" s="209"/>
      <c r="I22" s="208"/>
      <c r="J22" s="210"/>
      <c r="K22" s="209"/>
      <c r="M22" s="208"/>
      <c r="N22" s="210"/>
      <c r="O22" s="209"/>
      <c r="P22" s="208"/>
      <c r="Q22" s="210"/>
      <c r="R22" s="209"/>
    </row>
    <row r="23" spans="1:18">
      <c r="A23" s="182"/>
      <c r="B23" s="183"/>
      <c r="C23" s="184"/>
      <c r="E23" s="205"/>
      <c r="F23" s="207"/>
      <c r="G23" s="206"/>
      <c r="I23" s="208"/>
      <c r="J23" s="210"/>
      <c r="K23" s="209"/>
      <c r="M23" s="208"/>
      <c r="N23" s="210"/>
      <c r="O23" s="209"/>
      <c r="P23" s="182"/>
      <c r="Q23" s="183"/>
      <c r="R23" s="184"/>
    </row>
    <row r="24" spans="1:18">
      <c r="A24" s="208"/>
      <c r="B24" s="210"/>
      <c r="C24" s="209"/>
      <c r="E24" s="205"/>
      <c r="F24" s="207"/>
      <c r="G24" s="206"/>
      <c r="I24" s="182"/>
      <c r="J24" s="183"/>
      <c r="K24" s="184"/>
      <c r="M24" s="208"/>
      <c r="N24" s="210"/>
      <c r="O24" s="209"/>
      <c r="P24" s="208"/>
      <c r="Q24" s="210"/>
      <c r="R24" s="209"/>
    </row>
    <row r="25" spans="1:18">
      <c r="A25" s="208"/>
      <c r="B25" s="210"/>
      <c r="C25" s="209"/>
      <c r="E25" s="205"/>
      <c r="F25" s="207"/>
      <c r="G25" s="206"/>
      <c r="I25" s="182"/>
      <c r="J25" s="183"/>
      <c r="K25" s="184"/>
      <c r="M25" s="208"/>
      <c r="N25" s="210"/>
      <c r="O25" s="209"/>
      <c r="P25" s="208"/>
      <c r="Q25" s="210"/>
      <c r="R25" s="209"/>
    </row>
    <row r="26" spans="1:18">
      <c r="A26" s="215"/>
      <c r="B26" s="216"/>
      <c r="C26" s="217"/>
      <c r="E26" s="182"/>
      <c r="F26" s="183"/>
      <c r="G26" s="184"/>
      <c r="I26" s="182"/>
      <c r="J26" s="183"/>
      <c r="K26" s="184"/>
      <c r="M26" s="208"/>
      <c r="N26" s="210"/>
      <c r="O26" s="209"/>
      <c r="P26" s="215"/>
      <c r="Q26" s="216"/>
      <c r="R26" s="217"/>
    </row>
    <row r="27" spans="1:18">
      <c r="A27" s="212"/>
      <c r="B27" s="213"/>
      <c r="C27" s="214"/>
      <c r="E27" s="198"/>
      <c r="F27" s="197"/>
      <c r="G27" s="199"/>
      <c r="I27" s="198"/>
      <c r="J27" s="197"/>
      <c r="K27" s="199"/>
      <c r="M27" s="208"/>
      <c r="N27" s="210"/>
      <c r="O27" s="209"/>
      <c r="P27" s="212"/>
      <c r="Q27" s="213"/>
      <c r="R27" s="214"/>
    </row>
    <row r="28" spans="1:18">
      <c r="A28" s="223"/>
      <c r="B28" s="224"/>
      <c r="C28" s="225"/>
      <c r="E28" s="223"/>
      <c r="F28" s="224"/>
      <c r="G28" s="225"/>
      <c r="I28" s="223"/>
      <c r="J28" s="224"/>
      <c r="K28" s="225"/>
      <c r="M28" s="223"/>
      <c r="N28" s="224"/>
      <c r="O28" s="225"/>
      <c r="P28" s="223"/>
      <c r="Q28" s="224"/>
      <c r="R28" s="225"/>
    </row>
    <row r="29" spans="1:18">
      <c r="A29" s="208"/>
      <c r="B29" s="210"/>
      <c r="C29" s="209"/>
      <c r="E29" s="208"/>
      <c r="F29" s="210"/>
      <c r="G29" s="209"/>
      <c r="I29" s="208"/>
      <c r="J29" s="210"/>
      <c r="K29" s="209"/>
      <c r="M29" s="208"/>
      <c r="N29" s="210"/>
      <c r="O29" s="209"/>
      <c r="P29" s="208"/>
      <c r="Q29" s="210"/>
      <c r="R29" s="209"/>
    </row>
    <row r="30" spans="1:18">
      <c r="A30" s="208"/>
      <c r="B30" s="210"/>
      <c r="C30" s="209"/>
      <c r="E30" s="208"/>
      <c r="F30" s="210"/>
      <c r="G30" s="209"/>
      <c r="I30" s="208"/>
      <c r="J30" s="210"/>
      <c r="K30" s="209"/>
      <c r="M30" s="208"/>
      <c r="N30" s="210"/>
      <c r="O30" s="209"/>
      <c r="P30" s="208"/>
      <c r="Q30" s="210"/>
      <c r="R30" s="209"/>
    </row>
    <row r="31" spans="1:18">
      <c r="A31" s="208"/>
      <c r="B31" s="210"/>
      <c r="C31" s="209"/>
      <c r="E31" s="208"/>
      <c r="F31" s="210"/>
      <c r="G31" s="209"/>
      <c r="I31" s="208"/>
      <c r="J31" s="210"/>
      <c r="K31" s="209"/>
      <c r="M31" s="208"/>
      <c r="N31" s="210"/>
      <c r="O31" s="209"/>
      <c r="P31" s="208"/>
      <c r="Q31" s="210"/>
      <c r="R31" s="209"/>
    </row>
    <row r="32" spans="1:18">
      <c r="A32" s="208"/>
      <c r="B32" s="210"/>
      <c r="C32" s="209"/>
      <c r="E32" s="208"/>
      <c r="F32" s="210"/>
      <c r="G32" s="209"/>
      <c r="H32" s="145"/>
      <c r="I32" s="208"/>
      <c r="J32" s="210"/>
      <c r="K32" s="209"/>
      <c r="M32" s="208"/>
      <c r="N32" s="210"/>
      <c r="O32" s="209"/>
      <c r="P32" s="208"/>
      <c r="Q32" s="210"/>
      <c r="R32" s="209"/>
    </row>
    <row r="33" spans="1:18">
      <c r="A33" s="208"/>
      <c r="B33" s="210"/>
      <c r="C33" s="209"/>
      <c r="E33" s="208"/>
      <c r="F33" s="210"/>
      <c r="G33" s="209"/>
      <c r="I33" s="208"/>
      <c r="J33" s="210"/>
      <c r="K33" s="209"/>
      <c r="M33" s="208"/>
      <c r="N33" s="210"/>
      <c r="O33" s="209"/>
      <c r="P33" s="208"/>
      <c r="Q33" s="210"/>
      <c r="R33" s="209"/>
    </row>
    <row r="34" spans="1:18">
      <c r="A34" s="208"/>
      <c r="B34" s="210"/>
      <c r="C34" s="209"/>
      <c r="E34" s="208"/>
      <c r="F34" s="210"/>
      <c r="G34" s="209"/>
      <c r="I34" s="208"/>
      <c r="J34" s="210"/>
      <c r="K34" s="209"/>
      <c r="M34" s="208"/>
      <c r="N34" s="210"/>
      <c r="O34" s="209"/>
      <c r="P34" s="208"/>
      <c r="Q34" s="210"/>
      <c r="R34" s="209"/>
    </row>
    <row r="35" spans="1:18">
      <c r="A35" s="208"/>
      <c r="B35" s="210"/>
      <c r="C35" s="209"/>
      <c r="E35" s="208"/>
      <c r="F35" s="210"/>
      <c r="G35" s="209"/>
      <c r="H35" s="145"/>
      <c r="I35" s="208"/>
      <c r="J35" s="210"/>
      <c r="K35" s="209"/>
      <c r="M35" s="208"/>
      <c r="N35" s="210"/>
      <c r="O35" s="209"/>
      <c r="P35" s="208"/>
      <c r="Q35" s="210"/>
      <c r="R35" s="209"/>
    </row>
    <row r="36" spans="1:18">
      <c r="A36" s="208"/>
      <c r="B36" s="210"/>
      <c r="C36" s="209"/>
      <c r="E36" s="208"/>
      <c r="F36" s="210"/>
      <c r="G36" s="209"/>
      <c r="I36" s="208"/>
      <c r="J36" s="210"/>
      <c r="K36" s="209"/>
      <c r="M36" s="208"/>
      <c r="N36" s="210"/>
      <c r="O36" s="209"/>
      <c r="P36" s="208"/>
      <c r="Q36" s="210"/>
      <c r="R36" s="209"/>
    </row>
    <row r="37" spans="1:18">
      <c r="A37" s="208"/>
      <c r="B37" s="210"/>
      <c r="C37" s="209"/>
      <c r="E37" s="208"/>
      <c r="F37" s="210"/>
      <c r="G37" s="209"/>
      <c r="I37" s="208"/>
      <c r="J37" s="210"/>
      <c r="K37" s="209"/>
      <c r="M37" s="208"/>
      <c r="N37" s="210"/>
      <c r="O37" s="209"/>
      <c r="P37" s="208"/>
      <c r="Q37" s="210"/>
      <c r="R37" s="209"/>
    </row>
    <row r="38" spans="1:18">
      <c r="A38" s="208"/>
      <c r="B38" s="210"/>
      <c r="C38" s="209"/>
      <c r="E38" s="208"/>
      <c r="F38" s="210"/>
      <c r="G38" s="209"/>
      <c r="I38" s="208"/>
      <c r="J38" s="210"/>
      <c r="K38" s="209"/>
      <c r="M38" s="208"/>
      <c r="N38" s="210"/>
      <c r="O38" s="209"/>
      <c r="P38" s="208"/>
      <c r="Q38" s="210"/>
      <c r="R38" s="209"/>
    </row>
    <row r="39" spans="1:18">
      <c r="A39" s="208"/>
      <c r="B39" s="210"/>
      <c r="C39" s="209"/>
      <c r="E39" s="208"/>
      <c r="F39" s="210"/>
      <c r="G39" s="209"/>
      <c r="I39" s="208"/>
      <c r="J39" s="210"/>
      <c r="K39" s="209"/>
      <c r="M39" s="208"/>
      <c r="N39" s="210"/>
      <c r="O39" s="209"/>
      <c r="P39" s="208"/>
      <c r="Q39" s="210"/>
      <c r="R39" s="209"/>
    </row>
    <row r="40" spans="1:18">
      <c r="A40" s="208"/>
      <c r="B40" s="210"/>
      <c r="C40" s="209"/>
      <c r="E40" s="208"/>
      <c r="F40" s="210"/>
      <c r="G40" s="209"/>
      <c r="I40" s="208"/>
      <c r="J40" s="210"/>
      <c r="K40" s="209"/>
      <c r="M40" s="208"/>
      <c r="N40" s="210"/>
      <c r="O40" s="209"/>
      <c r="P40" s="208"/>
      <c r="Q40" s="210"/>
      <c r="R40" s="209"/>
    </row>
    <row r="41" spans="1:18">
      <c r="A41" s="208"/>
      <c r="B41" s="210"/>
      <c r="C41" s="209"/>
      <c r="E41" s="208"/>
      <c r="F41" s="210"/>
      <c r="G41" s="209"/>
      <c r="I41" s="208"/>
      <c r="J41" s="210"/>
      <c r="K41" s="209"/>
      <c r="M41" s="208"/>
      <c r="N41" s="210"/>
      <c r="O41" s="209"/>
      <c r="P41" s="208"/>
      <c r="Q41" s="210"/>
      <c r="R41" s="209"/>
    </row>
    <row r="42" spans="1:18">
      <c r="A42" s="208"/>
      <c r="B42" s="210"/>
      <c r="C42" s="209"/>
      <c r="E42" s="208"/>
      <c r="F42" s="210"/>
      <c r="G42" s="209"/>
      <c r="I42" s="208"/>
      <c r="J42" s="210"/>
      <c r="K42" s="209"/>
      <c r="M42" s="208"/>
      <c r="N42" s="210"/>
      <c r="O42" s="209"/>
      <c r="P42" s="208"/>
      <c r="Q42" s="210"/>
      <c r="R42" s="209"/>
    </row>
    <row r="43" spans="1:18">
      <c r="A43" s="208"/>
      <c r="B43" s="210"/>
      <c r="C43" s="209"/>
      <c r="E43" s="208"/>
      <c r="F43" s="210"/>
      <c r="G43" s="209"/>
      <c r="I43" s="208"/>
      <c r="J43" s="210"/>
      <c r="K43" s="209"/>
      <c r="M43" s="208"/>
      <c r="N43" s="210"/>
      <c r="O43" s="209"/>
      <c r="P43" s="208"/>
      <c r="Q43" s="210"/>
      <c r="R43" s="209"/>
    </row>
    <row r="44" spans="1:18">
      <c r="A44" s="208"/>
      <c r="B44" s="210"/>
      <c r="C44" s="209"/>
      <c r="E44" s="208"/>
      <c r="F44" s="210"/>
      <c r="G44" s="209"/>
      <c r="I44" s="208"/>
      <c r="J44" s="210"/>
      <c r="K44" s="209"/>
      <c r="M44" s="208"/>
      <c r="N44" s="210"/>
      <c r="O44" s="209"/>
      <c r="P44" s="208"/>
      <c r="Q44" s="210"/>
      <c r="R44" s="209"/>
    </row>
    <row r="45" spans="1:18">
      <c r="A45" s="208"/>
      <c r="B45" s="210"/>
      <c r="C45" s="209"/>
      <c r="E45" s="208"/>
      <c r="F45" s="210"/>
      <c r="G45" s="209"/>
      <c r="I45" s="208"/>
      <c r="J45" s="210"/>
      <c r="K45" s="209"/>
      <c r="M45" s="208"/>
      <c r="N45" s="210"/>
      <c r="O45" s="209"/>
      <c r="P45" s="208"/>
      <c r="Q45" s="210"/>
      <c r="R45" s="209"/>
    </row>
    <row r="46" spans="1:18">
      <c r="E46" s="208"/>
      <c r="F46" s="210"/>
      <c r="G46" s="209"/>
      <c r="I46" s="208"/>
      <c r="J46" s="210"/>
      <c r="K46" s="209"/>
      <c r="M46" s="208"/>
      <c r="N46" s="210"/>
      <c r="O46" s="209"/>
    </row>
    <row r="47" spans="1:18">
      <c r="A47" s="208"/>
      <c r="B47" s="210"/>
      <c r="C47" s="209"/>
      <c r="E47" s="208"/>
      <c r="F47" s="210"/>
      <c r="G47" s="209"/>
      <c r="I47" s="208"/>
      <c r="J47" s="210"/>
      <c r="K47" s="209"/>
      <c r="M47" s="208"/>
      <c r="N47" s="210"/>
      <c r="O47" s="209"/>
      <c r="P47" s="208"/>
      <c r="Q47" s="210"/>
      <c r="R47" s="209"/>
    </row>
    <row r="48" spans="1:18">
      <c r="A48" s="208"/>
      <c r="B48" s="210"/>
      <c r="C48" s="209"/>
      <c r="E48" s="208"/>
      <c r="F48" s="210"/>
      <c r="G48" s="209"/>
      <c r="I48" s="208"/>
      <c r="J48" s="210"/>
      <c r="K48" s="209"/>
      <c r="M48" s="208"/>
      <c r="N48" s="210"/>
      <c r="O48" s="209"/>
      <c r="P48" s="208"/>
      <c r="Q48" s="210"/>
      <c r="R48" s="209"/>
    </row>
    <row r="49" spans="1:18">
      <c r="A49" s="208"/>
      <c r="B49" s="210"/>
      <c r="C49" s="209"/>
      <c r="E49" s="208"/>
      <c r="F49" s="210"/>
      <c r="G49" s="209"/>
      <c r="I49" s="208"/>
      <c r="J49" s="210"/>
      <c r="K49" s="209"/>
      <c r="M49" s="208"/>
      <c r="N49" s="210"/>
      <c r="O49" s="209"/>
      <c r="P49" s="208"/>
      <c r="Q49" s="210"/>
      <c r="R49" s="209"/>
    </row>
    <row r="50" spans="1:18">
      <c r="A50" s="208"/>
      <c r="B50" s="210"/>
      <c r="C50" s="209"/>
      <c r="E50" s="208"/>
      <c r="F50" s="210"/>
      <c r="G50" s="209"/>
      <c r="I50" s="208"/>
      <c r="J50" s="210"/>
      <c r="K50" s="209"/>
      <c r="M50" s="208"/>
      <c r="N50" s="210"/>
      <c r="O50" s="209"/>
      <c r="P50" s="208"/>
      <c r="Q50" s="210"/>
      <c r="R50" s="209"/>
    </row>
    <row r="51" spans="1:18">
      <c r="A51" s="208"/>
      <c r="B51" s="210"/>
      <c r="C51" s="209"/>
      <c r="E51" s="208"/>
      <c r="F51" s="210"/>
      <c r="G51" s="209"/>
      <c r="I51" s="208"/>
      <c r="J51" s="210"/>
      <c r="K51" s="209"/>
      <c r="M51" s="208"/>
      <c r="N51" s="210"/>
      <c r="O51" s="209"/>
      <c r="P51" s="208"/>
      <c r="Q51" s="210"/>
      <c r="R51" s="209"/>
    </row>
    <row r="52" spans="1:18">
      <c r="A52" s="208"/>
      <c r="B52" s="210"/>
      <c r="C52" s="209"/>
      <c r="E52" s="208"/>
      <c r="F52" s="210"/>
      <c r="G52" s="209"/>
      <c r="I52" s="208"/>
      <c r="J52" s="210"/>
      <c r="K52" s="209"/>
      <c r="M52" s="208"/>
      <c r="N52" s="210"/>
      <c r="O52" s="209"/>
      <c r="P52" s="208"/>
      <c r="Q52" s="210"/>
      <c r="R52" s="209"/>
    </row>
    <row r="53" spans="1:18">
      <c r="A53" s="223"/>
      <c r="B53" s="224"/>
      <c r="C53" s="225"/>
      <c r="E53" s="223"/>
      <c r="F53" s="224"/>
      <c r="G53" s="225"/>
      <c r="I53" s="223"/>
      <c r="J53" s="224"/>
      <c r="K53" s="225"/>
      <c r="M53" s="208"/>
      <c r="N53" s="210"/>
      <c r="O53" s="209"/>
      <c r="P53" s="223"/>
      <c r="Q53" s="224"/>
      <c r="R53" s="225"/>
    </row>
    <row r="54" spans="1:18">
      <c r="A54" s="208"/>
      <c r="B54" s="210"/>
      <c r="C54" s="209"/>
      <c r="E54" s="208"/>
      <c r="F54" s="210"/>
      <c r="G54" s="209"/>
      <c r="I54" s="208"/>
      <c r="J54" s="210"/>
      <c r="K54" s="209"/>
      <c r="M54" s="208"/>
      <c r="N54" s="210"/>
      <c r="O54" s="209"/>
      <c r="P54" s="208"/>
      <c r="Q54" s="210"/>
      <c r="R54" s="209"/>
    </row>
    <row r="55" spans="1:18">
      <c r="A55" s="208"/>
      <c r="B55" s="210"/>
      <c r="C55" s="209"/>
      <c r="E55" s="208"/>
      <c r="F55" s="210"/>
      <c r="G55" s="209"/>
      <c r="I55" s="208"/>
      <c r="J55" s="210"/>
      <c r="K55" s="209"/>
      <c r="M55" s="208"/>
      <c r="N55" s="210"/>
      <c r="O55" s="209"/>
      <c r="P55" s="208"/>
      <c r="Q55" s="210"/>
      <c r="R55" s="209"/>
    </row>
    <row r="56" spans="1:18">
      <c r="A56" s="208"/>
      <c r="B56" s="210"/>
      <c r="C56" s="209"/>
      <c r="E56" s="208"/>
      <c r="F56" s="210"/>
      <c r="G56" s="209"/>
      <c r="I56" s="208"/>
      <c r="J56" s="210"/>
      <c r="K56" s="209"/>
      <c r="M56" s="208"/>
      <c r="N56" s="210"/>
      <c r="O56" s="209"/>
      <c r="P56" s="208"/>
      <c r="Q56" s="210"/>
      <c r="R56" s="209"/>
    </row>
    <row r="57" spans="1:18">
      <c r="A57" s="208"/>
      <c r="B57" s="210"/>
      <c r="C57" s="209"/>
      <c r="E57" s="208"/>
      <c r="F57" s="210"/>
      <c r="G57" s="209"/>
      <c r="I57" s="208"/>
      <c r="J57" s="210"/>
      <c r="K57" s="209"/>
      <c r="M57" s="208"/>
      <c r="N57" s="210"/>
      <c r="O57" s="209"/>
      <c r="P57" s="208"/>
      <c r="Q57" s="210"/>
      <c r="R57" s="209"/>
    </row>
    <row r="58" spans="1:18">
      <c r="A58" s="208"/>
      <c r="B58" s="210"/>
      <c r="C58" s="209"/>
      <c r="E58" s="208"/>
      <c r="F58" s="210"/>
      <c r="G58" s="209"/>
      <c r="I58" s="208"/>
      <c r="J58" s="210"/>
      <c r="K58" s="209"/>
      <c r="M58" s="208"/>
      <c r="N58" s="210"/>
      <c r="O58" s="209"/>
      <c r="P58" s="208"/>
      <c r="Q58" s="210"/>
      <c r="R58" s="209"/>
    </row>
    <row r="59" spans="1:18">
      <c r="A59" s="208"/>
      <c r="B59" s="210"/>
      <c r="C59" s="209"/>
      <c r="E59" s="208"/>
      <c r="F59" s="210"/>
      <c r="G59" s="209"/>
      <c r="I59" s="208"/>
      <c r="J59" s="210"/>
      <c r="K59" s="209"/>
      <c r="M59" s="208"/>
      <c r="N59" s="210"/>
      <c r="O59" s="209"/>
      <c r="P59" s="208"/>
      <c r="Q59" s="210"/>
      <c r="R59" s="209"/>
    </row>
    <row r="60" spans="1:18">
      <c r="A60" s="208"/>
      <c r="B60" s="210"/>
      <c r="C60" s="209"/>
      <c r="E60" s="208"/>
      <c r="F60" s="210"/>
      <c r="G60" s="209"/>
      <c r="I60" s="208"/>
      <c r="J60" s="210"/>
      <c r="K60" s="209"/>
      <c r="M60" s="208"/>
      <c r="N60" s="210"/>
      <c r="O60" s="209"/>
      <c r="P60" s="208"/>
      <c r="Q60" s="210"/>
      <c r="R60" s="209"/>
    </row>
    <row r="61" spans="1:18">
      <c r="A61" s="208"/>
      <c r="B61" s="210"/>
      <c r="C61" s="209"/>
      <c r="E61" s="208"/>
      <c r="F61" s="210"/>
      <c r="G61" s="209"/>
      <c r="I61" s="208"/>
      <c r="J61" s="210"/>
      <c r="K61" s="209"/>
      <c r="M61" s="208"/>
      <c r="N61" s="210"/>
      <c r="O61" s="209"/>
      <c r="P61" s="208"/>
      <c r="Q61" s="210"/>
      <c r="R61" s="209"/>
    </row>
    <row r="62" spans="1:18">
      <c r="A62" s="208"/>
      <c r="B62" s="210"/>
      <c r="C62" s="209"/>
      <c r="E62" s="208"/>
      <c r="F62" s="210"/>
      <c r="G62" s="209"/>
      <c r="I62" s="208"/>
      <c r="J62" s="210"/>
      <c r="K62" s="209"/>
      <c r="M62" s="208"/>
      <c r="N62" s="210"/>
      <c r="O62" s="209"/>
      <c r="P62" s="208"/>
      <c r="Q62" s="210"/>
      <c r="R62" s="209"/>
    </row>
    <row r="63" spans="1:18">
      <c r="A63" s="208"/>
      <c r="B63" s="210"/>
      <c r="C63" s="209"/>
      <c r="E63" s="208"/>
      <c r="F63" s="210"/>
      <c r="G63" s="209"/>
      <c r="I63" s="208"/>
      <c r="J63" s="210"/>
      <c r="K63" s="209"/>
      <c r="M63" s="208"/>
      <c r="N63" s="210"/>
      <c r="O63" s="209"/>
      <c r="P63" s="208"/>
      <c r="Q63" s="210"/>
      <c r="R63" s="209"/>
    </row>
    <row r="64" spans="1:18">
      <c r="A64" s="208"/>
      <c r="B64" s="210"/>
      <c r="C64" s="209"/>
      <c r="E64" s="208"/>
      <c r="F64" s="210"/>
      <c r="G64" s="209"/>
      <c r="I64" s="208"/>
      <c r="J64" s="210"/>
      <c r="K64" s="209"/>
      <c r="M64" s="208"/>
      <c r="N64" s="210"/>
      <c r="O64" s="209"/>
      <c r="P64" s="208"/>
      <c r="Q64" s="210"/>
      <c r="R64" s="209"/>
    </row>
    <row r="65" spans="1:18">
      <c r="A65" s="208"/>
      <c r="B65" s="210"/>
      <c r="C65" s="209"/>
      <c r="E65" s="208"/>
      <c r="F65" s="210"/>
      <c r="G65" s="209"/>
      <c r="I65" s="208"/>
      <c r="J65" s="210"/>
      <c r="K65" s="209"/>
      <c r="M65" s="208"/>
      <c r="N65" s="210"/>
      <c r="O65" s="209"/>
      <c r="P65" s="208"/>
      <c r="Q65" s="210"/>
      <c r="R65" s="209"/>
    </row>
    <row r="66" spans="1:18">
      <c r="A66" s="208"/>
      <c r="B66" s="210"/>
      <c r="C66" s="209"/>
      <c r="E66" s="208"/>
      <c r="F66" s="210"/>
      <c r="G66" s="209"/>
      <c r="I66" s="208"/>
      <c r="J66" s="210"/>
      <c r="K66" s="209"/>
      <c r="M66" s="208"/>
      <c r="N66" s="210"/>
      <c r="O66" s="209"/>
      <c r="P66" s="208"/>
      <c r="Q66" s="210"/>
      <c r="R66" s="209"/>
    </row>
    <row r="67" spans="1:18">
      <c r="A67" s="208"/>
      <c r="B67" s="210"/>
      <c r="C67" s="209"/>
      <c r="E67" s="208"/>
      <c r="F67" s="210"/>
      <c r="G67" s="209"/>
      <c r="I67" s="208"/>
      <c r="J67" s="210"/>
      <c r="K67" s="209"/>
      <c r="M67" s="208"/>
      <c r="N67" s="210"/>
      <c r="O67" s="209"/>
      <c r="P67" s="208"/>
      <c r="Q67" s="210"/>
      <c r="R67" s="209"/>
    </row>
    <row r="68" spans="1:18">
      <c r="A68" s="208"/>
      <c r="B68" s="210"/>
      <c r="C68" s="209"/>
      <c r="E68" s="208"/>
      <c r="F68" s="210"/>
      <c r="G68" s="209"/>
      <c r="I68" s="208"/>
      <c r="J68" s="210"/>
      <c r="K68" s="209"/>
      <c r="M68" s="208"/>
      <c r="N68" s="210"/>
      <c r="O68" s="209"/>
      <c r="P68" s="208"/>
      <c r="Q68" s="210"/>
      <c r="R68" s="209"/>
    </row>
    <row r="69" spans="1:18">
      <c r="A69" s="208"/>
      <c r="B69" s="210"/>
      <c r="C69" s="209"/>
      <c r="E69" s="208"/>
      <c r="F69" s="210"/>
      <c r="G69" s="209"/>
      <c r="I69" s="208"/>
      <c r="J69" s="119"/>
      <c r="K69" s="118"/>
      <c r="M69" s="208"/>
      <c r="N69" s="210"/>
      <c r="O69" s="209"/>
      <c r="P69" s="208"/>
      <c r="Q69" s="210"/>
      <c r="R69" s="209"/>
    </row>
    <row r="70" spans="1:18">
      <c r="A70" s="208"/>
      <c r="B70" s="210"/>
      <c r="C70" s="209"/>
      <c r="E70" s="208"/>
      <c r="F70" s="210"/>
      <c r="G70" s="209"/>
      <c r="I70" s="208"/>
      <c r="J70" s="119"/>
      <c r="K70" s="118"/>
      <c r="M70" s="208"/>
      <c r="N70" s="210"/>
      <c r="O70" s="209"/>
      <c r="P70" s="208"/>
      <c r="Q70" s="210"/>
      <c r="R70" s="209"/>
    </row>
    <row r="71" spans="1:18">
      <c r="A71" s="208"/>
      <c r="B71" s="210"/>
      <c r="C71" s="209"/>
      <c r="E71" s="208"/>
      <c r="F71" s="210"/>
      <c r="G71" s="209"/>
      <c r="I71" s="208"/>
      <c r="J71" s="119"/>
      <c r="K71" s="118"/>
      <c r="M71" s="208"/>
      <c r="N71" s="210"/>
      <c r="O71" s="209"/>
      <c r="P71" s="208"/>
      <c r="Q71" s="210"/>
      <c r="R71" s="209"/>
    </row>
    <row r="72" spans="1:18">
      <c r="A72" s="208"/>
      <c r="B72" s="210"/>
      <c r="C72" s="209"/>
      <c r="E72" s="208"/>
      <c r="F72" s="210"/>
      <c r="G72" s="209"/>
      <c r="I72" s="208"/>
      <c r="J72" s="210"/>
      <c r="K72" s="209"/>
      <c r="M72" s="208"/>
      <c r="N72" s="210"/>
      <c r="O72" s="209"/>
      <c r="P72" s="208"/>
      <c r="Q72" s="210"/>
      <c r="R72" s="209"/>
    </row>
    <row r="73" spans="1:18">
      <c r="A73" s="208"/>
      <c r="B73" s="210"/>
      <c r="C73" s="209"/>
      <c r="E73" s="208"/>
      <c r="F73" s="210"/>
      <c r="G73" s="209"/>
      <c r="I73" s="208"/>
      <c r="J73" s="210"/>
      <c r="K73" s="209"/>
      <c r="M73" s="208"/>
      <c r="N73" s="210"/>
      <c r="O73" s="209"/>
      <c r="P73" s="208"/>
      <c r="Q73" s="210"/>
      <c r="R73" s="209"/>
    </row>
    <row r="74" spans="1:18">
      <c r="A74" s="208"/>
      <c r="B74" s="210"/>
      <c r="C74" s="209"/>
      <c r="E74" s="208"/>
      <c r="F74" s="210"/>
      <c r="G74" s="209"/>
      <c r="I74" s="208"/>
      <c r="J74" s="210"/>
      <c r="K74" s="209"/>
      <c r="M74" s="208"/>
      <c r="N74" s="210"/>
      <c r="O74" s="209"/>
      <c r="P74" s="208"/>
      <c r="Q74" s="210"/>
      <c r="R74" s="209"/>
    </row>
    <row r="75" spans="1:18">
      <c r="A75" s="208"/>
      <c r="B75" s="210"/>
      <c r="C75" s="209"/>
      <c r="E75" s="208"/>
      <c r="F75" s="210"/>
      <c r="G75" s="209"/>
      <c r="I75" s="208"/>
      <c r="J75" s="210"/>
      <c r="K75" s="209"/>
      <c r="M75" s="208"/>
      <c r="N75" s="210"/>
      <c r="O75" s="209"/>
      <c r="P75" s="208"/>
      <c r="Q75" s="210"/>
      <c r="R75" s="209"/>
    </row>
    <row r="76" spans="1:18">
      <c r="A76" s="208"/>
      <c r="B76" s="210"/>
      <c r="C76" s="209"/>
      <c r="E76" s="208"/>
      <c r="F76" s="210"/>
      <c r="G76" s="209"/>
      <c r="I76" s="208"/>
      <c r="J76" s="210"/>
      <c r="K76" s="209"/>
      <c r="M76" s="208"/>
      <c r="N76" s="210"/>
      <c r="O76" s="209"/>
      <c r="P76" s="208"/>
      <c r="Q76" s="210"/>
      <c r="R76" s="209"/>
    </row>
    <row r="77" spans="1:18">
      <c r="A77" s="208"/>
      <c r="B77" s="210"/>
      <c r="C77" s="209"/>
      <c r="E77" s="208"/>
      <c r="F77" s="210"/>
      <c r="G77" s="209"/>
      <c r="I77" s="208"/>
      <c r="J77" s="210"/>
      <c r="K77" s="209"/>
      <c r="M77" s="208"/>
      <c r="N77" s="210"/>
      <c r="O77" s="209"/>
      <c r="P77" s="208"/>
      <c r="Q77" s="210"/>
      <c r="R77" s="209"/>
    </row>
    <row r="78" spans="1:18">
      <c r="A78" s="208"/>
      <c r="B78" s="210"/>
      <c r="C78" s="209"/>
      <c r="E78" s="208"/>
      <c r="F78" s="210"/>
      <c r="G78" s="209"/>
      <c r="I78" s="208"/>
      <c r="J78" s="210"/>
      <c r="K78" s="209"/>
      <c r="M78" s="208"/>
      <c r="N78" s="210"/>
      <c r="O78" s="209"/>
      <c r="P78" s="208"/>
      <c r="Q78" s="210"/>
      <c r="R78" s="209"/>
    </row>
    <row r="79" spans="1:18">
      <c r="A79" s="208"/>
      <c r="B79" s="210"/>
      <c r="C79" s="209"/>
      <c r="E79" s="208"/>
      <c r="F79" s="119"/>
      <c r="G79" s="118"/>
      <c r="I79" s="208"/>
      <c r="J79" s="210"/>
      <c r="K79" s="209"/>
      <c r="M79" s="208"/>
      <c r="N79" s="210"/>
      <c r="O79" s="209"/>
      <c r="P79" s="208"/>
      <c r="Q79" s="210"/>
      <c r="R79" s="209"/>
    </row>
    <row r="80" spans="1:18">
      <c r="A80" s="208"/>
      <c r="B80" s="210"/>
      <c r="C80" s="209"/>
      <c r="E80" s="208"/>
      <c r="F80" s="210"/>
      <c r="G80" s="209"/>
      <c r="I80" s="208"/>
      <c r="J80" s="210"/>
      <c r="K80" s="209"/>
      <c r="M80" s="208"/>
      <c r="N80" s="210"/>
      <c r="O80" s="209"/>
      <c r="P80" s="208"/>
      <c r="Q80" s="210"/>
      <c r="R80" s="209"/>
    </row>
    <row r="81" spans="1:18">
      <c r="A81" s="223"/>
      <c r="B81" s="224"/>
      <c r="C81" s="225"/>
      <c r="E81" s="223"/>
      <c r="F81" s="224"/>
      <c r="G81" s="225"/>
      <c r="I81" s="223"/>
      <c r="J81" s="224"/>
      <c r="K81" s="225"/>
      <c r="M81" s="223"/>
      <c r="N81" s="224"/>
      <c r="O81" s="225"/>
      <c r="P81" s="223"/>
      <c r="Q81" s="224"/>
      <c r="R81" s="225"/>
    </row>
    <row r="82" spans="1:18">
      <c r="A82" s="208"/>
      <c r="B82" s="210"/>
      <c r="C82" s="209"/>
      <c r="E82" s="208"/>
      <c r="F82" s="210"/>
      <c r="G82" s="209"/>
      <c r="I82" s="208"/>
      <c r="J82" s="210"/>
      <c r="K82" s="209"/>
      <c r="M82" s="208"/>
      <c r="N82" s="210"/>
      <c r="O82" s="209"/>
      <c r="P82" s="208"/>
      <c r="Q82" s="210"/>
      <c r="R82" s="209"/>
    </row>
    <row r="83" spans="1:18">
      <c r="A83" s="208"/>
      <c r="B83" s="210"/>
      <c r="C83" s="209"/>
      <c r="E83" s="208"/>
      <c r="F83" s="210"/>
      <c r="G83" s="209"/>
      <c r="I83" s="208"/>
      <c r="J83" s="210"/>
      <c r="K83" s="209"/>
      <c r="M83" s="208"/>
      <c r="N83" s="210"/>
      <c r="O83" s="209"/>
      <c r="P83" s="208"/>
      <c r="Q83" s="210"/>
      <c r="R83" s="209"/>
    </row>
    <row r="84" spans="1:18">
      <c r="A84" s="208"/>
      <c r="B84" s="210"/>
      <c r="C84" s="209"/>
      <c r="E84" s="208"/>
      <c r="F84" s="210"/>
      <c r="G84" s="209"/>
      <c r="I84" s="208"/>
      <c r="J84" s="210"/>
      <c r="K84" s="209"/>
      <c r="M84" s="208"/>
      <c r="N84" s="210"/>
      <c r="O84" s="209"/>
      <c r="P84" s="208"/>
      <c r="Q84" s="210"/>
      <c r="R84" s="209"/>
    </row>
    <row r="85" spans="1:18">
      <c r="A85" s="208"/>
      <c r="B85" s="210"/>
      <c r="C85" s="209"/>
      <c r="E85" s="208"/>
      <c r="F85" s="210"/>
      <c r="G85" s="209"/>
      <c r="I85" s="208"/>
      <c r="J85" s="210"/>
      <c r="K85" s="209"/>
      <c r="M85" s="208"/>
      <c r="N85" s="210"/>
      <c r="O85" s="209"/>
      <c r="P85" s="208"/>
      <c r="Q85" s="210"/>
      <c r="R85" s="209"/>
    </row>
    <row r="86" spans="1:18">
      <c r="A86" s="208"/>
      <c r="B86" s="210"/>
      <c r="C86" s="209"/>
      <c r="E86" s="208"/>
      <c r="F86" s="210"/>
      <c r="G86" s="209"/>
      <c r="I86" s="208"/>
      <c r="J86" s="210"/>
      <c r="K86" s="209"/>
      <c r="M86" s="208"/>
      <c r="N86" s="210"/>
      <c r="O86" s="209"/>
      <c r="P86" s="208"/>
      <c r="Q86" s="210"/>
      <c r="R86" s="209"/>
    </row>
    <row r="87" spans="1:18">
      <c r="A87" s="208"/>
      <c r="B87" s="210"/>
      <c r="C87" s="209"/>
      <c r="E87" s="208"/>
      <c r="F87" s="210"/>
      <c r="G87" s="209"/>
      <c r="I87" s="208"/>
      <c r="J87" s="210"/>
      <c r="K87" s="209"/>
      <c r="M87" s="208"/>
      <c r="N87" s="210"/>
      <c r="O87" s="209"/>
      <c r="P87" s="208"/>
      <c r="Q87" s="210"/>
      <c r="R87" s="209"/>
    </row>
    <row r="88" spans="1:18">
      <c r="A88" s="208"/>
      <c r="B88" s="210"/>
      <c r="C88" s="209"/>
      <c r="E88" s="208"/>
      <c r="F88" s="210"/>
      <c r="G88" s="209"/>
      <c r="I88" s="208"/>
      <c r="J88" s="210"/>
      <c r="K88" s="209"/>
      <c r="M88" s="208"/>
      <c r="N88" s="210"/>
      <c r="O88" s="209"/>
      <c r="P88" s="208"/>
      <c r="Q88" s="210"/>
      <c r="R88" s="209"/>
    </row>
    <row r="89" spans="1:18">
      <c r="A89" s="208"/>
      <c r="B89" s="210"/>
      <c r="C89" s="209"/>
      <c r="E89" s="208"/>
      <c r="F89" s="210"/>
      <c r="G89" s="209"/>
      <c r="I89" s="208"/>
      <c r="J89" s="210"/>
      <c r="K89" s="209"/>
      <c r="M89" s="208"/>
      <c r="N89" s="210"/>
      <c r="O89" s="209"/>
      <c r="P89" s="208"/>
      <c r="Q89" s="210"/>
      <c r="R89" s="209"/>
    </row>
    <row r="90" spans="1:18">
      <c r="A90" s="208"/>
      <c r="B90" s="210"/>
      <c r="C90" s="209"/>
      <c r="E90" s="208"/>
      <c r="F90" s="210"/>
      <c r="G90" s="209"/>
      <c r="I90" s="208"/>
      <c r="J90" s="210"/>
      <c r="K90" s="209"/>
      <c r="M90" s="208"/>
      <c r="N90" s="210"/>
      <c r="O90" s="209"/>
      <c r="P90" s="208"/>
      <c r="Q90" s="210"/>
      <c r="R90" s="209"/>
    </row>
    <row r="91" spans="1:18">
      <c r="A91" s="208"/>
      <c r="B91" s="210"/>
      <c r="C91" s="209"/>
      <c r="E91" s="208"/>
      <c r="F91" s="210"/>
      <c r="G91" s="209"/>
      <c r="I91" s="208"/>
      <c r="J91" s="210"/>
      <c r="K91" s="209"/>
      <c r="M91" s="208"/>
      <c r="N91" s="210"/>
      <c r="O91" s="209"/>
      <c r="P91" s="208"/>
      <c r="Q91" s="210"/>
      <c r="R91" s="209"/>
    </row>
    <row r="92" spans="1:18">
      <c r="A92" s="208"/>
      <c r="B92" s="210"/>
      <c r="C92" s="209"/>
      <c r="E92" s="208"/>
      <c r="F92" s="210"/>
      <c r="G92" s="209"/>
      <c r="I92" s="208"/>
      <c r="J92" s="210"/>
      <c r="K92" s="209"/>
      <c r="M92" s="208"/>
      <c r="N92" s="210"/>
      <c r="O92" s="209"/>
      <c r="P92" s="208"/>
      <c r="Q92" s="210"/>
      <c r="R92" s="209"/>
    </row>
    <row r="93" spans="1:18">
      <c r="A93" s="208"/>
      <c r="B93" s="210"/>
      <c r="C93" s="209"/>
      <c r="E93" s="208"/>
      <c r="F93" s="210"/>
      <c r="G93" s="209"/>
      <c r="I93" s="208"/>
      <c r="J93" s="210"/>
      <c r="K93" s="209"/>
      <c r="M93" s="208"/>
      <c r="N93" s="210"/>
      <c r="O93" s="209"/>
      <c r="P93" s="208"/>
      <c r="Q93" s="210"/>
      <c r="R93" s="209"/>
    </row>
    <row r="94" spans="1:18">
      <c r="A94" s="208"/>
      <c r="B94" s="210"/>
      <c r="C94" s="209"/>
      <c r="E94" s="208"/>
      <c r="F94" s="210"/>
      <c r="G94" s="209"/>
      <c r="I94" s="208"/>
      <c r="J94" s="210"/>
      <c r="K94" s="209"/>
      <c r="M94" s="208"/>
      <c r="N94" s="210"/>
      <c r="O94" s="209"/>
      <c r="P94" s="208"/>
      <c r="Q94" s="210"/>
      <c r="R94" s="209"/>
    </row>
    <row r="95" spans="1:18">
      <c r="A95" s="208"/>
      <c r="B95" s="210"/>
      <c r="C95" s="209"/>
      <c r="E95" s="208"/>
      <c r="F95" s="210"/>
      <c r="G95" s="209"/>
      <c r="I95" s="208"/>
      <c r="J95" s="210"/>
      <c r="K95" s="209"/>
      <c r="M95" s="208"/>
      <c r="N95" s="210"/>
      <c r="O95" s="209"/>
      <c r="P95" s="208"/>
      <c r="Q95" s="210"/>
      <c r="R95" s="209"/>
    </row>
    <row r="96" spans="1:18">
      <c r="A96" s="208"/>
      <c r="B96" s="210"/>
      <c r="C96" s="209"/>
      <c r="E96" s="208"/>
      <c r="F96" s="210"/>
      <c r="G96" s="209"/>
      <c r="I96" s="208"/>
      <c r="J96" s="210"/>
      <c r="K96" s="209"/>
      <c r="M96" s="208"/>
      <c r="N96" s="210"/>
      <c r="O96" s="209"/>
      <c r="P96" s="208"/>
      <c r="Q96" s="210"/>
      <c r="R96" s="209"/>
    </row>
    <row r="97" spans="1:18">
      <c r="A97" s="208"/>
      <c r="B97" s="210"/>
      <c r="C97" s="209"/>
      <c r="E97" s="208"/>
      <c r="F97" s="210"/>
      <c r="G97" s="209"/>
      <c r="I97" s="208"/>
      <c r="J97" s="210"/>
      <c r="K97" s="209"/>
      <c r="M97" s="208"/>
      <c r="N97" s="210"/>
      <c r="O97" s="209"/>
      <c r="P97" s="208"/>
      <c r="Q97" s="210"/>
      <c r="R97" s="209"/>
    </row>
    <row r="98" spans="1:18">
      <c r="A98" s="208"/>
      <c r="B98" s="210"/>
      <c r="C98" s="209"/>
      <c r="E98" s="208"/>
      <c r="F98" s="210"/>
      <c r="G98" s="209"/>
      <c r="I98" s="208"/>
      <c r="J98" s="210"/>
      <c r="K98" s="209"/>
      <c r="M98" s="208"/>
      <c r="N98" s="210"/>
      <c r="O98" s="209"/>
      <c r="P98" s="208"/>
      <c r="Q98" s="210"/>
      <c r="R98" s="209"/>
    </row>
    <row r="99" spans="1:18">
      <c r="A99" s="208"/>
      <c r="B99" s="210"/>
      <c r="C99" s="209"/>
      <c r="E99" s="208"/>
      <c r="F99" s="210"/>
      <c r="G99" s="209"/>
      <c r="I99" s="208"/>
      <c r="J99" s="210"/>
      <c r="K99" s="209"/>
      <c r="M99" s="208"/>
      <c r="N99" s="210"/>
      <c r="O99" s="209"/>
      <c r="P99" s="208"/>
      <c r="Q99" s="210"/>
      <c r="R99" s="209"/>
    </row>
    <row r="100" spans="1:18">
      <c r="A100" s="208"/>
      <c r="B100" s="210"/>
      <c r="C100" s="209"/>
      <c r="E100" s="208"/>
      <c r="F100" s="210"/>
      <c r="G100" s="209"/>
      <c r="I100" s="208"/>
      <c r="J100" s="210"/>
      <c r="K100" s="209"/>
      <c r="M100" s="208"/>
      <c r="N100" s="210"/>
      <c r="O100" s="209"/>
      <c r="P100" s="208"/>
      <c r="Q100" s="210"/>
      <c r="R100" s="209"/>
    </row>
    <row r="101" spans="1:18">
      <c r="A101" s="208"/>
      <c r="B101" s="210"/>
      <c r="C101" s="209"/>
      <c r="E101" s="208"/>
      <c r="F101" s="210"/>
      <c r="G101" s="209"/>
      <c r="I101" s="208"/>
      <c r="J101" s="210"/>
      <c r="K101" s="209"/>
      <c r="M101" s="208"/>
      <c r="N101" s="210"/>
      <c r="O101" s="209"/>
      <c r="P101" s="208"/>
      <c r="Q101" s="210"/>
      <c r="R101" s="209"/>
    </row>
    <row r="102" spans="1:18">
      <c r="A102" s="208"/>
      <c r="B102" s="210"/>
      <c r="C102" s="209"/>
      <c r="E102" s="208"/>
      <c r="F102" s="210"/>
      <c r="G102" s="209"/>
      <c r="I102" s="208"/>
      <c r="J102" s="210"/>
      <c r="K102" s="209"/>
      <c r="M102" s="208"/>
      <c r="N102" s="210"/>
      <c r="O102" s="209"/>
      <c r="P102" s="208"/>
      <c r="Q102" s="210"/>
      <c r="R102" s="209"/>
    </row>
    <row r="103" spans="1:18">
      <c r="A103" s="208"/>
      <c r="B103" s="210"/>
      <c r="C103" s="209"/>
      <c r="E103" s="208"/>
      <c r="F103" s="210"/>
      <c r="G103" s="209"/>
      <c r="I103" s="208"/>
      <c r="J103" s="210"/>
      <c r="K103" s="209"/>
      <c r="M103" s="208"/>
      <c r="N103" s="210"/>
      <c r="O103" s="209"/>
      <c r="P103" s="208"/>
      <c r="Q103" s="210"/>
      <c r="R103" s="209"/>
    </row>
    <row r="104" spans="1:18">
      <c r="A104" s="208"/>
      <c r="B104" s="210"/>
      <c r="C104" s="209"/>
      <c r="E104" s="208"/>
      <c r="F104" s="210"/>
      <c r="G104" s="209"/>
      <c r="I104" s="208"/>
      <c r="J104" s="210"/>
      <c r="K104" s="209"/>
      <c r="M104" s="208"/>
      <c r="N104" s="210"/>
      <c r="O104" s="209"/>
      <c r="P104" s="208"/>
      <c r="Q104" s="210"/>
      <c r="R104" s="209"/>
    </row>
    <row r="105" spans="1:18">
      <c r="A105" s="208"/>
      <c r="B105" s="210"/>
      <c r="C105" s="209"/>
      <c r="E105" s="208"/>
      <c r="F105" s="210"/>
      <c r="G105" s="209"/>
      <c r="I105" s="208"/>
      <c r="J105" s="210"/>
      <c r="K105" s="209"/>
      <c r="M105" s="208"/>
      <c r="N105" s="210"/>
      <c r="O105" s="209"/>
      <c r="P105" s="208"/>
      <c r="Q105" s="210"/>
      <c r="R105" s="209"/>
    </row>
    <row r="106" spans="1:18">
      <c r="A106" s="208"/>
      <c r="B106" s="210"/>
      <c r="C106" s="209"/>
      <c r="E106" s="208"/>
      <c r="F106" s="210"/>
      <c r="G106" s="209"/>
      <c r="I106" s="208"/>
      <c r="J106" s="210"/>
      <c r="K106" s="209"/>
      <c r="M106" s="208"/>
      <c r="N106" s="210"/>
      <c r="O106" s="209"/>
      <c r="P106" s="208"/>
      <c r="Q106" s="210"/>
      <c r="R106" s="209"/>
    </row>
    <row r="107" spans="1:18">
      <c r="A107" s="208"/>
      <c r="B107" s="210"/>
      <c r="C107" s="209"/>
      <c r="E107" s="208"/>
      <c r="F107" s="210"/>
      <c r="G107" s="209"/>
      <c r="I107" s="208"/>
      <c r="J107" s="210"/>
      <c r="K107" s="209"/>
      <c r="M107" s="208"/>
      <c r="N107" s="210"/>
      <c r="O107" s="209"/>
      <c r="P107" s="208"/>
      <c r="Q107" s="210"/>
      <c r="R107" s="209"/>
    </row>
    <row r="108" spans="1:18">
      <c r="A108" s="208"/>
      <c r="B108" s="119"/>
      <c r="C108" s="118"/>
      <c r="E108" s="208"/>
      <c r="F108" s="210"/>
      <c r="G108" s="209"/>
      <c r="I108" s="208"/>
      <c r="J108" s="210"/>
      <c r="K108" s="209"/>
      <c r="M108" s="208"/>
      <c r="N108" s="210"/>
      <c r="O108" s="209"/>
      <c r="P108" s="208"/>
      <c r="Q108" s="119"/>
      <c r="R108" s="118"/>
    </row>
    <row r="109" spans="1:18">
      <c r="A109" s="208"/>
      <c r="B109" s="119"/>
      <c r="C109" s="118"/>
      <c r="E109" s="208"/>
      <c r="F109" s="210"/>
      <c r="G109" s="209"/>
      <c r="I109" s="208"/>
      <c r="J109" s="210"/>
      <c r="K109" s="209"/>
      <c r="M109" s="208"/>
      <c r="N109" s="210"/>
      <c r="O109" s="209"/>
      <c r="P109" s="208"/>
      <c r="Q109" s="119"/>
      <c r="R109" s="118"/>
    </row>
    <row r="110" spans="1:18">
      <c r="A110" s="223"/>
      <c r="B110" s="224"/>
      <c r="C110" s="225"/>
      <c r="E110" s="223"/>
      <c r="F110" s="224"/>
      <c r="G110" s="225"/>
      <c r="I110" s="223"/>
      <c r="J110" s="224"/>
      <c r="K110" s="225"/>
      <c r="M110" s="223"/>
      <c r="N110" s="224"/>
      <c r="O110" s="225"/>
      <c r="P110" s="223"/>
      <c r="Q110" s="224"/>
      <c r="R110" s="225"/>
    </row>
    <row r="111" spans="1:18">
      <c r="A111" s="208"/>
      <c r="B111" s="210"/>
      <c r="C111" s="209"/>
      <c r="E111" s="208"/>
      <c r="F111" s="210"/>
      <c r="G111" s="209"/>
      <c r="I111" s="208"/>
      <c r="J111" s="210"/>
      <c r="K111" s="209"/>
      <c r="M111" s="208"/>
      <c r="N111" s="210"/>
      <c r="O111" s="209"/>
      <c r="P111" s="208"/>
      <c r="Q111" s="210"/>
      <c r="R111" s="209"/>
    </row>
    <row r="112" spans="1:18">
      <c r="A112" s="208"/>
      <c r="B112" s="210"/>
      <c r="C112" s="209"/>
      <c r="E112" s="208"/>
      <c r="F112" s="210"/>
      <c r="G112" s="209"/>
      <c r="I112" s="208"/>
      <c r="J112" s="210"/>
      <c r="K112" s="209"/>
      <c r="M112" s="208"/>
      <c r="N112" s="210"/>
      <c r="O112" s="209"/>
      <c r="P112" s="208"/>
      <c r="Q112" s="210"/>
      <c r="R112" s="209"/>
    </row>
    <row r="113" spans="1:18">
      <c r="A113" s="208"/>
      <c r="B113" s="210"/>
      <c r="C113" s="209"/>
      <c r="E113" s="208"/>
      <c r="F113" s="210"/>
      <c r="G113" s="209"/>
      <c r="I113" s="208"/>
      <c r="J113" s="210"/>
      <c r="K113" s="209"/>
      <c r="M113" s="208"/>
      <c r="N113" s="210"/>
      <c r="O113" s="209"/>
      <c r="P113" s="208"/>
      <c r="Q113" s="210"/>
      <c r="R113" s="209"/>
    </row>
    <row r="114" spans="1:18">
      <c r="A114" s="208"/>
      <c r="B114" s="210"/>
      <c r="C114" s="209"/>
      <c r="E114" s="208"/>
      <c r="F114" s="210"/>
      <c r="G114" s="209"/>
      <c r="I114" s="208"/>
      <c r="J114" s="210"/>
      <c r="K114" s="209"/>
      <c r="M114" s="208"/>
      <c r="N114" s="210"/>
      <c r="O114" s="209"/>
      <c r="P114" s="208"/>
      <c r="Q114" s="210"/>
      <c r="R114" s="209"/>
    </row>
    <row r="115" spans="1:18">
      <c r="A115" s="208"/>
      <c r="B115" s="210"/>
      <c r="C115" s="209"/>
      <c r="E115" s="208"/>
      <c r="F115" s="210"/>
      <c r="G115" s="209"/>
      <c r="I115" s="208"/>
      <c r="J115" s="210"/>
      <c r="K115" s="209"/>
      <c r="M115" s="208"/>
      <c r="N115" s="210"/>
      <c r="O115" s="209"/>
      <c r="P115" s="208"/>
      <c r="Q115" s="210"/>
      <c r="R115" s="209"/>
    </row>
    <row r="116" spans="1:18">
      <c r="A116" s="208"/>
      <c r="B116" s="210"/>
      <c r="C116" s="209"/>
      <c r="E116" s="208"/>
      <c r="F116" s="210"/>
      <c r="G116" s="209"/>
      <c r="I116" s="208"/>
      <c r="J116" s="210"/>
      <c r="K116" s="209"/>
      <c r="M116" s="208"/>
      <c r="N116" s="210"/>
      <c r="O116" s="209"/>
      <c r="P116" s="208"/>
      <c r="Q116" s="210"/>
      <c r="R116" s="209"/>
    </row>
    <row r="117" spans="1:18">
      <c r="A117" s="208"/>
      <c r="B117" s="210"/>
      <c r="C117" s="209"/>
      <c r="E117" s="208"/>
      <c r="F117" s="210"/>
      <c r="G117" s="209"/>
      <c r="I117" s="208"/>
      <c r="J117" s="210"/>
      <c r="K117" s="209"/>
      <c r="M117" s="208"/>
      <c r="N117" s="210"/>
      <c r="O117" s="209"/>
      <c r="P117" s="208"/>
      <c r="Q117" s="210"/>
      <c r="R117" s="209"/>
    </row>
    <row r="118" spans="1:18">
      <c r="A118" s="208"/>
      <c r="B118" s="210"/>
      <c r="C118" s="209"/>
      <c r="E118" s="208"/>
      <c r="F118" s="210"/>
      <c r="G118" s="209"/>
      <c r="I118" s="208"/>
      <c r="J118" s="210"/>
      <c r="K118" s="209"/>
      <c r="M118" s="208"/>
      <c r="N118" s="210"/>
      <c r="O118" s="209"/>
      <c r="P118" s="208"/>
      <c r="Q118" s="210"/>
      <c r="R118" s="209"/>
    </row>
    <row r="119" spans="1:18">
      <c r="A119" s="208"/>
      <c r="B119" s="210"/>
      <c r="C119" s="209"/>
      <c r="E119" s="208"/>
      <c r="F119" s="210"/>
      <c r="G119" s="209"/>
      <c r="I119" s="208"/>
      <c r="J119" s="210"/>
      <c r="K119" s="209"/>
      <c r="M119" s="208"/>
      <c r="N119" s="210"/>
      <c r="O119" s="209"/>
      <c r="P119" s="208"/>
      <c r="Q119" s="210"/>
      <c r="R119" s="209"/>
    </row>
    <row r="120" spans="1:18">
      <c r="A120" s="208"/>
      <c r="B120" s="210"/>
      <c r="C120" s="209"/>
      <c r="E120" s="208"/>
      <c r="F120" s="210"/>
      <c r="G120" s="209"/>
      <c r="I120" s="208"/>
      <c r="J120" s="210"/>
      <c r="K120" s="209"/>
      <c r="M120" s="208"/>
      <c r="N120" s="210"/>
      <c r="O120" s="209"/>
      <c r="P120" s="208"/>
      <c r="Q120" s="210"/>
      <c r="R120" s="209"/>
    </row>
    <row r="121" spans="1:18">
      <c r="A121" s="208"/>
      <c r="B121" s="210"/>
      <c r="C121" s="209"/>
      <c r="E121" s="208"/>
      <c r="F121" s="210"/>
      <c r="G121" s="209"/>
      <c r="I121" s="208"/>
      <c r="J121" s="210"/>
      <c r="K121" s="209"/>
      <c r="M121" s="208"/>
      <c r="N121" s="210"/>
      <c r="O121" s="209"/>
      <c r="P121" s="208"/>
      <c r="Q121" s="210"/>
      <c r="R121" s="209"/>
    </row>
    <row r="122" spans="1:18">
      <c r="A122" s="208"/>
      <c r="B122" s="210"/>
      <c r="C122" s="209"/>
      <c r="E122" s="208"/>
      <c r="F122" s="210"/>
      <c r="G122" s="209"/>
      <c r="I122" s="208"/>
      <c r="J122" s="210"/>
      <c r="K122" s="209"/>
      <c r="M122" s="208"/>
      <c r="N122" s="210"/>
      <c r="O122" s="209"/>
      <c r="P122" s="208"/>
      <c r="Q122" s="210"/>
      <c r="R122" s="209"/>
    </row>
    <row r="123" spans="1:18">
      <c r="A123" s="208"/>
      <c r="B123" s="210"/>
      <c r="C123" s="209"/>
      <c r="E123" s="208"/>
      <c r="F123" s="210"/>
      <c r="G123" s="209"/>
      <c r="I123" s="208"/>
      <c r="J123" s="210"/>
      <c r="K123" s="209"/>
      <c r="M123" s="208"/>
      <c r="N123" s="210"/>
      <c r="O123" s="209"/>
      <c r="P123" s="208"/>
      <c r="Q123" s="210"/>
      <c r="R123" s="209"/>
    </row>
    <row r="124" spans="1:18">
      <c r="A124" s="208"/>
      <c r="B124" s="210"/>
      <c r="C124" s="209"/>
      <c r="E124" s="208"/>
      <c r="F124" s="210"/>
      <c r="G124" s="209"/>
      <c r="I124" s="208"/>
      <c r="J124" s="210"/>
      <c r="K124" s="209"/>
      <c r="M124" s="208"/>
      <c r="N124" s="210"/>
      <c r="O124" s="209"/>
      <c r="P124" s="208"/>
      <c r="Q124" s="210"/>
      <c r="R124" s="209"/>
    </row>
    <row r="125" spans="1:18">
      <c r="A125" s="208"/>
      <c r="B125" s="210"/>
      <c r="C125" s="209"/>
      <c r="E125" s="208"/>
      <c r="F125" s="210"/>
      <c r="G125" s="209"/>
      <c r="I125" s="208"/>
      <c r="J125" s="210"/>
      <c r="K125" s="209"/>
      <c r="M125" s="208"/>
      <c r="N125" s="210"/>
      <c r="O125" s="209"/>
      <c r="P125" s="208"/>
      <c r="Q125" s="210"/>
      <c r="R125" s="209"/>
    </row>
    <row r="126" spans="1:18">
      <c r="A126" s="208"/>
      <c r="B126" s="210"/>
      <c r="C126" s="209"/>
      <c r="E126" s="208"/>
      <c r="F126" s="210"/>
      <c r="G126" s="209"/>
      <c r="I126" s="208"/>
      <c r="J126" s="210"/>
      <c r="K126" s="209"/>
      <c r="M126" s="208"/>
      <c r="N126" s="210"/>
      <c r="O126" s="209"/>
      <c r="P126" s="208"/>
      <c r="Q126" s="210"/>
      <c r="R126" s="209"/>
    </row>
    <row r="127" spans="1:18">
      <c r="A127" s="208"/>
      <c r="B127" s="210"/>
      <c r="C127" s="209"/>
      <c r="E127" s="208"/>
      <c r="F127" s="210"/>
      <c r="G127" s="209"/>
      <c r="I127" s="208"/>
      <c r="J127" s="210"/>
      <c r="K127" s="209"/>
      <c r="M127" s="208"/>
      <c r="N127" s="210"/>
      <c r="O127" s="209"/>
      <c r="P127" s="208"/>
      <c r="Q127" s="210"/>
      <c r="R127" s="209"/>
    </row>
    <row r="128" spans="1:18">
      <c r="A128" s="208"/>
      <c r="B128" s="210"/>
      <c r="C128" s="209"/>
      <c r="E128" s="208"/>
      <c r="F128" s="210"/>
      <c r="G128" s="209"/>
      <c r="I128" s="208"/>
      <c r="J128" s="210"/>
      <c r="K128" s="209"/>
      <c r="M128" s="208"/>
      <c r="N128" s="210"/>
      <c r="O128" s="209"/>
      <c r="P128" s="208"/>
      <c r="Q128" s="210"/>
      <c r="R128" s="209"/>
    </row>
    <row r="129" spans="1:18">
      <c r="A129" s="208"/>
      <c r="B129" s="210"/>
      <c r="C129" s="209"/>
      <c r="E129" s="208"/>
      <c r="F129" s="210"/>
      <c r="G129" s="209"/>
      <c r="I129" s="208"/>
      <c r="J129" s="210"/>
      <c r="K129" s="209"/>
      <c r="M129" s="208"/>
      <c r="N129" s="210"/>
      <c r="O129" s="209"/>
      <c r="P129" s="208"/>
      <c r="Q129" s="210"/>
      <c r="R129" s="209"/>
    </row>
    <row r="130" spans="1:18">
      <c r="A130" s="208"/>
      <c r="B130" s="210"/>
      <c r="C130" s="209"/>
      <c r="E130" s="208"/>
      <c r="F130" s="210"/>
      <c r="G130" s="209"/>
      <c r="I130" s="208"/>
      <c r="J130" s="210"/>
      <c r="K130" s="209"/>
      <c r="M130" s="208"/>
      <c r="N130" s="210"/>
      <c r="O130" s="209"/>
      <c r="P130" s="208"/>
      <c r="Q130" s="210"/>
      <c r="R130" s="209"/>
    </row>
    <row r="131" spans="1:18">
      <c r="A131" s="208"/>
      <c r="B131" s="210"/>
      <c r="C131" s="209"/>
      <c r="E131" s="208"/>
      <c r="F131" s="210"/>
      <c r="G131" s="209"/>
      <c r="I131" s="208"/>
      <c r="J131" s="210"/>
      <c r="K131" s="209"/>
      <c r="M131" s="208"/>
      <c r="N131" s="210"/>
      <c r="O131" s="209"/>
      <c r="P131" s="208"/>
      <c r="Q131" s="210"/>
      <c r="R131" s="209"/>
    </row>
    <row r="132" spans="1:18">
      <c r="A132" s="208"/>
      <c r="B132" s="210"/>
      <c r="C132" s="209"/>
      <c r="E132" s="208"/>
      <c r="F132" s="210"/>
      <c r="G132" s="209"/>
      <c r="I132" s="208"/>
      <c r="J132" s="210"/>
      <c r="K132" s="209"/>
      <c r="M132" s="208"/>
      <c r="N132" s="210"/>
      <c r="O132" s="209"/>
      <c r="P132" s="208"/>
      <c r="Q132" s="210"/>
      <c r="R132" s="209"/>
    </row>
    <row r="133" spans="1:18">
      <c r="A133" s="208"/>
      <c r="B133" s="210"/>
      <c r="C133" s="209"/>
      <c r="E133" s="208"/>
      <c r="F133" s="210"/>
      <c r="G133" s="209"/>
      <c r="I133" s="208"/>
      <c r="J133" s="210"/>
      <c r="K133" s="209"/>
      <c r="M133" s="208"/>
      <c r="N133" s="210"/>
      <c r="O133" s="209"/>
      <c r="P133" s="208"/>
      <c r="Q133" s="210"/>
      <c r="R133" s="209"/>
    </row>
    <row r="134" spans="1:18">
      <c r="A134" s="208"/>
      <c r="B134" s="210"/>
      <c r="C134" s="209"/>
      <c r="E134" s="208"/>
      <c r="F134" s="210"/>
      <c r="G134" s="209"/>
      <c r="I134" s="208"/>
      <c r="J134" s="210"/>
      <c r="K134" s="209"/>
      <c r="M134" s="208"/>
      <c r="N134" s="210"/>
      <c r="O134" s="209"/>
      <c r="P134" s="208"/>
      <c r="Q134" s="210"/>
      <c r="R134" s="209"/>
    </row>
    <row r="135" spans="1:18">
      <c r="A135" s="208"/>
      <c r="B135" s="210"/>
      <c r="C135" s="209"/>
      <c r="E135" s="208"/>
      <c r="F135" s="210"/>
      <c r="G135" s="209"/>
      <c r="I135" s="208"/>
      <c r="J135" s="210"/>
      <c r="K135" s="209"/>
      <c r="M135" s="208"/>
      <c r="N135" s="210"/>
      <c r="O135" s="209"/>
      <c r="P135" s="208"/>
      <c r="Q135" s="210"/>
      <c r="R135" s="209"/>
    </row>
    <row r="136" spans="1:18">
      <c r="A136" s="208"/>
      <c r="B136" s="210"/>
      <c r="C136" s="209"/>
      <c r="E136" s="208"/>
      <c r="F136" s="210"/>
      <c r="G136" s="209"/>
      <c r="I136" s="208"/>
      <c r="J136" s="210"/>
      <c r="K136" s="209"/>
      <c r="M136" s="208"/>
      <c r="N136" s="210"/>
      <c r="O136" s="209"/>
      <c r="P136" s="208"/>
      <c r="Q136" s="210"/>
      <c r="R136" s="209"/>
    </row>
    <row r="137" spans="1:18">
      <c r="A137" s="223"/>
      <c r="B137" s="224"/>
      <c r="C137" s="225"/>
      <c r="E137" s="223"/>
      <c r="F137" s="224"/>
      <c r="G137" s="225"/>
      <c r="I137" s="223"/>
      <c r="J137" s="224"/>
      <c r="K137" s="225"/>
      <c r="M137" s="223"/>
      <c r="N137" s="224"/>
      <c r="O137" s="225"/>
      <c r="P137" s="223"/>
      <c r="Q137" s="224"/>
      <c r="R137" s="225"/>
    </row>
    <row r="138" spans="1:18">
      <c r="A138" s="208"/>
      <c r="B138" s="210"/>
      <c r="C138" s="209"/>
      <c r="E138" s="208"/>
      <c r="F138" s="210"/>
      <c r="G138" s="209"/>
      <c r="I138" s="208"/>
      <c r="J138" s="210"/>
      <c r="K138" s="209"/>
      <c r="M138" s="208"/>
      <c r="N138" s="210"/>
      <c r="O138" s="209"/>
      <c r="P138" s="208"/>
      <c r="Q138" s="210"/>
      <c r="R138" s="209"/>
    </row>
    <row r="139" spans="1:18">
      <c r="A139" s="208"/>
      <c r="B139" s="210"/>
      <c r="C139" s="209"/>
      <c r="E139" s="208"/>
      <c r="F139" s="210"/>
      <c r="G139" s="209"/>
      <c r="I139" s="208"/>
      <c r="J139" s="210"/>
      <c r="K139" s="209"/>
      <c r="M139" s="208"/>
      <c r="N139" s="210"/>
      <c r="O139" s="209"/>
      <c r="P139" s="208"/>
      <c r="Q139" s="210"/>
      <c r="R139" s="209"/>
    </row>
    <row r="140" spans="1:18">
      <c r="A140" s="208"/>
      <c r="B140" s="210"/>
      <c r="C140" s="209"/>
      <c r="E140" s="208"/>
      <c r="F140" s="210"/>
      <c r="G140" s="209"/>
      <c r="I140" s="208"/>
      <c r="J140" s="210"/>
      <c r="K140" s="209"/>
      <c r="M140" s="208"/>
      <c r="N140" s="210"/>
      <c r="O140" s="209"/>
      <c r="P140" s="208"/>
      <c r="Q140" s="210"/>
      <c r="R140" s="209"/>
    </row>
    <row r="141" spans="1:18">
      <c r="A141" s="208"/>
      <c r="B141" s="210"/>
      <c r="C141" s="209"/>
      <c r="E141" s="208"/>
      <c r="F141" s="210"/>
      <c r="G141" s="209"/>
      <c r="I141" s="208"/>
      <c r="J141" s="210"/>
      <c r="K141" s="209"/>
      <c r="M141" s="208"/>
      <c r="N141" s="210"/>
      <c r="O141" s="209"/>
      <c r="P141" s="208"/>
      <c r="Q141" s="210"/>
      <c r="R141" s="209"/>
    </row>
    <row r="142" spans="1:18">
      <c r="A142" s="208"/>
      <c r="B142" s="210"/>
      <c r="C142" s="209"/>
      <c r="E142" s="208"/>
      <c r="F142" s="210"/>
      <c r="G142" s="209"/>
      <c r="I142" s="208"/>
      <c r="J142" s="210"/>
      <c r="K142" s="209"/>
      <c r="M142" s="208"/>
      <c r="N142" s="210"/>
      <c r="O142" s="209"/>
      <c r="P142" s="208"/>
      <c r="Q142" s="210"/>
      <c r="R142" s="209"/>
    </row>
    <row r="143" spans="1:18">
      <c r="A143" s="208"/>
      <c r="B143" s="210"/>
      <c r="C143" s="209"/>
      <c r="E143" s="208"/>
      <c r="F143" s="210"/>
      <c r="G143" s="209"/>
      <c r="I143" s="208"/>
      <c r="J143" s="210"/>
      <c r="K143" s="209"/>
      <c r="M143" s="208"/>
      <c r="N143" s="210"/>
      <c r="O143" s="209"/>
      <c r="P143" s="208"/>
      <c r="Q143" s="210"/>
      <c r="R143" s="209"/>
    </row>
    <row r="144" spans="1:18">
      <c r="A144" s="208"/>
      <c r="B144" s="210"/>
      <c r="C144" s="209"/>
      <c r="E144" s="208"/>
      <c r="F144" s="210"/>
      <c r="G144" s="209"/>
      <c r="I144" s="208"/>
      <c r="J144" s="210"/>
      <c r="K144" s="209"/>
      <c r="M144" s="208"/>
      <c r="N144" s="210"/>
      <c r="O144" s="209"/>
      <c r="P144" s="208"/>
      <c r="Q144" s="210"/>
      <c r="R144" s="209"/>
    </row>
    <row r="145" spans="1:18">
      <c r="A145" s="208"/>
      <c r="B145" s="210"/>
      <c r="C145" s="209"/>
      <c r="E145" s="208"/>
      <c r="F145" s="210"/>
      <c r="G145" s="209"/>
      <c r="I145" s="208"/>
      <c r="J145" s="210"/>
      <c r="K145" s="209"/>
      <c r="M145" s="208"/>
      <c r="N145" s="210"/>
      <c r="O145" s="209"/>
      <c r="P145" s="208"/>
      <c r="Q145" s="210"/>
      <c r="R145" s="209"/>
    </row>
    <row r="146" spans="1:18">
      <c r="A146" s="208"/>
      <c r="B146" s="210"/>
      <c r="C146" s="209"/>
      <c r="E146" s="208"/>
      <c r="F146" s="210"/>
      <c r="G146" s="209"/>
      <c r="I146" s="208"/>
      <c r="J146" s="210"/>
      <c r="K146" s="209"/>
      <c r="M146" s="208"/>
      <c r="N146" s="210"/>
      <c r="O146" s="209"/>
      <c r="P146" s="208"/>
      <c r="Q146" s="210"/>
      <c r="R146" s="209"/>
    </row>
    <row r="147" spans="1:18">
      <c r="A147" s="208"/>
      <c r="B147" s="210"/>
      <c r="C147" s="209"/>
      <c r="E147" s="208"/>
      <c r="F147" s="210"/>
      <c r="G147" s="209"/>
      <c r="I147" s="208"/>
      <c r="J147" s="210"/>
      <c r="K147" s="209"/>
      <c r="M147" s="208"/>
      <c r="N147" s="210"/>
      <c r="O147" s="209"/>
      <c r="P147" s="208"/>
      <c r="Q147" s="210"/>
      <c r="R147" s="209"/>
    </row>
    <row r="148" spans="1:18">
      <c r="A148" s="208"/>
      <c r="B148" s="210"/>
      <c r="C148" s="209"/>
      <c r="E148" s="208"/>
      <c r="F148" s="210"/>
      <c r="G148" s="209"/>
      <c r="I148" s="208"/>
      <c r="J148" s="210"/>
      <c r="K148" s="209"/>
      <c r="M148" s="208"/>
      <c r="N148" s="210"/>
      <c r="O148" s="209"/>
      <c r="P148" s="208"/>
      <c r="Q148" s="210"/>
      <c r="R148" s="209"/>
    </row>
    <row r="149" spans="1:18">
      <c r="A149" s="208"/>
      <c r="B149" s="210"/>
      <c r="C149" s="209"/>
      <c r="E149" s="208"/>
      <c r="F149" s="210"/>
      <c r="G149" s="209"/>
      <c r="I149" s="208"/>
      <c r="J149" s="210"/>
      <c r="K149" s="209"/>
      <c r="M149" s="208"/>
      <c r="N149" s="210"/>
      <c r="O149" s="209"/>
      <c r="P149" s="208"/>
      <c r="Q149" s="210"/>
      <c r="R149" s="209"/>
    </row>
    <row r="150" spans="1:18">
      <c r="A150" s="208"/>
      <c r="B150" s="210"/>
      <c r="C150" s="209"/>
      <c r="E150" s="208"/>
      <c r="F150" s="210"/>
      <c r="G150" s="209"/>
      <c r="I150" s="208"/>
      <c r="J150" s="210"/>
      <c r="K150" s="209"/>
      <c r="M150" s="208"/>
      <c r="N150" s="210"/>
      <c r="O150" s="209"/>
      <c r="P150" s="208"/>
      <c r="Q150" s="210"/>
      <c r="R150" s="209"/>
    </row>
    <row r="151" spans="1:18">
      <c r="A151" s="208"/>
      <c r="B151" s="210"/>
      <c r="C151" s="209"/>
      <c r="E151" s="208"/>
      <c r="F151" s="210"/>
      <c r="G151" s="209"/>
      <c r="I151" s="208"/>
      <c r="J151" s="210"/>
      <c r="K151" s="209"/>
      <c r="M151" s="208"/>
      <c r="N151" s="210"/>
      <c r="O151" s="209"/>
      <c r="P151" s="208"/>
      <c r="Q151" s="210"/>
      <c r="R151" s="209"/>
    </row>
    <row r="152" spans="1:18">
      <c r="A152" s="208"/>
      <c r="B152" s="210"/>
      <c r="C152" s="209"/>
      <c r="E152" s="208"/>
      <c r="F152" s="210"/>
      <c r="G152" s="209"/>
      <c r="I152" s="208"/>
      <c r="J152" s="210"/>
      <c r="K152" s="209"/>
      <c r="M152" s="208"/>
      <c r="N152" s="210"/>
      <c r="O152" s="209"/>
      <c r="P152" s="208"/>
      <c r="Q152" s="210"/>
      <c r="R152" s="209"/>
    </row>
    <row r="153" spans="1:18">
      <c r="A153" s="208"/>
      <c r="B153" s="210"/>
      <c r="C153" s="209"/>
      <c r="E153" s="208"/>
      <c r="F153" s="210"/>
      <c r="G153" s="209"/>
      <c r="I153" s="208"/>
      <c r="J153" s="210"/>
      <c r="K153" s="209"/>
      <c r="M153" s="208"/>
      <c r="N153" s="210"/>
      <c r="O153" s="209"/>
      <c r="P153" s="208"/>
      <c r="Q153" s="210"/>
      <c r="R153" s="209"/>
    </row>
    <row r="154" spans="1:18">
      <c r="A154" s="208"/>
      <c r="B154" s="210"/>
      <c r="C154" s="209"/>
      <c r="E154" s="208"/>
      <c r="F154" s="210"/>
      <c r="G154" s="209"/>
      <c r="I154" s="208"/>
      <c r="J154" s="210"/>
      <c r="K154" s="209"/>
      <c r="M154" s="208"/>
      <c r="N154" s="210"/>
      <c r="O154" s="209"/>
      <c r="P154" s="208"/>
      <c r="Q154" s="210"/>
      <c r="R154" s="209"/>
    </row>
    <row r="155" spans="1:18">
      <c r="A155" s="208"/>
      <c r="B155" s="210"/>
      <c r="C155" s="209"/>
      <c r="E155" s="208"/>
      <c r="F155" s="210"/>
      <c r="G155" s="209"/>
      <c r="I155" s="208"/>
      <c r="J155" s="210"/>
      <c r="K155" s="209"/>
      <c r="M155" s="208"/>
      <c r="N155" s="210"/>
      <c r="O155" s="211"/>
      <c r="P155" s="208"/>
      <c r="Q155" s="210"/>
      <c r="R155" s="209"/>
    </row>
    <row r="156" spans="1:18">
      <c r="A156" s="208"/>
      <c r="B156" s="210"/>
      <c r="C156" s="209"/>
      <c r="E156" s="208"/>
      <c r="F156" s="210"/>
      <c r="G156" s="209"/>
      <c r="I156" s="208"/>
      <c r="J156" s="210"/>
      <c r="K156" s="209"/>
      <c r="M156" s="208"/>
      <c r="N156" s="210"/>
      <c r="O156" s="211"/>
      <c r="P156" s="208"/>
      <c r="Q156" s="210"/>
      <c r="R156" s="209"/>
    </row>
    <row r="157" spans="1:18">
      <c r="A157" s="208"/>
      <c r="B157" s="210"/>
      <c r="C157" s="209"/>
      <c r="E157" s="208"/>
      <c r="F157" s="210"/>
      <c r="G157" s="209"/>
      <c r="I157" s="208"/>
      <c r="J157" s="210"/>
      <c r="K157" s="209"/>
      <c r="M157" s="208"/>
      <c r="N157" s="210"/>
      <c r="O157" s="211"/>
      <c r="P157" s="208"/>
      <c r="Q157" s="210"/>
      <c r="R157" s="209"/>
    </row>
    <row r="158" spans="1:18">
      <c r="A158" s="208"/>
      <c r="B158" s="210"/>
      <c r="C158" s="209"/>
      <c r="E158" s="208"/>
      <c r="F158" s="210"/>
      <c r="G158" s="209"/>
      <c r="I158" s="208"/>
      <c r="J158" s="210"/>
      <c r="K158" s="209"/>
      <c r="M158" s="208"/>
      <c r="N158" s="210"/>
      <c r="O158" s="209"/>
      <c r="P158" s="208"/>
      <c r="Q158" s="210"/>
      <c r="R158" s="209"/>
    </row>
    <row r="159" spans="1:18">
      <c r="A159" s="208"/>
      <c r="B159" s="210"/>
      <c r="C159" s="209"/>
      <c r="E159" s="208"/>
      <c r="F159" s="210"/>
      <c r="G159" s="209"/>
      <c r="I159" s="208"/>
      <c r="J159" s="210"/>
      <c r="K159" s="209"/>
      <c r="M159" s="208"/>
      <c r="N159" s="210"/>
      <c r="O159" s="209"/>
      <c r="P159" s="208"/>
      <c r="Q159" s="210"/>
      <c r="R159" s="209"/>
    </row>
    <row r="160" spans="1:18">
      <c r="A160" s="208"/>
      <c r="B160" s="210"/>
      <c r="C160" s="209"/>
      <c r="E160" s="208"/>
      <c r="F160" s="210"/>
      <c r="G160" s="209"/>
      <c r="I160" s="208"/>
      <c r="J160" s="210"/>
      <c r="K160" s="209"/>
      <c r="M160" s="208"/>
      <c r="N160" s="210"/>
      <c r="O160" s="209"/>
      <c r="P160" s="208"/>
      <c r="Q160" s="210"/>
      <c r="R160" s="209"/>
    </row>
    <row r="161" spans="1:18">
      <c r="A161" s="208"/>
      <c r="B161" s="210"/>
      <c r="C161" s="209"/>
      <c r="E161" s="208"/>
      <c r="F161" s="210"/>
      <c r="G161" s="209"/>
      <c r="I161" s="208"/>
      <c r="J161" s="210"/>
      <c r="K161" s="209"/>
      <c r="M161" s="208"/>
      <c r="N161" s="210"/>
      <c r="O161" s="209"/>
      <c r="P161" s="208"/>
      <c r="Q161" s="210"/>
      <c r="R161" s="209"/>
    </row>
    <row r="162" spans="1:18">
      <c r="A162" s="208"/>
      <c r="B162" s="210"/>
      <c r="C162" s="209"/>
      <c r="E162" s="208"/>
      <c r="F162" s="210"/>
      <c r="G162" s="209"/>
      <c r="I162" s="208"/>
      <c r="J162" s="210"/>
      <c r="K162" s="209"/>
      <c r="M162" s="208"/>
      <c r="N162" s="210"/>
      <c r="O162" s="209"/>
      <c r="P162" s="208"/>
      <c r="Q162" s="210"/>
      <c r="R162" s="209"/>
    </row>
    <row r="163" spans="1:18">
      <c r="A163" s="223"/>
      <c r="B163" s="224"/>
      <c r="C163" s="225"/>
      <c r="E163" s="223"/>
      <c r="F163" s="224"/>
      <c r="G163" s="225"/>
      <c r="I163" s="223"/>
      <c r="J163" s="224"/>
      <c r="K163" s="225"/>
      <c r="M163" s="223"/>
      <c r="N163" s="224"/>
      <c r="O163" s="225"/>
      <c r="P163" s="223"/>
      <c r="Q163" s="224"/>
      <c r="R163" s="225"/>
    </row>
    <row r="164" spans="1:18">
      <c r="A164" s="208"/>
      <c r="B164" s="210"/>
      <c r="C164" s="209"/>
      <c r="E164" s="208"/>
      <c r="F164" s="210"/>
      <c r="G164" s="209"/>
      <c r="I164" s="208"/>
      <c r="J164" s="210"/>
      <c r="K164" s="209"/>
      <c r="M164" s="208"/>
      <c r="N164" s="210"/>
      <c r="O164" s="209"/>
      <c r="P164" s="208"/>
      <c r="Q164" s="210"/>
      <c r="R164" s="209"/>
    </row>
    <row r="165" spans="1:18">
      <c r="A165" s="208"/>
      <c r="B165" s="210"/>
      <c r="C165" s="209"/>
      <c r="E165" s="208"/>
      <c r="F165" s="210"/>
      <c r="G165" s="209"/>
      <c r="I165" s="208"/>
      <c r="J165" s="210"/>
      <c r="K165" s="209"/>
      <c r="M165" s="208"/>
      <c r="N165" s="210"/>
      <c r="O165" s="209"/>
      <c r="P165" s="208"/>
      <c r="Q165" s="210"/>
      <c r="R165" s="209"/>
    </row>
    <row r="166" spans="1:18">
      <c r="A166" s="208"/>
      <c r="B166" s="210"/>
      <c r="C166" s="209"/>
      <c r="E166" s="208"/>
      <c r="F166" s="210"/>
      <c r="G166" s="209"/>
      <c r="I166" s="208"/>
      <c r="J166" s="210"/>
      <c r="K166" s="209"/>
      <c r="M166" s="208"/>
      <c r="N166" s="210"/>
      <c r="O166" s="209"/>
      <c r="P166" s="208"/>
      <c r="Q166" s="210"/>
      <c r="R166" s="209"/>
    </row>
    <row r="167" spans="1:18">
      <c r="A167" s="208"/>
      <c r="B167" s="210"/>
      <c r="C167" s="209"/>
      <c r="E167" s="208"/>
      <c r="F167" s="210"/>
      <c r="G167" s="209"/>
      <c r="I167" s="208"/>
      <c r="J167" s="210"/>
      <c r="K167" s="209"/>
      <c r="M167" s="208"/>
      <c r="N167" s="210"/>
      <c r="O167" s="209"/>
      <c r="P167" s="208"/>
      <c r="Q167" s="210"/>
      <c r="R167" s="209"/>
    </row>
    <row r="168" spans="1:18">
      <c r="A168" s="208"/>
      <c r="B168" s="210"/>
      <c r="C168" s="209"/>
      <c r="E168" s="208"/>
      <c r="F168" s="210"/>
      <c r="G168" s="209"/>
      <c r="I168" s="208"/>
      <c r="J168" s="210"/>
      <c r="K168" s="209"/>
      <c r="M168" s="208"/>
      <c r="N168" s="210"/>
      <c r="O168" s="209"/>
      <c r="P168" s="208"/>
      <c r="Q168" s="210"/>
      <c r="R168" s="209"/>
    </row>
    <row r="169" spans="1:18">
      <c r="A169" s="208"/>
      <c r="B169" s="210"/>
      <c r="C169" s="209"/>
      <c r="E169" s="208"/>
      <c r="F169" s="210"/>
      <c r="G169" s="209"/>
      <c r="I169" s="208"/>
      <c r="J169" s="210"/>
      <c r="K169" s="209"/>
      <c r="M169" s="208"/>
      <c r="N169" s="210"/>
      <c r="O169" s="209"/>
      <c r="P169" s="208"/>
      <c r="Q169" s="210"/>
      <c r="R169" s="209"/>
    </row>
    <row r="170" spans="1:18">
      <c r="A170" s="208"/>
      <c r="B170" s="210"/>
      <c r="C170" s="209"/>
      <c r="E170" s="208"/>
      <c r="F170" s="210"/>
      <c r="G170" s="209"/>
      <c r="I170" s="208"/>
      <c r="J170" s="210"/>
      <c r="K170" s="209"/>
      <c r="M170" s="208"/>
      <c r="N170" s="210"/>
      <c r="O170" s="209"/>
      <c r="P170" s="208"/>
      <c r="Q170" s="210"/>
      <c r="R170" s="209"/>
    </row>
    <row r="171" spans="1:18">
      <c r="A171" s="208"/>
      <c r="B171" s="210"/>
      <c r="C171" s="209"/>
      <c r="E171" s="208"/>
      <c r="F171" s="210"/>
      <c r="G171" s="209"/>
      <c r="I171" s="208"/>
      <c r="J171" s="210"/>
      <c r="K171" s="209"/>
      <c r="M171" s="208"/>
      <c r="N171" s="210"/>
      <c r="O171" s="209"/>
      <c r="P171" s="208"/>
      <c r="Q171" s="210"/>
      <c r="R171" s="209"/>
    </row>
    <row r="172" spans="1:18">
      <c r="A172" s="208"/>
      <c r="B172" s="210"/>
      <c r="C172" s="209"/>
      <c r="E172" s="208"/>
      <c r="F172" s="210"/>
      <c r="G172" s="209"/>
      <c r="I172" s="208"/>
      <c r="J172" s="210"/>
      <c r="K172" s="209"/>
      <c r="M172" s="208"/>
      <c r="N172" s="210"/>
      <c r="O172" s="209"/>
      <c r="P172" s="208"/>
      <c r="Q172" s="210"/>
      <c r="R172" s="209"/>
    </row>
    <row r="173" spans="1:18">
      <c r="A173" s="208"/>
      <c r="B173" s="210"/>
      <c r="C173" s="209"/>
      <c r="E173" s="208"/>
      <c r="F173" s="210"/>
      <c r="G173" s="209"/>
      <c r="I173" s="208"/>
      <c r="J173" s="210"/>
      <c r="K173" s="209"/>
      <c r="M173" s="208"/>
      <c r="N173" s="210"/>
      <c r="O173" s="209"/>
      <c r="P173" s="208"/>
      <c r="Q173" s="210"/>
      <c r="R173" s="209"/>
    </row>
    <row r="174" spans="1:18">
      <c r="A174" s="208"/>
      <c r="B174" s="210"/>
      <c r="C174" s="209"/>
      <c r="E174" s="208"/>
      <c r="F174" s="210"/>
      <c r="G174" s="209"/>
      <c r="I174" s="208"/>
      <c r="J174" s="210"/>
      <c r="K174" s="209"/>
      <c r="M174" s="208"/>
      <c r="N174" s="210"/>
      <c r="O174" s="209"/>
      <c r="P174" s="208"/>
      <c r="Q174" s="210"/>
      <c r="R174" s="209"/>
    </row>
    <row r="175" spans="1:18">
      <c r="A175" s="208"/>
      <c r="B175" s="210"/>
      <c r="C175" s="209"/>
      <c r="E175" s="208"/>
      <c r="F175" s="210"/>
      <c r="G175" s="209"/>
      <c r="I175" s="208"/>
      <c r="J175" s="210"/>
      <c r="K175" s="209"/>
      <c r="M175" s="208"/>
      <c r="N175" s="210"/>
      <c r="O175" s="209"/>
      <c r="P175" s="208"/>
      <c r="Q175" s="210"/>
      <c r="R175" s="209"/>
    </row>
    <row r="176" spans="1:18">
      <c r="A176" s="208"/>
      <c r="B176" s="210"/>
      <c r="C176" s="209"/>
      <c r="E176" s="208"/>
      <c r="F176" s="210"/>
      <c r="G176" s="209"/>
      <c r="I176" s="208"/>
      <c r="J176" s="210"/>
      <c r="K176" s="209"/>
      <c r="M176" s="208"/>
      <c r="N176" s="210"/>
      <c r="O176" s="209"/>
      <c r="P176" s="208"/>
      <c r="Q176" s="210"/>
      <c r="R176" s="209"/>
    </row>
    <row r="177" spans="1:18">
      <c r="A177" s="208"/>
      <c r="B177" s="210"/>
      <c r="C177" s="209"/>
      <c r="E177" s="208"/>
      <c r="F177" s="210"/>
      <c r="G177" s="209"/>
      <c r="I177" s="208"/>
      <c r="J177" s="210"/>
      <c r="K177" s="209"/>
      <c r="M177" s="208"/>
      <c r="N177" s="210"/>
      <c r="O177" s="209"/>
      <c r="P177" s="208"/>
      <c r="Q177" s="210"/>
      <c r="R177" s="209"/>
    </row>
    <row r="178" spans="1:18">
      <c r="A178" s="208"/>
      <c r="B178" s="210"/>
      <c r="C178" s="209"/>
      <c r="E178" s="208"/>
      <c r="F178" s="210"/>
      <c r="G178" s="209"/>
      <c r="I178" s="208"/>
      <c r="J178" s="210"/>
      <c r="K178" s="209"/>
      <c r="M178" s="208"/>
      <c r="N178" s="210"/>
      <c r="O178" s="209"/>
      <c r="P178" s="208"/>
      <c r="Q178" s="210"/>
      <c r="R178" s="209"/>
    </row>
    <row r="179" spans="1:18">
      <c r="A179" s="208"/>
      <c r="B179" s="210"/>
      <c r="C179" s="209"/>
      <c r="E179" s="208"/>
      <c r="F179" s="210"/>
      <c r="G179" s="209"/>
      <c r="I179" s="208"/>
      <c r="J179" s="210"/>
      <c r="K179" s="209"/>
      <c r="M179" s="208"/>
      <c r="N179" s="210"/>
      <c r="O179" s="209"/>
      <c r="P179" s="208"/>
      <c r="Q179" s="210"/>
      <c r="R179" s="209"/>
    </row>
    <row r="180" spans="1:18">
      <c r="A180" s="208"/>
      <c r="B180" s="210"/>
      <c r="C180" s="209"/>
      <c r="E180" s="208"/>
      <c r="F180" s="210"/>
      <c r="G180" s="209"/>
      <c r="I180" s="208"/>
      <c r="J180" s="210"/>
      <c r="K180" s="209"/>
      <c r="M180" s="208"/>
      <c r="N180" s="210"/>
      <c r="O180" s="209"/>
      <c r="P180" s="208"/>
      <c r="Q180" s="210"/>
      <c r="R180" s="209"/>
    </row>
    <row r="181" spans="1:18">
      <c r="A181" s="208"/>
      <c r="B181" s="210"/>
      <c r="C181" s="209"/>
      <c r="E181" s="208"/>
      <c r="F181" s="210"/>
      <c r="G181" s="209"/>
      <c r="I181" s="208"/>
      <c r="J181" s="210"/>
      <c r="K181" s="209"/>
      <c r="M181" s="208"/>
      <c r="N181" s="210"/>
      <c r="O181" s="209"/>
      <c r="P181" s="208"/>
      <c r="Q181" s="210"/>
      <c r="R181" s="209"/>
    </row>
    <row r="182" spans="1:18">
      <c r="A182" s="208"/>
      <c r="B182" s="210"/>
      <c r="C182" s="209"/>
      <c r="E182" s="208"/>
      <c r="F182" s="210"/>
      <c r="G182" s="209"/>
      <c r="I182" s="208"/>
      <c r="J182" s="210"/>
      <c r="K182" s="209"/>
      <c r="M182" s="208"/>
      <c r="N182" s="210"/>
      <c r="O182" s="209"/>
      <c r="P182" s="208"/>
      <c r="Q182" s="210"/>
      <c r="R182" s="209"/>
    </row>
    <row r="183" spans="1:18">
      <c r="A183" s="208"/>
      <c r="B183" s="210"/>
      <c r="C183" s="209"/>
      <c r="E183" s="208"/>
      <c r="F183" s="210"/>
      <c r="G183" s="209"/>
      <c r="I183" s="208"/>
      <c r="J183" s="210"/>
      <c r="K183" s="209"/>
      <c r="M183" s="208"/>
      <c r="N183" s="210"/>
      <c r="O183" s="209"/>
      <c r="P183" s="208"/>
      <c r="Q183" s="210"/>
      <c r="R183" s="209"/>
    </row>
    <row r="184" spans="1:18">
      <c r="A184" s="208"/>
      <c r="B184" s="210"/>
      <c r="C184" s="209"/>
      <c r="E184" s="208"/>
      <c r="F184" s="210"/>
      <c r="G184" s="209"/>
      <c r="I184" s="208"/>
      <c r="J184" s="210"/>
      <c r="K184" s="209"/>
      <c r="M184" s="208"/>
      <c r="N184" s="210"/>
      <c r="O184" s="209"/>
      <c r="P184" s="208"/>
      <c r="Q184" s="210"/>
      <c r="R184" s="209"/>
    </row>
    <row r="185" spans="1:18">
      <c r="A185" s="208"/>
      <c r="B185" s="210"/>
      <c r="C185" s="209"/>
      <c r="E185" s="208"/>
      <c r="F185" s="210"/>
      <c r="G185" s="209"/>
      <c r="I185" s="208"/>
      <c r="J185" s="210"/>
      <c r="K185" s="209"/>
      <c r="M185" s="208"/>
      <c r="N185" s="210"/>
      <c r="O185" s="209"/>
      <c r="P185" s="208"/>
      <c r="Q185" s="210"/>
      <c r="R185" s="209"/>
    </row>
    <row r="186" spans="1:18">
      <c r="A186" s="208"/>
      <c r="B186" s="210"/>
      <c r="C186" s="209"/>
      <c r="E186" s="208"/>
      <c r="F186" s="210"/>
      <c r="G186" s="209"/>
      <c r="I186" s="208"/>
      <c r="J186" s="210"/>
      <c r="K186" s="209"/>
      <c r="M186" s="208"/>
      <c r="N186" s="210"/>
      <c r="O186" s="209"/>
      <c r="P186" s="208"/>
      <c r="Q186" s="210"/>
      <c r="R186" s="209"/>
    </row>
    <row r="187" spans="1:18">
      <c r="A187" s="208"/>
      <c r="B187" s="210"/>
      <c r="C187" s="209"/>
      <c r="E187" s="208"/>
      <c r="F187" s="210"/>
      <c r="G187" s="209"/>
      <c r="I187" s="208"/>
      <c r="J187" s="210"/>
      <c r="K187" s="209"/>
      <c r="M187" s="208"/>
      <c r="N187" s="210"/>
      <c r="O187" s="209"/>
      <c r="P187" s="208"/>
      <c r="Q187" s="210"/>
      <c r="R187" s="209"/>
    </row>
    <row r="188" spans="1:18">
      <c r="A188" s="208"/>
      <c r="B188" s="210"/>
      <c r="C188" s="209"/>
      <c r="E188" s="208"/>
      <c r="F188" s="210"/>
      <c r="G188" s="209"/>
      <c r="I188" s="208"/>
      <c r="J188" s="210"/>
      <c r="K188" s="209"/>
      <c r="M188" s="208"/>
      <c r="N188" s="210"/>
      <c r="O188" s="209"/>
      <c r="P188" s="208"/>
      <c r="Q188" s="210"/>
      <c r="R188" s="209"/>
    </row>
    <row r="189" spans="1:18">
      <c r="A189" s="223"/>
      <c r="B189" s="224"/>
      <c r="C189" s="225"/>
      <c r="E189" s="223"/>
      <c r="F189" s="224"/>
      <c r="G189" s="225"/>
      <c r="I189" s="223"/>
      <c r="J189" s="224"/>
      <c r="K189" s="225"/>
      <c r="M189" s="223"/>
      <c r="N189" s="224"/>
      <c r="O189" s="225"/>
      <c r="P189" s="223"/>
      <c r="Q189" s="224"/>
      <c r="R189" s="225"/>
    </row>
    <row r="190" spans="1:18">
      <c r="A190" s="208"/>
      <c r="B190" s="210"/>
      <c r="C190" s="209"/>
      <c r="E190" s="208"/>
      <c r="F190" s="210"/>
      <c r="G190" s="209"/>
      <c r="I190" s="208"/>
      <c r="J190" s="210"/>
      <c r="K190" s="209"/>
      <c r="M190" s="208"/>
      <c r="N190" s="210"/>
      <c r="O190" s="209"/>
      <c r="P190" s="208"/>
      <c r="Q190" s="210"/>
      <c r="R190" s="209"/>
    </row>
    <row r="191" spans="1:18">
      <c r="A191" s="208"/>
      <c r="B191" s="210"/>
      <c r="C191" s="209"/>
      <c r="E191" s="208"/>
      <c r="F191" s="210"/>
      <c r="G191" s="209"/>
      <c r="I191" s="208"/>
      <c r="J191" s="210"/>
      <c r="K191" s="209"/>
      <c r="M191" s="208"/>
      <c r="N191" s="210"/>
      <c r="O191" s="209"/>
      <c r="P191" s="208"/>
      <c r="Q191" s="210"/>
      <c r="R191" s="209"/>
    </row>
    <row r="192" spans="1:18">
      <c r="A192" s="208"/>
      <c r="B192" s="210"/>
      <c r="C192" s="209"/>
      <c r="E192" s="208"/>
      <c r="F192" s="210"/>
      <c r="G192" s="209"/>
      <c r="I192" s="208"/>
      <c r="J192" s="210"/>
      <c r="K192" s="209"/>
      <c r="M192" s="208"/>
      <c r="N192" s="210"/>
      <c r="O192" s="209"/>
      <c r="P192" s="208"/>
      <c r="Q192" s="210"/>
      <c r="R192" s="209"/>
    </row>
    <row r="193" spans="1:18">
      <c r="A193" s="208"/>
      <c r="B193" s="210"/>
      <c r="C193" s="209"/>
      <c r="E193" s="208"/>
      <c r="F193" s="210"/>
      <c r="G193" s="209"/>
      <c r="I193" s="208"/>
      <c r="J193" s="210"/>
      <c r="K193" s="209"/>
      <c r="M193" s="208"/>
      <c r="N193" s="210"/>
      <c r="O193" s="209"/>
      <c r="P193" s="208"/>
      <c r="Q193" s="210"/>
      <c r="R193" s="209"/>
    </row>
    <row r="194" spans="1:18">
      <c r="A194" s="208"/>
      <c r="B194" s="210"/>
      <c r="C194" s="209"/>
      <c r="E194" s="208"/>
      <c r="F194" s="210"/>
      <c r="G194" s="209"/>
      <c r="I194" s="208"/>
      <c r="J194" s="210"/>
      <c r="K194" s="209"/>
      <c r="M194" s="208"/>
      <c r="N194" s="210"/>
      <c r="O194" s="209"/>
      <c r="P194" s="208"/>
      <c r="Q194" s="210"/>
      <c r="R194" s="209"/>
    </row>
    <row r="195" spans="1:18">
      <c r="A195" s="208"/>
      <c r="B195" s="210"/>
      <c r="C195" s="209"/>
      <c r="E195" s="208"/>
      <c r="F195" s="210"/>
      <c r="G195" s="209"/>
      <c r="I195" s="208"/>
      <c r="J195" s="210"/>
      <c r="K195" s="209"/>
      <c r="M195" s="208"/>
      <c r="N195" s="210"/>
      <c r="O195" s="209"/>
      <c r="P195" s="208"/>
      <c r="Q195" s="210"/>
      <c r="R195" s="209"/>
    </row>
    <row r="196" spans="1:18">
      <c r="A196" s="208"/>
      <c r="B196" s="210"/>
      <c r="C196" s="209"/>
      <c r="E196" s="208"/>
      <c r="F196" s="210"/>
      <c r="G196" s="209"/>
      <c r="I196" s="208"/>
      <c r="J196" s="210"/>
      <c r="K196" s="209"/>
      <c r="M196" s="208"/>
      <c r="N196" s="210"/>
      <c r="O196" s="209"/>
      <c r="P196" s="208"/>
      <c r="Q196" s="210"/>
      <c r="R196" s="209"/>
    </row>
    <row r="197" spans="1:18">
      <c r="A197" s="208"/>
      <c r="B197" s="210"/>
      <c r="C197" s="209"/>
      <c r="E197" s="208"/>
      <c r="F197" s="210"/>
      <c r="G197" s="209"/>
      <c r="I197" s="208"/>
      <c r="J197" s="210"/>
      <c r="K197" s="209"/>
      <c r="M197" s="208"/>
      <c r="N197" s="210"/>
      <c r="O197" s="209"/>
      <c r="P197" s="208"/>
      <c r="Q197" s="210"/>
      <c r="R197" s="209"/>
    </row>
    <row r="198" spans="1:18">
      <c r="A198" s="208"/>
      <c r="B198" s="210"/>
      <c r="C198" s="209"/>
      <c r="E198" s="208"/>
      <c r="F198" s="210"/>
      <c r="G198" s="209"/>
      <c r="I198" s="208"/>
      <c r="J198" s="210"/>
      <c r="K198" s="209"/>
      <c r="M198" s="208"/>
      <c r="N198" s="210"/>
      <c r="O198" s="209"/>
      <c r="P198" s="208"/>
      <c r="Q198" s="210"/>
      <c r="R198" s="209"/>
    </row>
    <row r="199" spans="1:18">
      <c r="A199" s="208"/>
      <c r="B199" s="210"/>
      <c r="C199" s="209"/>
      <c r="E199" s="208"/>
      <c r="F199" s="210"/>
      <c r="G199" s="209"/>
      <c r="I199" s="208"/>
      <c r="J199" s="210"/>
      <c r="K199" s="209"/>
      <c r="M199" s="208"/>
      <c r="N199" s="210"/>
      <c r="O199" s="209"/>
      <c r="P199" s="208"/>
      <c r="Q199" s="210"/>
      <c r="R199" s="209"/>
    </row>
    <row r="200" spans="1:18">
      <c r="A200" s="208"/>
      <c r="B200" s="210"/>
      <c r="C200" s="209"/>
      <c r="E200" s="208"/>
      <c r="F200" s="210"/>
      <c r="G200" s="209"/>
      <c r="I200" s="208"/>
      <c r="J200" s="210"/>
      <c r="K200" s="209"/>
      <c r="M200" s="208"/>
      <c r="N200" s="210"/>
      <c r="O200" s="209"/>
      <c r="P200" s="208"/>
      <c r="Q200" s="210"/>
      <c r="R200" s="209"/>
    </row>
    <row r="201" spans="1:18">
      <c r="A201" s="208"/>
      <c r="B201" s="210"/>
      <c r="C201" s="209"/>
      <c r="E201" s="208"/>
      <c r="F201" s="210"/>
      <c r="G201" s="209"/>
      <c r="I201" s="208"/>
      <c r="J201" s="210"/>
      <c r="K201" s="209"/>
      <c r="M201" s="208"/>
      <c r="N201" s="210"/>
      <c r="O201" s="209"/>
      <c r="P201" s="208"/>
      <c r="Q201" s="210"/>
      <c r="R201" s="209"/>
    </row>
    <row r="202" spans="1:18">
      <c r="A202" s="208"/>
      <c r="B202" s="210"/>
      <c r="C202" s="209"/>
      <c r="E202" s="208"/>
      <c r="F202" s="210"/>
      <c r="G202" s="209"/>
      <c r="I202" s="208"/>
      <c r="J202" s="210"/>
      <c r="K202" s="209"/>
      <c r="M202" s="208"/>
      <c r="N202" s="210"/>
      <c r="O202" s="209"/>
      <c r="P202" s="208"/>
      <c r="Q202" s="210"/>
      <c r="R202" s="209"/>
    </row>
    <row r="203" spans="1:18">
      <c r="A203" s="208"/>
      <c r="B203" s="210"/>
      <c r="C203" s="209"/>
      <c r="E203" s="208"/>
      <c r="F203" s="210"/>
      <c r="G203" s="209"/>
      <c r="I203" s="208"/>
      <c r="J203" s="210"/>
      <c r="K203" s="209"/>
      <c r="M203" s="208"/>
      <c r="N203" s="210"/>
      <c r="O203" s="209"/>
      <c r="P203" s="208"/>
      <c r="Q203" s="210"/>
      <c r="R203" s="209"/>
    </row>
    <row r="204" spans="1:18">
      <c r="A204" s="208"/>
      <c r="B204" s="210"/>
      <c r="C204" s="209"/>
      <c r="E204" s="208"/>
      <c r="F204" s="210"/>
      <c r="G204" s="209"/>
      <c r="I204" s="208"/>
      <c r="J204" s="210"/>
      <c r="K204" s="209"/>
      <c r="M204" s="208"/>
      <c r="N204" s="210"/>
      <c r="O204" s="209"/>
      <c r="P204" s="208"/>
      <c r="Q204" s="210"/>
      <c r="R204" s="209"/>
    </row>
    <row r="205" spans="1:18">
      <c r="A205" s="208"/>
      <c r="B205" s="210"/>
      <c r="C205" s="209"/>
      <c r="E205" s="208"/>
      <c r="F205" s="210"/>
      <c r="G205" s="209"/>
      <c r="I205" s="208"/>
      <c r="J205" s="210"/>
      <c r="K205" s="209"/>
      <c r="M205" s="208"/>
      <c r="N205" s="210"/>
      <c r="O205" s="209"/>
      <c r="P205" s="208"/>
      <c r="Q205" s="210"/>
      <c r="R205" s="209"/>
    </row>
    <row r="206" spans="1:18">
      <c r="A206" s="208"/>
      <c r="B206" s="210"/>
      <c r="C206" s="209"/>
      <c r="E206" s="208"/>
      <c r="F206" s="210"/>
      <c r="G206" s="209"/>
      <c r="I206" s="208"/>
      <c r="J206" s="210"/>
      <c r="K206" s="209"/>
      <c r="M206" s="208"/>
      <c r="N206" s="119"/>
      <c r="O206" s="211"/>
      <c r="P206" s="208"/>
      <c r="Q206" s="210"/>
      <c r="R206" s="209"/>
    </row>
    <row r="207" spans="1:18">
      <c r="A207" s="208"/>
      <c r="B207" s="210"/>
      <c r="C207" s="209"/>
      <c r="E207" s="208"/>
      <c r="F207" s="210"/>
      <c r="G207" s="209"/>
      <c r="I207" s="208"/>
      <c r="J207" s="210"/>
      <c r="K207" s="209"/>
      <c r="M207" s="208"/>
      <c r="N207" s="119"/>
      <c r="O207" s="211"/>
      <c r="P207" s="208"/>
      <c r="Q207" s="210"/>
      <c r="R207" s="209"/>
    </row>
    <row r="208" spans="1:18">
      <c r="A208" s="208"/>
      <c r="B208" s="210"/>
      <c r="C208" s="209"/>
      <c r="E208" s="208"/>
      <c r="F208" s="210"/>
      <c r="G208" s="209"/>
      <c r="I208" s="208"/>
      <c r="J208" s="210"/>
      <c r="K208" s="209"/>
      <c r="M208" s="208"/>
      <c r="N208" s="119"/>
      <c r="O208" s="211"/>
      <c r="P208" s="208"/>
      <c r="Q208" s="210"/>
      <c r="R208" s="209"/>
    </row>
    <row r="209" spans="1:18">
      <c r="A209" s="208"/>
      <c r="B209" s="210"/>
      <c r="C209" s="209"/>
      <c r="E209" s="208"/>
      <c r="F209" s="210"/>
      <c r="G209" s="209"/>
      <c r="I209" s="208"/>
      <c r="J209" s="210"/>
      <c r="K209" s="209"/>
      <c r="M209" s="208"/>
      <c r="N209" s="210"/>
      <c r="O209" s="209"/>
      <c r="P209" s="208"/>
      <c r="Q209" s="210"/>
      <c r="R209" s="209"/>
    </row>
    <row r="210" spans="1:18">
      <c r="A210" s="208"/>
      <c r="B210" s="210"/>
      <c r="C210" s="209"/>
      <c r="E210" s="208"/>
      <c r="F210" s="210"/>
      <c r="G210" s="209"/>
      <c r="I210" s="208"/>
      <c r="J210" s="210"/>
      <c r="K210" s="209"/>
      <c r="M210" s="208"/>
      <c r="N210" s="210"/>
      <c r="O210" s="209"/>
      <c r="P210" s="208"/>
      <c r="Q210" s="210"/>
      <c r="R210" s="209"/>
    </row>
    <row r="211" spans="1:18">
      <c r="A211" s="208"/>
      <c r="B211" s="210"/>
      <c r="C211" s="209"/>
      <c r="E211" s="208"/>
      <c r="F211" s="210"/>
      <c r="G211" s="209"/>
      <c r="I211" s="208"/>
      <c r="J211" s="210"/>
      <c r="K211" s="209"/>
      <c r="M211" s="208"/>
      <c r="N211" s="210"/>
      <c r="O211" s="209"/>
      <c r="P211" s="208"/>
      <c r="Q211" s="210"/>
      <c r="R211" s="209"/>
    </row>
    <row r="212" spans="1:18">
      <c r="A212" s="208"/>
      <c r="B212" s="210"/>
      <c r="C212" s="209"/>
      <c r="E212" s="208"/>
      <c r="F212" s="210"/>
      <c r="G212" s="209"/>
      <c r="I212" s="208"/>
      <c r="J212" s="210"/>
      <c r="K212" s="209"/>
      <c r="M212" s="208"/>
      <c r="N212" s="210"/>
      <c r="O212" s="209"/>
      <c r="P212" s="208"/>
      <c r="Q212" s="210"/>
      <c r="R212" s="209"/>
    </row>
    <row r="213" spans="1:18">
      <c r="A213" s="208"/>
      <c r="B213" s="210"/>
      <c r="C213" s="209"/>
      <c r="E213" s="208"/>
      <c r="F213" s="210"/>
      <c r="G213" s="209"/>
      <c r="I213" s="208"/>
      <c r="J213" s="210"/>
      <c r="K213" s="209"/>
      <c r="M213" s="208"/>
      <c r="N213" s="210"/>
      <c r="O213" s="209"/>
      <c r="P213" s="208"/>
      <c r="Q213" s="210"/>
      <c r="R213" s="209"/>
    </row>
    <row r="214" spans="1:18">
      <c r="A214" s="208"/>
      <c r="B214" s="210"/>
      <c r="C214" s="209"/>
      <c r="E214" s="208"/>
      <c r="F214" s="210"/>
      <c r="G214" s="209"/>
      <c r="I214" s="208"/>
      <c r="J214" s="210"/>
      <c r="K214" s="209"/>
      <c r="M214" s="208"/>
      <c r="N214" s="210"/>
      <c r="O214" s="209"/>
      <c r="P214" s="208"/>
      <c r="Q214" s="210"/>
      <c r="R214" s="209"/>
    </row>
    <row r="215" spans="1:18">
      <c r="A215" s="208"/>
      <c r="B215" s="210"/>
      <c r="C215" s="209"/>
      <c r="E215" s="208"/>
      <c r="F215" s="210"/>
      <c r="G215" s="209"/>
      <c r="I215" s="208"/>
      <c r="J215" s="210"/>
      <c r="K215" s="209"/>
      <c r="M215" s="208"/>
      <c r="N215" s="210"/>
      <c r="O215" s="209"/>
      <c r="P215" s="208"/>
      <c r="Q215" s="210"/>
      <c r="R215" s="209"/>
    </row>
    <row r="216" spans="1:18">
      <c r="A216" s="223"/>
      <c r="B216" s="224"/>
      <c r="C216" s="225"/>
      <c r="E216" s="223"/>
      <c r="F216" s="224"/>
      <c r="G216" s="225"/>
      <c r="I216" s="223"/>
      <c r="J216" s="224"/>
      <c r="K216" s="225"/>
      <c r="M216" s="223"/>
      <c r="N216" s="224"/>
      <c r="O216" s="225"/>
      <c r="P216" s="223"/>
      <c r="Q216" s="224"/>
      <c r="R216" s="225"/>
    </row>
    <row r="217" spans="1:18">
      <c r="A217" s="208"/>
      <c r="B217" s="210"/>
      <c r="C217" s="209"/>
      <c r="E217" s="208"/>
      <c r="F217" s="210"/>
      <c r="G217" s="209"/>
      <c r="I217" s="208"/>
      <c r="J217" s="210"/>
      <c r="K217" s="209"/>
      <c r="M217" s="208"/>
      <c r="N217" s="210"/>
      <c r="O217" s="209"/>
      <c r="P217" s="208"/>
      <c r="Q217" s="210"/>
      <c r="R217" s="209"/>
    </row>
    <row r="218" spans="1:18">
      <c r="A218" s="208"/>
      <c r="B218" s="210"/>
      <c r="C218" s="209"/>
      <c r="E218" s="208"/>
      <c r="F218" s="210"/>
      <c r="G218" s="209"/>
      <c r="I218" s="208"/>
      <c r="J218" s="210"/>
      <c r="K218" s="209"/>
      <c r="M218" s="208"/>
      <c r="N218" s="210"/>
      <c r="O218" s="209"/>
      <c r="P218" s="208"/>
      <c r="Q218" s="210"/>
      <c r="R218" s="209"/>
    </row>
    <row r="219" spans="1:18">
      <c r="A219" s="208"/>
      <c r="B219" s="210"/>
      <c r="C219" s="209"/>
      <c r="E219" s="208"/>
      <c r="F219" s="210"/>
      <c r="G219" s="209"/>
      <c r="I219" s="208"/>
      <c r="J219" s="210"/>
      <c r="K219" s="209"/>
      <c r="M219" s="208"/>
      <c r="N219" s="210"/>
      <c r="O219" s="209"/>
      <c r="P219" s="208"/>
      <c r="Q219" s="210"/>
      <c r="R219" s="209"/>
    </row>
    <row r="220" spans="1:18">
      <c r="A220" s="208"/>
      <c r="B220" s="210"/>
      <c r="C220" s="209"/>
      <c r="E220" s="208"/>
      <c r="F220" s="210"/>
      <c r="G220" s="209"/>
      <c r="I220" s="208"/>
      <c r="J220" s="210"/>
      <c r="K220" s="209"/>
      <c r="M220" s="208"/>
      <c r="N220" s="210"/>
      <c r="O220" s="209"/>
      <c r="P220" s="208"/>
      <c r="Q220" s="210"/>
      <c r="R220" s="209"/>
    </row>
    <row r="221" spans="1:18">
      <c r="A221" s="208"/>
      <c r="B221" s="210"/>
      <c r="C221" s="209"/>
      <c r="E221" s="208"/>
      <c r="F221" s="210"/>
      <c r="G221" s="209"/>
      <c r="I221" s="208"/>
      <c r="J221" s="210"/>
      <c r="K221" s="209"/>
      <c r="M221" s="208"/>
      <c r="N221" s="210"/>
      <c r="O221" s="209"/>
      <c r="P221" s="208"/>
      <c r="Q221" s="210"/>
      <c r="R221" s="209"/>
    </row>
    <row r="222" spans="1:18">
      <c r="A222" s="208"/>
      <c r="B222" s="210"/>
      <c r="C222" s="209"/>
      <c r="E222" s="208"/>
      <c r="F222" s="210"/>
      <c r="G222" s="209"/>
      <c r="I222" s="208"/>
      <c r="J222" s="210"/>
      <c r="K222" s="209"/>
      <c r="M222" s="208"/>
      <c r="N222" s="210"/>
      <c r="O222" s="209"/>
      <c r="P222" s="208"/>
      <c r="Q222" s="210"/>
      <c r="R222" s="209"/>
    </row>
    <row r="223" spans="1:18">
      <c r="A223" s="208"/>
      <c r="B223" s="210"/>
      <c r="C223" s="209"/>
      <c r="E223" s="208"/>
      <c r="F223" s="210"/>
      <c r="G223" s="209"/>
      <c r="I223" s="208"/>
      <c r="J223" s="210"/>
      <c r="K223" s="209"/>
      <c r="M223" s="208"/>
      <c r="N223" s="210"/>
      <c r="O223" s="209"/>
      <c r="P223" s="208"/>
      <c r="Q223" s="210"/>
      <c r="R223" s="209"/>
    </row>
    <row r="224" spans="1:18">
      <c r="A224" s="208"/>
      <c r="B224" s="210"/>
      <c r="C224" s="209"/>
      <c r="E224" s="208"/>
      <c r="F224" s="210"/>
      <c r="G224" s="209"/>
      <c r="I224" s="208"/>
      <c r="J224" s="210"/>
      <c r="K224" s="209"/>
      <c r="M224" s="208"/>
      <c r="N224" s="210"/>
      <c r="O224" s="209"/>
      <c r="P224" s="208"/>
      <c r="Q224" s="210"/>
      <c r="R224" s="209"/>
    </row>
    <row r="225" spans="1:18">
      <c r="A225" s="208"/>
      <c r="B225" s="210"/>
      <c r="C225" s="209"/>
      <c r="E225" s="208"/>
      <c r="F225" s="210"/>
      <c r="G225" s="209"/>
      <c r="I225" s="208"/>
      <c r="J225" s="210"/>
      <c r="K225" s="209"/>
      <c r="M225" s="208"/>
      <c r="N225" s="210"/>
      <c r="O225" s="209"/>
      <c r="P225" s="208"/>
      <c r="Q225" s="210"/>
      <c r="R225" s="209"/>
    </row>
    <row r="226" spans="1:18">
      <c r="A226" s="208"/>
      <c r="B226" s="210"/>
      <c r="C226" s="209"/>
      <c r="E226" s="208"/>
      <c r="F226" s="210"/>
      <c r="G226" s="209"/>
      <c r="I226" s="208"/>
      <c r="J226" s="210"/>
      <c r="K226" s="209"/>
      <c r="M226" s="208"/>
      <c r="N226" s="210"/>
      <c r="O226" s="209"/>
      <c r="P226" s="208"/>
      <c r="Q226" s="210"/>
      <c r="R226" s="209"/>
    </row>
    <row r="227" spans="1:18">
      <c r="A227" s="208"/>
      <c r="B227" s="210"/>
      <c r="C227" s="209"/>
      <c r="E227" s="208"/>
      <c r="F227" s="210"/>
      <c r="G227" s="209"/>
      <c r="I227" s="208"/>
      <c r="J227" s="210"/>
      <c r="K227" s="209"/>
      <c r="M227" s="208"/>
      <c r="N227" s="210"/>
      <c r="O227" s="209"/>
      <c r="P227" s="208"/>
      <c r="Q227" s="210"/>
      <c r="R227" s="209"/>
    </row>
    <row r="228" spans="1:18">
      <c r="A228" s="208"/>
      <c r="B228" s="210"/>
      <c r="C228" s="209"/>
      <c r="E228" s="208"/>
      <c r="F228" s="210"/>
      <c r="G228" s="209"/>
      <c r="I228" s="208"/>
      <c r="J228" s="210"/>
      <c r="K228" s="209"/>
      <c r="M228" s="208"/>
      <c r="N228" s="210"/>
      <c r="O228" s="209"/>
      <c r="P228" s="208"/>
      <c r="Q228" s="210"/>
      <c r="R228" s="209"/>
    </row>
    <row r="229" spans="1:18">
      <c r="A229" s="208"/>
      <c r="B229" s="210"/>
      <c r="C229" s="209"/>
      <c r="E229" s="208"/>
      <c r="F229" s="210"/>
      <c r="G229" s="209"/>
      <c r="I229" s="208"/>
      <c r="J229" s="210"/>
      <c r="K229" s="209"/>
      <c r="M229" s="208"/>
      <c r="N229" s="210"/>
      <c r="O229" s="209"/>
      <c r="P229" s="208"/>
      <c r="Q229" s="210"/>
      <c r="R229" s="209"/>
    </row>
    <row r="230" spans="1:18">
      <c r="A230" s="208"/>
      <c r="B230" s="210"/>
      <c r="C230" s="209"/>
      <c r="E230" s="208"/>
      <c r="F230" s="210"/>
      <c r="G230" s="209"/>
      <c r="I230" s="208"/>
      <c r="J230" s="210"/>
      <c r="K230" s="209"/>
      <c r="M230" s="208"/>
      <c r="N230" s="210"/>
      <c r="O230" s="209"/>
      <c r="P230" s="208"/>
      <c r="Q230" s="210"/>
      <c r="R230" s="209"/>
    </row>
    <row r="231" spans="1:18">
      <c r="A231" s="208"/>
      <c r="B231" s="210"/>
      <c r="C231" s="209"/>
      <c r="E231" s="208"/>
      <c r="F231" s="210"/>
      <c r="G231" s="209"/>
      <c r="I231" s="208"/>
      <c r="J231" s="210"/>
      <c r="K231" s="209"/>
      <c r="M231" s="208"/>
      <c r="N231" s="210"/>
      <c r="O231" s="209"/>
      <c r="P231" s="208"/>
      <c r="Q231" s="210"/>
      <c r="R231" s="209"/>
    </row>
    <row r="232" spans="1:18">
      <c r="A232" s="208"/>
      <c r="B232" s="210"/>
      <c r="C232" s="209"/>
      <c r="E232" s="208"/>
      <c r="F232" s="210"/>
      <c r="G232" s="209"/>
      <c r="I232" s="208"/>
      <c r="J232" s="210"/>
      <c r="K232" s="209"/>
      <c r="M232" s="208"/>
      <c r="N232" s="210"/>
      <c r="O232" s="209"/>
      <c r="P232" s="208"/>
      <c r="Q232" s="210"/>
      <c r="R232" s="209"/>
    </row>
    <row r="233" spans="1:18">
      <c r="A233" s="208"/>
      <c r="B233" s="210"/>
      <c r="C233" s="209"/>
      <c r="E233" s="208"/>
      <c r="F233" s="210"/>
      <c r="G233" s="209"/>
      <c r="I233" s="208"/>
      <c r="J233" s="210"/>
      <c r="K233" s="209"/>
      <c r="M233" s="208"/>
      <c r="N233" s="210"/>
      <c r="O233" s="209"/>
      <c r="P233" s="208"/>
      <c r="Q233" s="210"/>
      <c r="R233" s="209"/>
    </row>
    <row r="234" spans="1:18">
      <c r="A234" s="208"/>
      <c r="B234" s="210"/>
      <c r="C234" s="209"/>
      <c r="E234" s="208"/>
      <c r="F234" s="210"/>
      <c r="G234" s="209"/>
      <c r="I234" s="208"/>
      <c r="J234" s="210"/>
      <c r="K234" s="209"/>
      <c r="M234" s="208"/>
      <c r="N234" s="210"/>
      <c r="O234" s="209"/>
      <c r="P234" s="208"/>
      <c r="Q234" s="210"/>
      <c r="R234" s="209"/>
    </row>
    <row r="235" spans="1:18">
      <c r="A235" s="208"/>
      <c r="B235" s="210"/>
      <c r="C235" s="209"/>
      <c r="E235" s="208"/>
      <c r="F235" s="210"/>
      <c r="G235" s="209"/>
      <c r="I235" s="208"/>
      <c r="J235" s="210"/>
      <c r="K235" s="209"/>
      <c r="M235" s="208"/>
      <c r="N235" s="210"/>
      <c r="O235" s="209"/>
      <c r="P235" s="208"/>
      <c r="Q235" s="210"/>
      <c r="R235" s="209"/>
    </row>
    <row r="236" spans="1:18">
      <c r="A236" s="208"/>
      <c r="B236" s="210"/>
      <c r="C236" s="209"/>
      <c r="E236" s="208"/>
      <c r="F236" s="210"/>
      <c r="G236" s="209"/>
      <c r="I236" s="208"/>
      <c r="J236" s="210"/>
      <c r="K236" s="209"/>
      <c r="M236" s="208"/>
      <c r="N236" s="210"/>
      <c r="O236" s="209"/>
      <c r="P236" s="208"/>
      <c r="Q236" s="210"/>
      <c r="R236" s="209"/>
    </row>
    <row r="237" spans="1:18">
      <c r="A237" s="208"/>
      <c r="B237" s="210"/>
      <c r="C237" s="209"/>
      <c r="E237" s="208"/>
      <c r="F237" s="210"/>
      <c r="G237" s="209"/>
      <c r="I237" s="208"/>
      <c r="J237" s="210"/>
      <c r="K237" s="209"/>
      <c r="M237" s="208"/>
      <c r="N237" s="210"/>
      <c r="O237" s="209"/>
      <c r="P237" s="208"/>
      <c r="Q237" s="210"/>
      <c r="R237" s="209"/>
    </row>
    <row r="238" spans="1:18">
      <c r="A238" s="208"/>
      <c r="B238" s="210"/>
      <c r="C238" s="209"/>
      <c r="E238" s="208"/>
      <c r="F238" s="210"/>
      <c r="G238" s="209"/>
      <c r="I238" s="208"/>
      <c r="J238" s="210"/>
      <c r="K238" s="209"/>
      <c r="M238" s="208"/>
      <c r="N238" s="210"/>
      <c r="O238" s="209"/>
      <c r="P238" s="208"/>
      <c r="Q238" s="210"/>
      <c r="R238" s="209"/>
    </row>
    <row r="239" spans="1:18">
      <c r="A239" s="208"/>
      <c r="B239" s="210"/>
      <c r="C239" s="209"/>
      <c r="E239" s="208"/>
      <c r="F239" s="210"/>
      <c r="G239" s="209"/>
      <c r="I239" s="208"/>
      <c r="J239" s="210"/>
      <c r="K239" s="209"/>
      <c r="M239" s="208"/>
      <c r="N239" s="210"/>
      <c r="O239" s="209"/>
      <c r="P239" s="208"/>
      <c r="Q239" s="210"/>
      <c r="R239" s="209"/>
    </row>
    <row r="240" spans="1:18">
      <c r="A240" s="208"/>
      <c r="B240" s="210"/>
      <c r="C240" s="209"/>
      <c r="E240" s="208"/>
      <c r="F240" s="210"/>
      <c r="G240" s="209"/>
      <c r="I240" s="208"/>
      <c r="J240" s="210"/>
      <c r="K240" s="209"/>
      <c r="M240" s="208"/>
      <c r="N240" s="210"/>
      <c r="O240" s="209"/>
      <c r="P240" s="208"/>
      <c r="Q240" s="210"/>
      <c r="R240" s="209"/>
    </row>
    <row r="241" spans="1:18">
      <c r="A241" s="208"/>
      <c r="B241" s="210"/>
      <c r="C241" s="209"/>
      <c r="E241" s="208"/>
      <c r="F241" s="210"/>
      <c r="G241" s="209"/>
      <c r="I241" s="208"/>
      <c r="J241" s="210"/>
      <c r="K241" s="209"/>
      <c r="M241" s="208"/>
      <c r="N241" s="210"/>
      <c r="O241" s="209"/>
      <c r="P241" s="208"/>
      <c r="Q241" s="210"/>
      <c r="R241" s="209"/>
    </row>
    <row r="242" spans="1:18">
      <c r="A242" s="208"/>
      <c r="B242" s="210"/>
      <c r="C242" s="209"/>
      <c r="E242" s="208"/>
      <c r="F242" s="210"/>
      <c r="G242" s="209"/>
      <c r="I242" s="208"/>
      <c r="J242" s="210"/>
      <c r="K242" s="209"/>
      <c r="M242" s="208"/>
      <c r="N242" s="210"/>
      <c r="O242" s="209"/>
      <c r="P242" s="208"/>
      <c r="Q242" s="210"/>
      <c r="R242" s="209"/>
    </row>
    <row r="243" spans="1:18">
      <c r="A243" s="223"/>
      <c r="B243" s="224"/>
      <c r="C243" s="225"/>
      <c r="E243" s="223"/>
      <c r="F243" s="224"/>
      <c r="G243" s="225"/>
      <c r="I243" s="226"/>
      <c r="J243" s="227"/>
      <c r="K243" s="230"/>
      <c r="M243" s="223"/>
      <c r="N243" s="224"/>
      <c r="O243" s="225"/>
      <c r="P243" s="223"/>
      <c r="Q243" s="224"/>
      <c r="R243" s="225"/>
    </row>
    <row r="244" spans="1:18">
      <c r="A244" s="208"/>
      <c r="B244" s="210"/>
      <c r="C244" s="209"/>
      <c r="E244" s="208"/>
      <c r="F244" s="210"/>
      <c r="G244" s="209"/>
      <c r="I244" s="228"/>
      <c r="J244" s="229"/>
      <c r="K244" s="228"/>
      <c r="M244" s="208"/>
      <c r="N244" s="210"/>
      <c r="O244" s="209"/>
      <c r="P244" s="208"/>
      <c r="Q244" s="210"/>
      <c r="R244" s="209"/>
    </row>
    <row r="245" spans="1:18">
      <c r="A245" s="208"/>
      <c r="B245" s="210"/>
      <c r="C245" s="209"/>
      <c r="E245" s="208"/>
      <c r="F245" s="210"/>
      <c r="G245" s="209"/>
      <c r="I245" s="208"/>
      <c r="J245" s="210"/>
      <c r="K245" s="209"/>
      <c r="M245" s="208"/>
      <c r="N245" s="210"/>
      <c r="O245" s="209"/>
      <c r="P245" s="208"/>
      <c r="Q245" s="210"/>
      <c r="R245" s="209"/>
    </row>
    <row r="246" spans="1:18">
      <c r="A246" s="208"/>
      <c r="B246" s="210"/>
      <c r="C246" s="209"/>
      <c r="E246" s="208"/>
      <c r="F246" s="210"/>
      <c r="G246" s="209"/>
      <c r="I246" s="208"/>
      <c r="J246" s="210"/>
      <c r="K246" s="209"/>
      <c r="M246" s="208"/>
      <c r="N246" s="210"/>
      <c r="O246" s="209"/>
      <c r="P246" s="208"/>
      <c r="Q246" s="210"/>
      <c r="R246" s="209"/>
    </row>
    <row r="247" spans="1:18">
      <c r="A247" s="208"/>
      <c r="B247" s="210"/>
      <c r="C247" s="209"/>
      <c r="E247" s="208"/>
      <c r="F247" s="210"/>
      <c r="G247" s="209"/>
      <c r="I247" s="208"/>
      <c r="J247" s="210"/>
      <c r="K247" s="209"/>
      <c r="M247" s="208"/>
      <c r="N247" s="210"/>
      <c r="O247" s="209"/>
      <c r="P247" s="208"/>
      <c r="Q247" s="210"/>
      <c r="R247" s="209"/>
    </row>
    <row r="248" spans="1:18">
      <c r="A248" s="208"/>
      <c r="B248" s="210"/>
      <c r="C248" s="209"/>
      <c r="E248" s="208"/>
      <c r="F248" s="210"/>
      <c r="G248" s="209"/>
      <c r="I248" s="208"/>
      <c r="J248" s="210"/>
      <c r="K248" s="209"/>
      <c r="M248" s="208"/>
      <c r="N248" s="210"/>
      <c r="O248" s="209"/>
      <c r="P248" s="208"/>
      <c r="Q248" s="210"/>
      <c r="R248" s="209"/>
    </row>
    <row r="249" spans="1:18">
      <c r="A249" s="208"/>
      <c r="B249" s="210"/>
      <c r="C249" s="209"/>
      <c r="E249" s="208"/>
      <c r="F249" s="210"/>
      <c r="G249" s="209"/>
      <c r="I249" s="208"/>
      <c r="J249" s="210"/>
      <c r="K249" s="209"/>
      <c r="M249" s="208"/>
      <c r="N249" s="210"/>
      <c r="O249" s="209"/>
      <c r="P249" s="208"/>
      <c r="Q249" s="210"/>
      <c r="R249" s="209"/>
    </row>
    <row r="250" spans="1:18">
      <c r="A250" s="208"/>
      <c r="B250" s="210"/>
      <c r="C250" s="209"/>
      <c r="E250" s="208"/>
      <c r="F250" s="210"/>
      <c r="G250" s="209"/>
      <c r="I250" s="208"/>
      <c r="J250" s="210"/>
      <c r="K250" s="209"/>
      <c r="M250" s="208"/>
      <c r="N250" s="210"/>
      <c r="O250" s="209"/>
      <c r="P250" s="208"/>
      <c r="Q250" s="210"/>
      <c r="R250" s="209"/>
    </row>
    <row r="251" spans="1:18">
      <c r="A251" s="208"/>
      <c r="B251" s="210"/>
      <c r="C251" s="209"/>
      <c r="E251" s="208"/>
      <c r="F251" s="210"/>
      <c r="G251" s="209"/>
      <c r="I251" s="208"/>
      <c r="J251" s="210"/>
      <c r="K251" s="209"/>
      <c r="M251" s="208"/>
      <c r="N251" s="210"/>
      <c r="O251" s="209"/>
      <c r="P251" s="208"/>
      <c r="Q251" s="210"/>
      <c r="R251" s="209"/>
    </row>
    <row r="252" spans="1:18">
      <c r="A252" s="208"/>
      <c r="B252" s="210"/>
      <c r="C252" s="209"/>
      <c r="E252" s="208"/>
      <c r="F252" s="210"/>
      <c r="G252" s="209"/>
      <c r="I252" s="208"/>
      <c r="J252" s="210"/>
      <c r="K252" s="209"/>
      <c r="M252" s="208"/>
      <c r="N252" s="210"/>
      <c r="O252" s="209"/>
      <c r="P252" s="208"/>
      <c r="Q252" s="210"/>
      <c r="R252" s="209"/>
    </row>
    <row r="253" spans="1:18">
      <c r="A253" s="208"/>
      <c r="B253" s="210"/>
      <c r="C253" s="209"/>
      <c r="E253" s="208"/>
      <c r="F253" s="210"/>
      <c r="G253" s="209"/>
      <c r="I253" s="208"/>
      <c r="J253" s="210"/>
      <c r="K253" s="209"/>
      <c r="M253" s="208"/>
      <c r="N253" s="210"/>
      <c r="O253" s="209"/>
      <c r="P253" s="208"/>
      <c r="Q253" s="210"/>
      <c r="R253" s="209"/>
    </row>
    <row r="254" spans="1:18">
      <c r="A254" s="208"/>
      <c r="B254" s="210"/>
      <c r="C254" s="209"/>
      <c r="E254" s="208"/>
      <c r="F254" s="210"/>
      <c r="G254" s="209"/>
      <c r="I254" s="208"/>
      <c r="J254" s="210"/>
      <c r="K254" s="209"/>
      <c r="M254" s="208"/>
      <c r="N254" s="210"/>
      <c r="O254" s="209"/>
      <c r="P254" s="208"/>
      <c r="Q254" s="210"/>
      <c r="R254" s="209"/>
    </row>
    <row r="255" spans="1:18">
      <c r="A255" s="208"/>
      <c r="B255" s="210"/>
      <c r="C255" s="209"/>
      <c r="E255" s="208"/>
      <c r="F255" s="210"/>
      <c r="G255" s="209"/>
      <c r="I255" s="208"/>
      <c r="J255" s="210"/>
      <c r="K255" s="209"/>
      <c r="M255" s="208"/>
      <c r="N255" s="210"/>
      <c r="O255" s="209"/>
      <c r="P255" s="208"/>
      <c r="Q255" s="210"/>
      <c r="R255" s="209"/>
    </row>
    <row r="256" spans="1:18">
      <c r="A256" s="208"/>
      <c r="B256" s="210"/>
      <c r="C256" s="209"/>
      <c r="E256" s="208"/>
      <c r="F256" s="210"/>
      <c r="G256" s="209"/>
      <c r="I256" s="208"/>
      <c r="J256" s="210"/>
      <c r="K256" s="209"/>
      <c r="M256" s="208"/>
      <c r="N256" s="210"/>
      <c r="O256" s="209"/>
      <c r="P256" s="208"/>
      <c r="Q256" s="210"/>
      <c r="R256" s="209"/>
    </row>
    <row r="257" spans="1:18">
      <c r="A257" s="208"/>
      <c r="B257" s="210"/>
      <c r="C257" s="209"/>
      <c r="E257" s="208"/>
      <c r="F257" s="210"/>
      <c r="G257" s="209"/>
      <c r="I257" s="208"/>
      <c r="J257" s="210"/>
      <c r="K257" s="209"/>
      <c r="M257" s="208"/>
      <c r="N257" s="210"/>
      <c r="O257" s="209"/>
      <c r="P257" s="208"/>
      <c r="Q257" s="210"/>
      <c r="R257" s="209"/>
    </row>
    <row r="258" spans="1:18">
      <c r="A258" s="208"/>
      <c r="B258" s="210"/>
      <c r="C258" s="209"/>
      <c r="E258" s="208"/>
      <c r="F258" s="210"/>
      <c r="G258" s="209"/>
      <c r="I258" s="208"/>
      <c r="J258" s="210"/>
      <c r="K258" s="209"/>
      <c r="M258" s="208"/>
      <c r="N258" s="210"/>
      <c r="O258" s="209"/>
      <c r="P258" s="208"/>
      <c r="Q258" s="210"/>
      <c r="R258" s="209"/>
    </row>
    <row r="259" spans="1:18">
      <c r="A259" s="208"/>
      <c r="B259" s="210"/>
      <c r="C259" s="209"/>
      <c r="E259" s="208"/>
      <c r="F259" s="210"/>
      <c r="G259" s="209"/>
      <c r="I259" s="208"/>
      <c r="J259" s="210"/>
      <c r="K259" s="209"/>
      <c r="M259" s="208"/>
      <c r="N259" s="210"/>
      <c r="O259" s="209"/>
      <c r="P259" s="208"/>
      <c r="Q259" s="210"/>
      <c r="R259" s="209"/>
    </row>
    <row r="260" spans="1:18">
      <c r="A260" s="208"/>
      <c r="B260" s="210"/>
      <c r="C260" s="209"/>
      <c r="E260" s="208"/>
      <c r="F260" s="210"/>
      <c r="G260" s="209"/>
      <c r="I260" s="208"/>
      <c r="J260" s="210"/>
      <c r="K260" s="209"/>
      <c r="M260" s="208"/>
      <c r="N260" s="210"/>
      <c r="O260" s="209"/>
      <c r="P260" s="208"/>
      <c r="Q260" s="210"/>
      <c r="R260" s="209"/>
    </row>
    <row r="261" spans="1:18">
      <c r="A261" s="208"/>
      <c r="B261" s="210"/>
      <c r="C261" s="209"/>
      <c r="E261" s="208"/>
      <c r="F261" s="210"/>
      <c r="G261" s="209"/>
      <c r="I261" s="208"/>
      <c r="J261" s="210"/>
      <c r="K261" s="209"/>
      <c r="M261" s="208"/>
      <c r="N261" s="210"/>
      <c r="O261" s="209"/>
      <c r="P261" s="208"/>
      <c r="Q261" s="210"/>
      <c r="R261" s="209"/>
    </row>
    <row r="262" spans="1:18">
      <c r="A262" s="208"/>
      <c r="B262" s="210"/>
      <c r="C262" s="209"/>
      <c r="E262" s="208"/>
      <c r="F262" s="210"/>
      <c r="G262" s="209"/>
      <c r="I262" s="208"/>
      <c r="J262" s="210"/>
      <c r="K262" s="209"/>
      <c r="M262" s="208"/>
      <c r="N262" s="210"/>
      <c r="O262" s="209"/>
      <c r="P262" s="208"/>
      <c r="Q262" s="210"/>
      <c r="R262" s="209"/>
    </row>
    <row r="263" spans="1:18">
      <c r="A263" s="208"/>
      <c r="B263" s="210"/>
      <c r="C263" s="209"/>
      <c r="E263" s="208"/>
      <c r="F263" s="210"/>
      <c r="G263" s="209"/>
      <c r="I263" s="208"/>
      <c r="J263" s="210"/>
      <c r="K263" s="209"/>
      <c r="M263" s="208"/>
      <c r="N263" s="210"/>
      <c r="O263" s="209"/>
      <c r="P263" s="208"/>
      <c r="Q263" s="210"/>
      <c r="R263" s="209"/>
    </row>
    <row r="264" spans="1:18">
      <c r="A264" s="208"/>
      <c r="B264" s="210"/>
      <c r="C264" s="209"/>
      <c r="E264" s="208"/>
      <c r="F264" s="210"/>
      <c r="G264" s="209"/>
      <c r="I264" s="208"/>
      <c r="J264" s="210"/>
      <c r="K264" s="209"/>
      <c r="M264" s="208"/>
      <c r="N264" s="210"/>
      <c r="O264" s="209"/>
      <c r="P264" s="208"/>
      <c r="Q264" s="210"/>
      <c r="R264" s="209"/>
    </row>
    <row r="265" spans="1:18">
      <c r="A265" s="208"/>
      <c r="B265" s="210"/>
      <c r="C265" s="209"/>
      <c r="E265" s="208"/>
      <c r="F265" s="210"/>
      <c r="G265" s="209"/>
      <c r="I265" s="208"/>
      <c r="J265" s="210"/>
      <c r="K265" s="209"/>
      <c r="M265" s="208"/>
      <c r="N265" s="210"/>
      <c r="O265" s="209"/>
      <c r="P265" s="208"/>
      <c r="Q265" s="210"/>
      <c r="R265" s="209"/>
    </row>
    <row r="266" spans="1:18">
      <c r="A266" s="208"/>
      <c r="B266" s="210"/>
      <c r="C266" s="209"/>
      <c r="E266" s="208"/>
      <c r="F266" s="210"/>
      <c r="G266" s="209"/>
      <c r="I266" s="208"/>
      <c r="J266" s="210"/>
      <c r="K266" s="209"/>
      <c r="M266" s="208"/>
      <c r="N266" s="210"/>
      <c r="O266" s="209"/>
      <c r="P266" s="208"/>
      <c r="Q266" s="210"/>
      <c r="R266" s="209"/>
    </row>
    <row r="267" spans="1:18">
      <c r="A267" s="208"/>
      <c r="B267" s="210"/>
      <c r="C267" s="209"/>
      <c r="E267" s="208"/>
      <c r="F267" s="210"/>
      <c r="G267" s="209"/>
      <c r="I267" s="208"/>
      <c r="J267" s="210"/>
      <c r="K267" s="209"/>
      <c r="M267" s="208"/>
      <c r="N267" s="210"/>
      <c r="O267" s="209"/>
      <c r="P267" s="208"/>
      <c r="Q267" s="210"/>
      <c r="R267" s="209"/>
    </row>
    <row r="268" spans="1:18">
      <c r="A268" s="208"/>
      <c r="B268" s="210"/>
      <c r="C268" s="209"/>
      <c r="E268" s="208"/>
      <c r="F268" s="210"/>
      <c r="G268" s="209"/>
      <c r="I268" s="208"/>
      <c r="J268" s="210"/>
      <c r="K268" s="209"/>
      <c r="M268" s="208"/>
      <c r="N268" s="210"/>
      <c r="O268" s="209"/>
      <c r="P268" s="208"/>
      <c r="Q268" s="210"/>
      <c r="R268" s="209"/>
    </row>
    <row r="269" spans="1:18">
      <c r="A269" s="208"/>
      <c r="B269" s="210"/>
      <c r="C269" s="209"/>
      <c r="E269" s="208"/>
      <c r="F269" s="210"/>
      <c r="G269" s="209"/>
      <c r="I269" s="208"/>
      <c r="J269" s="210"/>
      <c r="K269" s="209"/>
      <c r="M269" s="208"/>
      <c r="N269" s="210"/>
      <c r="O269" s="209"/>
      <c r="P269" s="208"/>
      <c r="Q269" s="210"/>
      <c r="R269" s="209"/>
    </row>
    <row r="270" spans="1:18">
      <c r="A270" s="223"/>
      <c r="B270" s="224"/>
      <c r="C270" s="225"/>
      <c r="E270" s="223"/>
      <c r="F270" s="224"/>
      <c r="G270" s="225"/>
      <c r="I270" s="223"/>
      <c r="J270" s="224"/>
      <c r="K270" s="225"/>
      <c r="M270" s="223"/>
      <c r="N270" s="224"/>
      <c r="O270" s="225"/>
      <c r="P270" s="223"/>
      <c r="Q270" s="224"/>
      <c r="R270" s="225"/>
    </row>
    <row r="271" spans="1:18">
      <c r="A271" s="208"/>
      <c r="B271" s="210"/>
      <c r="C271" s="209"/>
      <c r="E271" s="208"/>
      <c r="F271" s="210"/>
      <c r="G271" s="209"/>
      <c r="I271" s="208"/>
      <c r="J271" s="210"/>
      <c r="K271" s="209"/>
      <c r="M271" s="208"/>
      <c r="N271" s="210"/>
      <c r="O271" s="209"/>
      <c r="P271" s="208"/>
      <c r="Q271" s="210"/>
      <c r="R271" s="209"/>
    </row>
    <row r="272" spans="1:18">
      <c r="A272" s="208"/>
      <c r="B272" s="210"/>
      <c r="C272" s="209"/>
      <c r="E272" s="208"/>
      <c r="F272" s="210"/>
      <c r="G272" s="209"/>
      <c r="I272" s="208"/>
      <c r="J272" s="210"/>
      <c r="K272" s="209"/>
      <c r="M272" s="208"/>
      <c r="N272" s="210"/>
      <c r="O272" s="209"/>
      <c r="P272" s="208"/>
      <c r="Q272" s="210"/>
      <c r="R272" s="209"/>
    </row>
    <row r="273" spans="1:18">
      <c r="A273" s="208"/>
      <c r="B273" s="210"/>
      <c r="C273" s="209"/>
      <c r="E273" s="208"/>
      <c r="F273" s="210"/>
      <c r="G273" s="209"/>
      <c r="I273" s="208"/>
      <c r="J273" s="210"/>
      <c r="K273" s="209"/>
      <c r="M273" s="208"/>
      <c r="N273" s="210"/>
      <c r="O273" s="209"/>
      <c r="P273" s="208"/>
      <c r="Q273" s="210"/>
      <c r="R273" s="209"/>
    </row>
    <row r="274" spans="1:18">
      <c r="A274" s="208"/>
      <c r="B274" s="210"/>
      <c r="C274" s="209"/>
      <c r="E274" s="208"/>
      <c r="F274" s="210"/>
      <c r="G274" s="209"/>
      <c r="I274" s="208"/>
      <c r="J274" s="210"/>
      <c r="K274" s="209"/>
      <c r="M274" s="208"/>
      <c r="N274" s="210"/>
      <c r="O274" s="209"/>
      <c r="P274" s="208"/>
      <c r="Q274" s="210"/>
      <c r="R274" s="209"/>
    </row>
    <row r="275" spans="1:18">
      <c r="A275" s="208"/>
      <c r="B275" s="210"/>
      <c r="C275" s="209"/>
      <c r="E275" s="208"/>
      <c r="F275" s="210"/>
      <c r="G275" s="209"/>
      <c r="I275" s="208"/>
      <c r="J275" s="210"/>
      <c r="K275" s="209"/>
      <c r="M275" s="208"/>
      <c r="N275" s="210"/>
      <c r="O275" s="209"/>
      <c r="P275" s="208"/>
      <c r="Q275" s="210"/>
      <c r="R275" s="209"/>
    </row>
    <row r="276" spans="1:18">
      <c r="A276" s="208"/>
      <c r="B276" s="210"/>
      <c r="C276" s="209"/>
      <c r="E276" s="208"/>
      <c r="F276" s="210"/>
      <c r="G276" s="209"/>
      <c r="I276" s="208"/>
      <c r="J276" s="210"/>
      <c r="K276" s="209"/>
      <c r="M276" s="208"/>
      <c r="N276" s="210"/>
      <c r="O276" s="209"/>
      <c r="P276" s="208"/>
      <c r="Q276" s="210"/>
      <c r="R276" s="209"/>
    </row>
    <row r="277" spans="1:18">
      <c r="A277" s="208"/>
      <c r="B277" s="210"/>
      <c r="C277" s="209"/>
      <c r="E277" s="208"/>
      <c r="F277" s="210"/>
      <c r="G277" s="209"/>
      <c r="I277" s="208"/>
      <c r="J277" s="210"/>
      <c r="K277" s="209"/>
      <c r="M277" s="208"/>
      <c r="N277" s="210"/>
      <c r="O277" s="209"/>
      <c r="P277" s="208"/>
      <c r="Q277" s="210"/>
      <c r="R277" s="209"/>
    </row>
    <row r="278" spans="1:18">
      <c r="A278" s="208"/>
      <c r="B278" s="210"/>
      <c r="C278" s="209"/>
      <c r="E278" s="208"/>
      <c r="F278" s="210"/>
      <c r="G278" s="209"/>
      <c r="I278" s="208"/>
      <c r="J278" s="210"/>
      <c r="K278" s="209"/>
      <c r="M278" s="208"/>
      <c r="N278" s="210"/>
      <c r="O278" s="209"/>
      <c r="P278" s="208"/>
      <c r="Q278" s="210"/>
      <c r="R278" s="209"/>
    </row>
    <row r="279" spans="1:18">
      <c r="A279" s="208"/>
      <c r="B279" s="210"/>
      <c r="C279" s="209"/>
      <c r="E279" s="208"/>
      <c r="F279" s="210"/>
      <c r="G279" s="209"/>
      <c r="I279" s="208"/>
      <c r="J279" s="210"/>
      <c r="K279" s="209"/>
      <c r="M279" s="208"/>
      <c r="N279" s="210"/>
      <c r="O279" s="209"/>
      <c r="P279" s="208"/>
      <c r="Q279" s="210"/>
      <c r="R279" s="209"/>
    </row>
    <row r="280" spans="1:18">
      <c r="A280" s="208"/>
      <c r="B280" s="210"/>
      <c r="C280" s="209"/>
      <c r="E280" s="208"/>
      <c r="F280" s="210"/>
      <c r="G280" s="209"/>
      <c r="I280" s="208"/>
      <c r="J280" s="210"/>
      <c r="K280" s="209"/>
      <c r="M280" s="208"/>
      <c r="N280" s="210"/>
      <c r="O280" s="209"/>
      <c r="P280" s="208"/>
      <c r="Q280" s="210"/>
      <c r="R280" s="209"/>
    </row>
    <row r="281" spans="1:18">
      <c r="A281" s="208"/>
      <c r="B281" s="210"/>
      <c r="C281" s="209"/>
      <c r="E281" s="208"/>
      <c r="F281" s="210"/>
      <c r="G281" s="209"/>
      <c r="I281" s="208"/>
      <c r="J281" s="210"/>
      <c r="K281" s="209"/>
      <c r="M281" s="208"/>
      <c r="N281" s="210"/>
      <c r="O281" s="209"/>
      <c r="P281" s="208"/>
      <c r="Q281" s="210"/>
      <c r="R281" s="209"/>
    </row>
    <row r="282" spans="1:18">
      <c r="A282" s="208"/>
      <c r="B282" s="210"/>
      <c r="C282" s="209"/>
      <c r="E282" s="208"/>
      <c r="F282" s="210"/>
      <c r="G282" s="209"/>
      <c r="I282" s="208"/>
      <c r="J282" s="210"/>
      <c r="K282" s="209"/>
      <c r="M282" s="208"/>
      <c r="N282" s="210"/>
      <c r="O282" s="209"/>
      <c r="P282" s="208"/>
      <c r="Q282" s="210"/>
      <c r="R282" s="209"/>
    </row>
    <row r="283" spans="1:18">
      <c r="A283" s="208"/>
      <c r="B283" s="210"/>
      <c r="C283" s="209"/>
      <c r="E283" s="208"/>
      <c r="F283" s="210"/>
      <c r="G283" s="209"/>
      <c r="I283" s="208"/>
      <c r="J283" s="210"/>
      <c r="K283" s="209"/>
      <c r="M283" s="208"/>
      <c r="N283" s="210"/>
      <c r="O283" s="209"/>
      <c r="P283" s="208"/>
      <c r="Q283" s="210"/>
      <c r="R283" s="209"/>
    </row>
    <row r="284" spans="1:18">
      <c r="A284" s="208"/>
      <c r="B284" s="210"/>
      <c r="C284" s="209"/>
      <c r="E284" s="208"/>
      <c r="F284" s="210"/>
      <c r="G284" s="209"/>
      <c r="I284" s="208"/>
      <c r="J284" s="210"/>
      <c r="K284" s="209"/>
      <c r="M284" s="208"/>
      <c r="N284" s="210"/>
      <c r="O284" s="209"/>
      <c r="P284" s="208"/>
      <c r="Q284" s="210"/>
      <c r="R284" s="209"/>
    </row>
    <row r="285" spans="1:18">
      <c r="A285" s="208"/>
      <c r="B285" s="210"/>
      <c r="C285" s="209"/>
      <c r="E285" s="208"/>
      <c r="F285" s="210"/>
      <c r="G285" s="209"/>
      <c r="I285" s="208"/>
      <c r="J285" s="210"/>
      <c r="K285" s="209"/>
      <c r="M285" s="208"/>
      <c r="N285" s="210"/>
      <c r="O285" s="209"/>
      <c r="P285" s="208"/>
      <c r="Q285" s="210"/>
      <c r="R285" s="209"/>
    </row>
    <row r="286" spans="1:18">
      <c r="A286" s="208"/>
      <c r="B286" s="210"/>
      <c r="C286" s="209"/>
      <c r="E286" s="208"/>
      <c r="F286" s="210"/>
      <c r="G286" s="209"/>
      <c r="I286" s="208"/>
      <c r="J286" s="210"/>
      <c r="K286" s="209"/>
      <c r="M286" s="208"/>
      <c r="N286" s="210"/>
      <c r="O286" s="209"/>
      <c r="P286" s="208"/>
      <c r="Q286" s="210"/>
      <c r="R286" s="209"/>
    </row>
    <row r="287" spans="1:18">
      <c r="A287" s="208"/>
      <c r="B287" s="210"/>
      <c r="C287" s="209"/>
      <c r="E287" s="208"/>
      <c r="F287" s="210"/>
      <c r="G287" s="209"/>
      <c r="I287" s="208"/>
      <c r="J287" s="210"/>
      <c r="K287" s="209"/>
      <c r="M287" s="208"/>
      <c r="N287" s="210"/>
      <c r="O287" s="209"/>
      <c r="P287" s="208"/>
      <c r="Q287" s="210"/>
      <c r="R287" s="209"/>
    </row>
    <row r="288" spans="1:18">
      <c r="A288" s="208"/>
      <c r="B288" s="210"/>
      <c r="C288" s="209"/>
      <c r="E288" s="208"/>
      <c r="F288" s="210"/>
      <c r="G288" s="209"/>
      <c r="I288" s="208"/>
      <c r="J288" s="210"/>
      <c r="K288" s="209"/>
      <c r="M288" s="208"/>
      <c r="N288" s="210"/>
      <c r="O288" s="209"/>
      <c r="P288" s="208"/>
      <c r="Q288" s="210"/>
      <c r="R288" s="209"/>
    </row>
    <row r="289" spans="1:18">
      <c r="A289" s="208"/>
      <c r="B289" s="210"/>
      <c r="C289" s="209"/>
      <c r="E289" s="208"/>
      <c r="F289" s="210"/>
      <c r="G289" s="209"/>
      <c r="I289" s="208"/>
      <c r="J289" s="119"/>
      <c r="K289" s="118"/>
      <c r="M289" s="208"/>
      <c r="N289" s="210"/>
      <c r="O289" s="209"/>
      <c r="P289" s="208"/>
      <c r="Q289" s="210"/>
      <c r="R289" s="209"/>
    </row>
    <row r="290" spans="1:18">
      <c r="A290" s="208"/>
      <c r="B290" s="210"/>
      <c r="C290" s="209"/>
      <c r="E290" s="208"/>
      <c r="F290" s="210"/>
      <c r="G290" s="209"/>
      <c r="I290" s="208"/>
      <c r="J290" s="119"/>
      <c r="K290" s="118"/>
      <c r="M290" s="208"/>
      <c r="N290" s="210"/>
      <c r="O290" s="209"/>
      <c r="P290" s="208"/>
      <c r="Q290" s="210"/>
      <c r="R290" s="209"/>
    </row>
    <row r="291" spans="1:18">
      <c r="A291" s="208"/>
      <c r="B291" s="210"/>
      <c r="C291" s="209"/>
      <c r="E291" s="208"/>
      <c r="F291" s="210"/>
      <c r="G291" s="209"/>
      <c r="I291" s="208"/>
      <c r="J291" s="119"/>
      <c r="K291" s="118"/>
      <c r="M291" s="208"/>
      <c r="N291" s="210"/>
      <c r="O291" s="209"/>
      <c r="P291" s="208"/>
      <c r="Q291" s="210"/>
      <c r="R291" s="209"/>
    </row>
    <row r="292" spans="1:18">
      <c r="A292" s="182"/>
      <c r="B292" s="183"/>
      <c r="C292" s="184"/>
      <c r="E292" s="182"/>
      <c r="F292" s="183"/>
      <c r="G292" s="184"/>
      <c r="I292" s="208"/>
      <c r="J292" s="210"/>
      <c r="K292" s="209"/>
      <c r="M292" s="208"/>
      <c r="N292" s="210"/>
      <c r="O292" s="209"/>
      <c r="P292" s="182"/>
      <c r="Q292" s="183"/>
      <c r="R292" s="184"/>
    </row>
    <row r="293" spans="1:18">
      <c r="A293" s="182"/>
      <c r="B293" s="183"/>
      <c r="C293" s="184"/>
      <c r="E293" s="182"/>
      <c r="F293" s="183"/>
      <c r="G293" s="184"/>
      <c r="I293" s="182"/>
      <c r="J293" s="183"/>
      <c r="K293" s="184"/>
      <c r="M293" s="208"/>
      <c r="N293" s="210"/>
      <c r="O293" s="209"/>
      <c r="P293" s="182"/>
      <c r="Q293" s="183"/>
      <c r="R293" s="184"/>
    </row>
    <row r="294" spans="1:18">
      <c r="A294" s="223"/>
      <c r="B294" s="224"/>
      <c r="C294" s="225"/>
      <c r="E294" s="223"/>
      <c r="F294" s="224"/>
      <c r="G294" s="225"/>
      <c r="I294" s="223"/>
      <c r="J294" s="224"/>
      <c r="K294" s="225"/>
      <c r="M294" s="223"/>
      <c r="N294" s="224"/>
      <c r="O294" s="225"/>
      <c r="P294" s="223"/>
      <c r="Q294" s="224"/>
      <c r="R294" s="225"/>
    </row>
    <row r="295" spans="1:18">
      <c r="A295" s="208"/>
      <c r="B295" s="210"/>
      <c r="C295" s="209"/>
      <c r="E295" s="208"/>
      <c r="F295" s="210"/>
      <c r="G295" s="209"/>
      <c r="I295" s="208"/>
      <c r="J295" s="210"/>
      <c r="K295" s="209"/>
      <c r="M295" s="208"/>
      <c r="N295" s="210"/>
      <c r="O295" s="209"/>
      <c r="P295" s="208"/>
      <c r="Q295" s="210"/>
      <c r="R295" s="209"/>
    </row>
    <row r="296" spans="1:18">
      <c r="A296" s="208"/>
      <c r="B296" s="210"/>
      <c r="C296" s="209"/>
      <c r="E296" s="208"/>
      <c r="F296" s="210"/>
      <c r="G296" s="209"/>
      <c r="I296" s="208"/>
      <c r="J296" s="210"/>
      <c r="K296" s="209"/>
      <c r="M296" s="208"/>
      <c r="N296" s="210"/>
      <c r="O296" s="209"/>
      <c r="P296" s="208"/>
      <c r="Q296" s="210"/>
      <c r="R296" s="209"/>
    </row>
    <row r="297" spans="1:18">
      <c r="A297" s="208"/>
      <c r="B297" s="210"/>
      <c r="C297" s="209"/>
      <c r="E297" s="208"/>
      <c r="F297" s="210"/>
      <c r="G297" s="209"/>
      <c r="I297" s="208"/>
      <c r="J297" s="210"/>
      <c r="K297" s="209"/>
      <c r="M297" s="208"/>
      <c r="N297" s="210"/>
      <c r="O297" s="209"/>
      <c r="P297" s="208"/>
      <c r="Q297" s="210"/>
      <c r="R297" s="209"/>
    </row>
    <row r="298" spans="1:18">
      <c r="A298" s="223"/>
      <c r="B298" s="224"/>
      <c r="C298" s="225"/>
      <c r="E298" s="208"/>
      <c r="F298" s="210"/>
      <c r="G298" s="209"/>
      <c r="I298" s="208"/>
      <c r="J298" s="210"/>
      <c r="K298" s="209"/>
      <c r="M298" s="208"/>
      <c r="N298" s="210"/>
      <c r="O298" s="209"/>
      <c r="P298" s="223"/>
      <c r="Q298" s="224"/>
      <c r="R298" s="225"/>
    </row>
    <row r="299" spans="1:18">
      <c r="A299" s="208"/>
      <c r="B299" s="210"/>
      <c r="C299" s="209"/>
      <c r="E299" s="208"/>
      <c r="F299" s="210"/>
      <c r="G299" s="209"/>
      <c r="I299" s="208"/>
      <c r="J299" s="210"/>
      <c r="K299" s="209"/>
      <c r="M299" s="208"/>
      <c r="N299" s="210"/>
      <c r="O299" s="209"/>
      <c r="P299" s="208"/>
      <c r="Q299" s="210"/>
      <c r="R299" s="209"/>
    </row>
    <row r="300" spans="1:18">
      <c r="A300" s="208"/>
      <c r="B300" s="210"/>
      <c r="C300" s="209"/>
      <c r="E300" s="208"/>
      <c r="F300" s="210"/>
      <c r="G300" s="209"/>
      <c r="I300" s="208"/>
      <c r="J300" s="210"/>
      <c r="K300" s="209"/>
      <c r="M300" s="208"/>
      <c r="N300" s="210"/>
      <c r="O300" s="209"/>
      <c r="P300" s="208"/>
      <c r="Q300" s="210"/>
      <c r="R300" s="209"/>
    </row>
    <row r="301" spans="1:18">
      <c r="A301" s="208"/>
      <c r="B301" s="210"/>
      <c r="C301" s="209"/>
      <c r="E301" s="208"/>
      <c r="F301" s="210"/>
      <c r="G301" s="209"/>
      <c r="I301" s="208"/>
      <c r="J301" s="210"/>
      <c r="K301" s="209"/>
      <c r="M301" s="208"/>
      <c r="N301" s="210"/>
      <c r="O301" s="209"/>
      <c r="P301" s="208"/>
      <c r="Q301" s="210"/>
      <c r="R301" s="209"/>
    </row>
    <row r="302" spans="1:18">
      <c r="A302" s="208"/>
      <c r="B302" s="210"/>
      <c r="C302" s="209"/>
      <c r="E302" s="208"/>
      <c r="F302" s="210"/>
      <c r="G302" s="209"/>
      <c r="I302" s="208"/>
      <c r="J302" s="210"/>
      <c r="K302" s="209"/>
      <c r="M302" s="208"/>
      <c r="N302" s="210"/>
      <c r="O302" s="209"/>
      <c r="P302" s="208"/>
      <c r="Q302" s="210"/>
      <c r="R302" s="209"/>
    </row>
    <row r="303" spans="1:18">
      <c r="A303" s="208"/>
      <c r="B303" s="210"/>
      <c r="C303" s="209"/>
      <c r="E303" s="208"/>
      <c r="F303" s="210"/>
      <c r="G303" s="209"/>
      <c r="I303" s="208"/>
      <c r="J303" s="210"/>
      <c r="K303" s="209"/>
      <c r="M303" s="208"/>
      <c r="N303" s="210"/>
      <c r="O303" s="209"/>
      <c r="P303" s="208"/>
      <c r="Q303" s="210"/>
      <c r="R303" s="209"/>
    </row>
    <row r="304" spans="1:18">
      <c r="A304" s="208"/>
      <c r="B304" s="210"/>
      <c r="C304" s="209"/>
      <c r="E304" s="208"/>
      <c r="F304" s="210"/>
      <c r="G304" s="209"/>
      <c r="I304" s="208"/>
      <c r="J304" s="210"/>
      <c r="K304" s="209"/>
      <c r="M304" s="208"/>
      <c r="N304" s="210"/>
      <c r="O304" s="209"/>
      <c r="P304" s="208"/>
      <c r="Q304" s="210"/>
      <c r="R304" s="209"/>
    </row>
    <row r="305" spans="1:18">
      <c r="A305" s="208"/>
      <c r="B305" s="210"/>
      <c r="C305" s="209"/>
      <c r="E305" s="208"/>
      <c r="F305" s="210"/>
      <c r="G305" s="209"/>
      <c r="I305" s="208"/>
      <c r="J305" s="210"/>
      <c r="K305" s="209"/>
      <c r="M305" s="208"/>
      <c r="N305" s="210"/>
      <c r="O305" s="209"/>
      <c r="P305" s="208"/>
      <c r="Q305" s="210"/>
      <c r="R305" s="209"/>
    </row>
    <row r="306" spans="1:18">
      <c r="A306" s="208"/>
      <c r="B306" s="210"/>
      <c r="C306" s="209"/>
      <c r="E306" s="208"/>
      <c r="F306" s="210"/>
      <c r="G306" s="209"/>
      <c r="I306" s="208"/>
      <c r="J306" s="210"/>
      <c r="K306" s="209"/>
      <c r="M306" s="208"/>
      <c r="N306" s="210"/>
      <c r="O306" s="209"/>
      <c r="P306" s="208"/>
      <c r="Q306" s="210"/>
      <c r="R306" s="209"/>
    </row>
    <row r="307" spans="1:18">
      <c r="A307" s="208"/>
      <c r="B307" s="210"/>
      <c r="C307" s="209"/>
      <c r="E307" s="208"/>
      <c r="F307" s="210"/>
      <c r="G307" s="209"/>
      <c r="I307" s="208"/>
      <c r="J307" s="210"/>
      <c r="K307" s="209"/>
      <c r="M307" s="208"/>
      <c r="N307" s="210"/>
      <c r="O307" s="209"/>
      <c r="P307" s="208"/>
      <c r="Q307" s="210"/>
      <c r="R307" s="209"/>
    </row>
    <row r="308" spans="1:18">
      <c r="A308" s="208"/>
      <c r="B308" s="210"/>
      <c r="C308" s="209"/>
      <c r="E308" s="208"/>
      <c r="F308" s="210"/>
      <c r="G308" s="209"/>
      <c r="I308" s="208"/>
      <c r="J308" s="210"/>
      <c r="K308" s="209"/>
      <c r="M308" s="208"/>
      <c r="N308" s="210"/>
      <c r="O308" s="209"/>
      <c r="P308" s="208"/>
      <c r="Q308" s="210"/>
      <c r="R308" s="209"/>
    </row>
    <row r="309" spans="1:18">
      <c r="A309" s="208"/>
      <c r="B309" s="210"/>
      <c r="C309" s="209"/>
      <c r="E309" s="208"/>
      <c r="F309" s="210"/>
      <c r="G309" s="209"/>
      <c r="I309" s="208"/>
      <c r="J309" s="210"/>
      <c r="K309" s="209"/>
      <c r="M309" s="208"/>
      <c r="N309" s="210"/>
      <c r="O309" s="209"/>
      <c r="P309" s="208"/>
      <c r="Q309" s="210"/>
      <c r="R309" s="209"/>
    </row>
    <row r="310" spans="1:18">
      <c r="A310" s="208"/>
      <c r="B310" s="210"/>
      <c r="C310" s="209"/>
      <c r="E310" s="208"/>
      <c r="F310" s="210"/>
      <c r="G310" s="209"/>
      <c r="I310" s="208"/>
      <c r="J310" s="210"/>
      <c r="K310" s="209"/>
      <c r="M310" s="208"/>
      <c r="N310" s="210"/>
      <c r="O310" s="209"/>
      <c r="P310" s="208"/>
      <c r="Q310" s="210"/>
      <c r="R310" s="209"/>
    </row>
    <row r="311" spans="1:18">
      <c r="A311" s="208"/>
      <c r="B311" s="210"/>
      <c r="C311" s="209"/>
      <c r="E311" s="208"/>
      <c r="F311" s="210"/>
      <c r="G311" s="209"/>
      <c r="I311" s="208"/>
      <c r="J311" s="210"/>
      <c r="K311" s="209"/>
      <c r="M311" s="208"/>
      <c r="N311" s="210"/>
      <c r="O311" s="209"/>
      <c r="P311" s="208"/>
      <c r="Q311" s="210"/>
      <c r="R311" s="209"/>
    </row>
    <row r="312" spans="1:18">
      <c r="A312" s="208"/>
      <c r="B312" s="210"/>
      <c r="C312" s="209"/>
      <c r="E312" s="208"/>
      <c r="F312" s="210"/>
      <c r="G312" s="209"/>
      <c r="I312" s="208"/>
      <c r="J312" s="210"/>
      <c r="K312" s="209"/>
      <c r="M312" s="208"/>
      <c r="N312" s="210"/>
      <c r="O312" s="209"/>
      <c r="P312" s="208"/>
      <c r="Q312" s="210"/>
      <c r="R312" s="209"/>
    </row>
    <row r="313" spans="1:18">
      <c r="A313" s="208"/>
      <c r="B313" s="210"/>
      <c r="C313" s="209"/>
      <c r="E313" s="208"/>
      <c r="F313" s="210"/>
      <c r="G313" s="209"/>
      <c r="I313" s="208"/>
      <c r="J313" s="210"/>
      <c r="K313" s="211"/>
      <c r="M313" s="208"/>
      <c r="N313" s="210"/>
      <c r="O313" s="209"/>
      <c r="P313" s="208"/>
      <c r="Q313" s="210"/>
      <c r="R313" s="209"/>
    </row>
    <row r="314" spans="1:18">
      <c r="A314" s="208"/>
      <c r="B314" s="210"/>
      <c r="C314" s="209"/>
      <c r="E314" s="208"/>
      <c r="F314" s="210"/>
      <c r="G314" s="209"/>
      <c r="I314" s="208"/>
      <c r="J314" s="210"/>
      <c r="K314" s="211"/>
      <c r="M314" s="208"/>
      <c r="N314" s="210"/>
      <c r="O314" s="209"/>
      <c r="P314" s="208"/>
      <c r="Q314" s="210"/>
      <c r="R314" s="209"/>
    </row>
    <row r="315" spans="1:18">
      <c r="A315" s="208"/>
      <c r="B315" s="210"/>
      <c r="C315" s="209"/>
      <c r="E315" s="208"/>
      <c r="F315" s="210"/>
      <c r="G315" s="209"/>
      <c r="I315" s="208"/>
      <c r="J315" s="210"/>
      <c r="K315" s="211"/>
      <c r="M315" s="208"/>
      <c r="N315" s="210"/>
      <c r="O315" s="209"/>
      <c r="P315" s="208"/>
      <c r="Q315" s="210"/>
      <c r="R315" s="209"/>
    </row>
    <row r="316" spans="1:18">
      <c r="A316" s="208"/>
      <c r="B316" s="210"/>
      <c r="C316" s="209"/>
      <c r="E316" s="208"/>
      <c r="F316" s="210"/>
      <c r="G316" s="209"/>
      <c r="I316" s="208"/>
      <c r="J316" s="210"/>
      <c r="K316" s="211"/>
      <c r="M316" s="208"/>
      <c r="N316" s="210"/>
      <c r="O316" s="209"/>
      <c r="P316" s="208"/>
      <c r="Q316" s="210"/>
      <c r="R316" s="209"/>
    </row>
    <row r="317" spans="1:18">
      <c r="A317" s="208"/>
      <c r="B317" s="210"/>
      <c r="C317" s="209"/>
      <c r="E317" s="208"/>
      <c r="F317" s="210"/>
      <c r="G317" s="209"/>
      <c r="I317" s="208"/>
      <c r="J317" s="210"/>
      <c r="K317" s="209"/>
      <c r="M317" s="208"/>
      <c r="N317" s="210"/>
      <c r="O317" s="209"/>
      <c r="P317" s="208"/>
      <c r="Q317" s="210"/>
      <c r="R317" s="209"/>
    </row>
    <row r="318" spans="1:18">
      <c r="A318" s="208"/>
      <c r="B318" s="210"/>
      <c r="C318" s="209"/>
      <c r="E318" s="208"/>
      <c r="F318" s="210"/>
      <c r="G318" s="209"/>
      <c r="I318" s="208"/>
      <c r="J318" s="210"/>
      <c r="K318" s="209"/>
      <c r="M318" s="208"/>
      <c r="N318" s="210"/>
      <c r="O318" s="209"/>
      <c r="P318" s="208"/>
      <c r="Q318" s="210"/>
      <c r="R318" s="209"/>
    </row>
    <row r="319" spans="1:18">
      <c r="A319" s="208"/>
      <c r="B319" s="210"/>
      <c r="C319" s="209"/>
      <c r="E319" s="208"/>
      <c r="F319" s="210"/>
      <c r="G319" s="209"/>
      <c r="I319" s="208"/>
      <c r="J319" s="210"/>
      <c r="K319" s="209"/>
      <c r="L319" s="182"/>
      <c r="M319" s="208"/>
      <c r="N319" s="210"/>
      <c r="O319" s="209"/>
      <c r="P319" s="208"/>
      <c r="Q319" s="210"/>
      <c r="R319" s="209"/>
    </row>
    <row r="320" spans="1:18">
      <c r="A320" s="223"/>
      <c r="B320" s="224"/>
      <c r="C320" s="225"/>
      <c r="E320" s="223"/>
      <c r="F320" s="224"/>
      <c r="G320" s="225"/>
      <c r="I320" s="223"/>
      <c r="J320" s="224"/>
      <c r="K320" s="225"/>
      <c r="L320" s="182"/>
      <c r="M320" s="223"/>
      <c r="N320" s="224"/>
      <c r="O320" s="225"/>
      <c r="P320" s="223"/>
      <c r="Q320" s="224"/>
      <c r="R320" s="225"/>
    </row>
    <row r="321" spans="1:18">
      <c r="A321" s="208"/>
      <c r="B321" s="210"/>
      <c r="C321" s="209"/>
      <c r="E321" s="208"/>
      <c r="F321" s="210"/>
      <c r="G321" s="209"/>
      <c r="I321" s="208"/>
      <c r="J321" s="210"/>
      <c r="K321" s="209"/>
      <c r="L321" s="182"/>
      <c r="M321" s="208"/>
      <c r="N321" s="210"/>
      <c r="O321" s="209"/>
      <c r="P321" s="208"/>
      <c r="Q321" s="210"/>
      <c r="R321" s="209"/>
    </row>
    <row r="322" spans="1:18">
      <c r="A322" s="208"/>
      <c r="B322" s="210"/>
      <c r="C322" s="209"/>
      <c r="E322" s="208"/>
      <c r="F322" s="210"/>
      <c r="G322" s="209"/>
      <c r="I322" s="208"/>
      <c r="J322" s="210"/>
      <c r="K322" s="209"/>
      <c r="M322" s="208"/>
      <c r="N322" s="210"/>
      <c r="O322" s="209"/>
      <c r="P322" s="208"/>
      <c r="Q322" s="210"/>
      <c r="R322" s="209"/>
    </row>
    <row r="323" spans="1:18">
      <c r="A323" s="208"/>
      <c r="B323" s="210"/>
      <c r="C323" s="209"/>
      <c r="E323" s="208"/>
      <c r="F323" s="210"/>
      <c r="G323" s="209"/>
      <c r="I323" s="208"/>
      <c r="J323" s="210"/>
      <c r="K323" s="209"/>
      <c r="M323" s="208"/>
      <c r="N323" s="210"/>
      <c r="O323" s="209"/>
      <c r="P323" s="208"/>
      <c r="Q323" s="210"/>
      <c r="R323" s="209"/>
    </row>
    <row r="324" spans="1:18">
      <c r="A324" s="208"/>
      <c r="B324" s="210"/>
      <c r="C324" s="209"/>
      <c r="E324" s="208"/>
      <c r="F324" s="210"/>
      <c r="G324" s="209"/>
      <c r="I324" s="208"/>
      <c r="J324" s="210"/>
      <c r="K324" s="209"/>
      <c r="M324" s="208"/>
      <c r="N324" s="210"/>
      <c r="O324" s="209"/>
      <c r="P324" s="208"/>
      <c r="Q324" s="210"/>
      <c r="R324" s="209"/>
    </row>
    <row r="325" spans="1:18">
      <c r="A325" s="208"/>
      <c r="B325" s="210"/>
      <c r="C325" s="209"/>
      <c r="E325" s="208"/>
      <c r="F325" s="210"/>
      <c r="G325" s="209"/>
      <c r="I325" s="208"/>
      <c r="J325" s="210"/>
      <c r="K325" s="209"/>
      <c r="M325" s="208"/>
      <c r="N325" s="210"/>
      <c r="O325" s="209"/>
      <c r="P325" s="208"/>
      <c r="Q325" s="210"/>
      <c r="R325" s="209"/>
    </row>
    <row r="326" spans="1:18">
      <c r="A326" s="208"/>
      <c r="B326" s="210"/>
      <c r="C326" s="209"/>
      <c r="E326" s="208"/>
      <c r="F326" s="210"/>
      <c r="G326" s="209"/>
      <c r="I326" s="208"/>
      <c r="J326" s="210"/>
      <c r="K326" s="209"/>
      <c r="M326" s="208"/>
      <c r="N326" s="210"/>
      <c r="O326" s="209"/>
      <c r="P326" s="208"/>
      <c r="Q326" s="210"/>
      <c r="R326" s="209"/>
    </row>
    <row r="327" spans="1:18">
      <c r="A327" s="208"/>
      <c r="B327" s="210"/>
      <c r="C327" s="209"/>
      <c r="E327" s="208"/>
      <c r="F327" s="210"/>
      <c r="G327" s="209"/>
      <c r="I327" s="208"/>
      <c r="J327" s="210"/>
      <c r="K327" s="209"/>
      <c r="M327" s="208"/>
      <c r="N327" s="210"/>
      <c r="O327" s="209"/>
      <c r="P327" s="208"/>
      <c r="Q327" s="210"/>
      <c r="R327" s="209"/>
    </row>
    <row r="328" spans="1:18">
      <c r="A328" s="208"/>
      <c r="B328" s="210"/>
      <c r="C328" s="209"/>
      <c r="E328" s="208"/>
      <c r="F328" s="210"/>
      <c r="G328" s="209"/>
      <c r="I328" s="208"/>
      <c r="J328" s="210"/>
      <c r="K328" s="209"/>
      <c r="M328" s="208"/>
      <c r="N328" s="210"/>
      <c r="O328" s="209"/>
      <c r="P328" s="208"/>
      <c r="Q328" s="210"/>
      <c r="R328" s="209"/>
    </row>
    <row r="329" spans="1:18">
      <c r="A329" s="208"/>
      <c r="B329" s="210"/>
      <c r="C329" s="209"/>
      <c r="E329" s="208"/>
      <c r="F329" s="210"/>
      <c r="G329" s="209"/>
      <c r="I329" s="208"/>
      <c r="J329" s="210"/>
      <c r="K329" s="209"/>
      <c r="M329" s="208"/>
      <c r="N329" s="210"/>
      <c r="O329" s="209"/>
      <c r="P329" s="208"/>
      <c r="Q329" s="210"/>
      <c r="R329" s="209"/>
    </row>
    <row r="330" spans="1:18">
      <c r="A330" s="208"/>
      <c r="B330" s="210"/>
      <c r="C330" s="209"/>
      <c r="E330" s="208"/>
      <c r="F330" s="210"/>
      <c r="G330" s="209"/>
      <c r="I330" s="208"/>
      <c r="J330" s="210"/>
      <c r="K330" s="209"/>
      <c r="M330" s="208"/>
      <c r="N330" s="210"/>
      <c r="O330" s="209"/>
      <c r="P330" s="208"/>
      <c r="Q330" s="210"/>
      <c r="R330" s="209"/>
    </row>
    <row r="331" spans="1:18">
      <c r="A331" s="208"/>
      <c r="B331" s="210"/>
      <c r="C331" s="209"/>
      <c r="E331" s="208"/>
      <c r="F331" s="210"/>
      <c r="G331" s="209"/>
      <c r="I331" s="208"/>
      <c r="J331" s="210"/>
      <c r="K331" s="209"/>
      <c r="M331" s="208"/>
      <c r="N331" s="210"/>
      <c r="O331" s="209"/>
      <c r="P331" s="208"/>
      <c r="Q331" s="210"/>
      <c r="R331" s="209"/>
    </row>
    <row r="332" spans="1:18">
      <c r="A332" s="208"/>
      <c r="B332" s="210"/>
      <c r="C332" s="209"/>
      <c r="E332" s="208"/>
      <c r="F332" s="210"/>
      <c r="G332" s="209"/>
      <c r="I332" s="208"/>
      <c r="J332" s="210"/>
      <c r="K332" s="209"/>
      <c r="M332" s="208"/>
      <c r="N332" s="210"/>
      <c r="O332" s="209"/>
      <c r="P332" s="208"/>
      <c r="Q332" s="210"/>
      <c r="R332" s="209"/>
    </row>
    <row r="333" spans="1:18">
      <c r="A333" s="208"/>
      <c r="B333" s="210"/>
      <c r="C333" s="209"/>
      <c r="E333" s="208"/>
      <c r="F333" s="210"/>
      <c r="G333" s="209"/>
      <c r="I333" s="208"/>
      <c r="J333" s="210"/>
      <c r="K333" s="209"/>
      <c r="M333" s="208"/>
      <c r="N333" s="210"/>
      <c r="O333" s="209"/>
      <c r="P333" s="208"/>
      <c r="Q333" s="210"/>
      <c r="R333" s="209"/>
    </row>
    <row r="334" spans="1:18">
      <c r="A334" s="208"/>
      <c r="B334" s="210"/>
      <c r="C334" s="209"/>
      <c r="E334" s="208"/>
      <c r="F334" s="210"/>
      <c r="G334" s="209"/>
      <c r="I334" s="208"/>
      <c r="J334" s="210"/>
      <c r="K334" s="209"/>
      <c r="M334" s="208"/>
      <c r="N334" s="210"/>
      <c r="O334" s="209"/>
      <c r="P334" s="208"/>
      <c r="Q334" s="210"/>
      <c r="R334" s="209"/>
    </row>
    <row r="335" spans="1:18">
      <c r="A335" s="208"/>
      <c r="B335" s="210"/>
      <c r="C335" s="209"/>
      <c r="E335" s="208"/>
      <c r="F335" s="210"/>
      <c r="G335" s="209"/>
      <c r="I335" s="208"/>
      <c r="J335" s="210"/>
      <c r="K335" s="209"/>
      <c r="M335" s="208"/>
      <c r="N335" s="210"/>
      <c r="O335" s="209"/>
      <c r="P335" s="208"/>
      <c r="Q335" s="210"/>
      <c r="R335" s="209"/>
    </row>
    <row r="336" spans="1:18">
      <c r="A336" s="208"/>
      <c r="B336" s="210"/>
      <c r="C336" s="209"/>
      <c r="E336" s="208"/>
      <c r="F336" s="210"/>
      <c r="G336" s="209"/>
      <c r="I336" s="208"/>
      <c r="J336" s="210"/>
      <c r="K336" s="209"/>
      <c r="M336" s="208"/>
      <c r="N336" s="210"/>
      <c r="O336" s="209"/>
      <c r="P336" s="208"/>
      <c r="Q336" s="210"/>
      <c r="R336" s="209"/>
    </row>
    <row r="337" spans="1:18">
      <c r="A337" s="208"/>
      <c r="B337" s="210"/>
      <c r="C337" s="209"/>
      <c r="E337" s="208"/>
      <c r="F337" s="210"/>
      <c r="G337" s="209"/>
      <c r="I337" s="208"/>
      <c r="J337" s="210"/>
      <c r="K337" s="209"/>
      <c r="M337" s="208"/>
      <c r="N337" s="210"/>
      <c r="O337" s="209"/>
      <c r="P337" s="208"/>
      <c r="Q337" s="210"/>
      <c r="R337" s="209"/>
    </row>
    <row r="338" spans="1:18">
      <c r="A338" s="208"/>
      <c r="B338" s="210"/>
      <c r="C338" s="209"/>
      <c r="E338" s="208"/>
      <c r="F338" s="210"/>
      <c r="G338" s="209"/>
      <c r="I338" s="208"/>
      <c r="J338" s="210"/>
      <c r="K338" s="209"/>
      <c r="M338" s="208"/>
      <c r="N338" s="210"/>
      <c r="O338" s="209"/>
      <c r="P338" s="208"/>
      <c r="Q338" s="210"/>
      <c r="R338" s="209"/>
    </row>
    <row r="339" spans="1:18">
      <c r="A339" s="208"/>
      <c r="B339" s="210"/>
      <c r="C339" s="209"/>
      <c r="E339" s="208"/>
      <c r="F339" s="210"/>
      <c r="G339" s="209"/>
      <c r="I339" s="208"/>
      <c r="J339" s="119"/>
      <c r="K339" s="211"/>
      <c r="M339" s="208"/>
      <c r="N339" s="210"/>
      <c r="O339" s="209"/>
      <c r="P339" s="208"/>
      <c r="Q339" s="210"/>
      <c r="R339" s="209"/>
    </row>
    <row r="340" spans="1:18">
      <c r="A340" s="208"/>
      <c r="B340" s="210"/>
      <c r="C340" s="209"/>
      <c r="E340" s="208"/>
      <c r="F340" s="210"/>
      <c r="G340" s="209"/>
      <c r="I340" s="208"/>
      <c r="J340" s="119"/>
      <c r="K340" s="211"/>
      <c r="M340" s="208"/>
      <c r="N340" s="210"/>
      <c r="O340" s="209"/>
      <c r="P340" s="208"/>
      <c r="Q340" s="210"/>
      <c r="R340" s="209"/>
    </row>
    <row r="341" spans="1:18">
      <c r="A341" s="208"/>
      <c r="B341" s="210"/>
      <c r="C341" s="209"/>
      <c r="E341" s="208"/>
      <c r="F341" s="210"/>
      <c r="G341" s="209"/>
      <c r="I341" s="208"/>
      <c r="J341" s="119"/>
      <c r="K341" s="211"/>
      <c r="M341" s="208"/>
      <c r="N341" s="210"/>
      <c r="O341" s="209"/>
      <c r="P341" s="208"/>
      <c r="Q341" s="210"/>
      <c r="R341" s="209"/>
    </row>
    <row r="342" spans="1:18">
      <c r="A342" s="208"/>
      <c r="B342" s="210"/>
      <c r="C342" s="209"/>
      <c r="E342" s="208"/>
      <c r="F342" s="210"/>
      <c r="G342" s="209"/>
      <c r="I342" s="208"/>
      <c r="J342" s="210"/>
      <c r="K342" s="209"/>
      <c r="M342" s="208"/>
      <c r="N342" s="210"/>
      <c r="O342" s="209"/>
      <c r="P342" s="208"/>
      <c r="Q342" s="210"/>
      <c r="R342" s="209"/>
    </row>
    <row r="343" spans="1:18">
      <c r="A343" s="208"/>
      <c r="B343" s="210"/>
      <c r="C343" s="209"/>
      <c r="E343" s="208"/>
      <c r="F343" s="210"/>
      <c r="G343" s="209"/>
      <c r="I343" s="208"/>
      <c r="J343" s="210"/>
      <c r="K343" s="209"/>
      <c r="M343" s="208"/>
      <c r="N343" s="210"/>
      <c r="O343" s="209"/>
      <c r="P343" s="208"/>
      <c r="Q343" s="210"/>
      <c r="R343" s="209"/>
    </row>
    <row r="344" spans="1:18">
      <c r="A344" s="208"/>
      <c r="B344" s="210"/>
      <c r="C344" s="209"/>
      <c r="E344" s="208"/>
      <c r="F344" s="210"/>
      <c r="G344" s="209"/>
      <c r="I344" s="208"/>
      <c r="J344" s="210"/>
      <c r="K344" s="209"/>
      <c r="M344" s="208"/>
      <c r="N344" s="210"/>
      <c r="O344" s="209"/>
      <c r="P344" s="208"/>
      <c r="Q344" s="210"/>
      <c r="R344" s="209"/>
    </row>
    <row r="345" spans="1:18">
      <c r="A345" s="208"/>
      <c r="B345" s="210"/>
      <c r="C345" s="209"/>
      <c r="E345" s="208"/>
      <c r="F345" s="210"/>
      <c r="G345" s="209"/>
      <c r="I345" s="208"/>
      <c r="J345" s="210"/>
      <c r="K345" s="209"/>
      <c r="M345" s="208"/>
      <c r="N345" s="210"/>
      <c r="O345" s="209"/>
      <c r="P345" s="208"/>
      <c r="Q345" s="210"/>
      <c r="R345" s="209"/>
    </row>
    <row r="346" spans="1:18">
      <c r="A346" s="208"/>
      <c r="B346" s="210"/>
      <c r="C346" s="209"/>
      <c r="E346" s="208"/>
      <c r="F346" s="210"/>
      <c r="G346" s="209"/>
      <c r="I346" s="208"/>
      <c r="J346" s="210"/>
      <c r="K346" s="209"/>
      <c r="M346" s="208"/>
      <c r="N346" s="210"/>
      <c r="O346" s="209"/>
      <c r="P346" s="208"/>
      <c r="Q346" s="210"/>
      <c r="R346" s="209"/>
    </row>
    <row r="347" spans="1:18">
      <c r="A347" s="208"/>
      <c r="B347" s="210"/>
      <c r="C347" s="209"/>
      <c r="E347" s="208"/>
      <c r="F347" s="210"/>
      <c r="G347" s="209"/>
      <c r="I347" s="208"/>
      <c r="J347" s="210"/>
      <c r="K347" s="209"/>
      <c r="M347" s="208"/>
      <c r="N347" s="210"/>
      <c r="O347" s="209"/>
      <c r="P347" s="208"/>
      <c r="Q347" s="210"/>
      <c r="R347" s="209"/>
    </row>
    <row r="348" spans="1:18">
      <c r="A348" s="223"/>
      <c r="B348" s="224"/>
      <c r="C348" s="225"/>
      <c r="E348" s="223"/>
      <c r="F348" s="224"/>
      <c r="G348" s="225"/>
      <c r="I348" s="223"/>
      <c r="J348" s="224"/>
      <c r="K348" s="225"/>
      <c r="M348" s="223"/>
      <c r="N348" s="224"/>
      <c r="O348" s="225"/>
      <c r="P348" s="223"/>
      <c r="Q348" s="224"/>
      <c r="R348" s="225"/>
    </row>
    <row r="349" spans="1:18">
      <c r="A349" s="208"/>
      <c r="B349" s="210"/>
      <c r="C349" s="209"/>
      <c r="E349" s="208"/>
      <c r="F349" s="210"/>
      <c r="G349" s="209"/>
      <c r="I349" s="208"/>
      <c r="J349" s="210"/>
      <c r="K349" s="209"/>
      <c r="M349" s="208"/>
      <c r="N349" s="210"/>
      <c r="O349" s="209"/>
      <c r="P349" s="208"/>
      <c r="Q349" s="210"/>
      <c r="R349" s="209"/>
    </row>
    <row r="350" spans="1:18">
      <c r="A350" s="208"/>
      <c r="B350" s="210"/>
      <c r="C350" s="209"/>
      <c r="E350" s="208"/>
      <c r="F350" s="210"/>
      <c r="G350" s="209"/>
      <c r="I350" s="208"/>
      <c r="J350" s="210"/>
      <c r="K350" s="209"/>
      <c r="M350" s="208"/>
      <c r="N350" s="210"/>
      <c r="O350" s="209"/>
      <c r="P350" s="208"/>
      <c r="Q350" s="210"/>
      <c r="R350" s="209"/>
    </row>
    <row r="351" spans="1:18">
      <c r="A351" s="208"/>
      <c r="B351" s="210"/>
      <c r="C351" s="209"/>
      <c r="E351" s="208"/>
      <c r="F351" s="210"/>
      <c r="G351" s="209"/>
      <c r="I351" s="208"/>
      <c r="J351" s="210"/>
      <c r="K351" s="209"/>
      <c r="M351" s="208"/>
      <c r="N351" s="210"/>
      <c r="O351" s="209"/>
      <c r="P351" s="208"/>
      <c r="Q351" s="210"/>
      <c r="R351" s="209"/>
    </row>
    <row r="352" spans="1:18">
      <c r="A352" s="208"/>
      <c r="B352" s="210"/>
      <c r="C352" s="209"/>
      <c r="E352" s="208"/>
      <c r="F352" s="210"/>
      <c r="G352" s="209"/>
      <c r="I352" s="208"/>
      <c r="J352" s="210"/>
      <c r="K352" s="209"/>
      <c r="M352" s="208"/>
      <c r="N352" s="210"/>
      <c r="O352" s="209"/>
      <c r="P352" s="208"/>
      <c r="Q352" s="210"/>
      <c r="R352" s="209"/>
    </row>
    <row r="353" spans="1:18">
      <c r="A353" s="208"/>
      <c r="B353" s="210"/>
      <c r="C353" s="209"/>
      <c r="E353" s="208"/>
      <c r="F353" s="210"/>
      <c r="G353" s="209"/>
      <c r="I353" s="208"/>
      <c r="J353" s="210"/>
      <c r="K353" s="209"/>
      <c r="M353" s="208"/>
      <c r="N353" s="210"/>
      <c r="O353" s="209"/>
      <c r="P353" s="208"/>
      <c r="Q353" s="210"/>
      <c r="R353" s="209"/>
    </row>
    <row r="354" spans="1:18">
      <c r="A354" s="208"/>
      <c r="B354" s="210"/>
      <c r="C354" s="209"/>
      <c r="E354" s="208"/>
      <c r="F354" s="210"/>
      <c r="G354" s="209"/>
      <c r="I354" s="208"/>
      <c r="J354" s="210"/>
      <c r="K354" s="209"/>
      <c r="M354" s="208"/>
      <c r="N354" s="210"/>
      <c r="O354" s="209"/>
      <c r="P354" s="208"/>
      <c r="Q354" s="210"/>
      <c r="R354" s="209"/>
    </row>
    <row r="355" spans="1:18">
      <c r="A355" s="208"/>
      <c r="B355" s="210"/>
      <c r="C355" s="209"/>
      <c r="E355" s="208"/>
      <c r="F355" s="210"/>
      <c r="G355" s="209"/>
      <c r="I355" s="208"/>
      <c r="J355" s="210"/>
      <c r="K355" s="209"/>
      <c r="M355" s="208"/>
      <c r="N355" s="210"/>
      <c r="O355" s="209"/>
      <c r="P355" s="208"/>
      <c r="Q355" s="210"/>
      <c r="R355" s="209"/>
    </row>
    <row r="356" spans="1:18">
      <c r="A356" s="208"/>
      <c r="B356" s="210"/>
      <c r="C356" s="209"/>
      <c r="E356" s="208"/>
      <c r="F356" s="210"/>
      <c r="G356" s="209"/>
      <c r="I356" s="208"/>
      <c r="J356" s="210"/>
      <c r="K356" s="209"/>
      <c r="M356" s="208"/>
      <c r="N356" s="210"/>
      <c r="O356" s="209"/>
      <c r="P356" s="208"/>
      <c r="Q356" s="210"/>
      <c r="R356" s="209"/>
    </row>
    <row r="357" spans="1:18">
      <c r="A357" s="208"/>
      <c r="B357" s="210"/>
      <c r="C357" s="209"/>
      <c r="E357" s="208"/>
      <c r="F357" s="210"/>
      <c r="G357" s="209"/>
      <c r="I357" s="208"/>
      <c r="J357" s="210"/>
      <c r="K357" s="209"/>
      <c r="M357" s="208"/>
      <c r="N357" s="210"/>
      <c r="O357" s="209"/>
      <c r="P357" s="208"/>
      <c r="Q357" s="210"/>
      <c r="R357" s="209"/>
    </row>
    <row r="358" spans="1:18">
      <c r="A358" s="208"/>
      <c r="B358" s="210"/>
      <c r="C358" s="209"/>
      <c r="E358" s="208"/>
      <c r="F358" s="210"/>
      <c r="G358" s="209"/>
      <c r="I358" s="208"/>
      <c r="J358" s="210"/>
      <c r="K358" s="209"/>
      <c r="M358" s="208"/>
      <c r="N358" s="210"/>
      <c r="O358" s="209"/>
      <c r="P358" s="208"/>
      <c r="Q358" s="210"/>
      <c r="R358" s="209"/>
    </row>
    <row r="359" spans="1:18">
      <c r="A359" s="208"/>
      <c r="B359" s="210"/>
      <c r="C359" s="209"/>
      <c r="E359" s="208"/>
      <c r="F359" s="210"/>
      <c r="G359" s="209"/>
      <c r="I359" s="208"/>
      <c r="J359" s="210"/>
      <c r="K359" s="209"/>
      <c r="M359" s="208"/>
      <c r="N359" s="210"/>
      <c r="O359" s="209"/>
      <c r="P359" s="208"/>
      <c r="Q359" s="210"/>
      <c r="R359" s="209"/>
    </row>
    <row r="360" spans="1:18">
      <c r="A360" s="208"/>
      <c r="B360" s="210"/>
      <c r="C360" s="209"/>
      <c r="E360" s="208"/>
      <c r="F360" s="210"/>
      <c r="G360" s="209"/>
      <c r="I360" s="208"/>
      <c r="J360" s="210"/>
      <c r="K360" s="209"/>
      <c r="M360" s="208"/>
      <c r="N360" s="210"/>
      <c r="O360" s="209"/>
      <c r="P360" s="208"/>
      <c r="Q360" s="210"/>
      <c r="R360" s="209"/>
    </row>
    <row r="361" spans="1:18">
      <c r="A361" s="208"/>
      <c r="B361" s="210"/>
      <c r="C361" s="209"/>
      <c r="E361" s="208"/>
      <c r="F361" s="210"/>
      <c r="G361" s="209"/>
      <c r="I361" s="208"/>
      <c r="J361" s="210"/>
      <c r="K361" s="209"/>
      <c r="M361" s="208"/>
      <c r="N361" s="210"/>
      <c r="O361" s="209"/>
      <c r="P361" s="208"/>
      <c r="Q361" s="210"/>
      <c r="R361" s="209"/>
    </row>
    <row r="362" spans="1:18">
      <c r="A362" s="208"/>
      <c r="B362" s="210"/>
      <c r="C362" s="209"/>
      <c r="E362" s="208"/>
      <c r="F362" s="210"/>
      <c r="G362" s="209"/>
      <c r="I362" s="208"/>
      <c r="J362" s="210"/>
      <c r="K362" s="209"/>
      <c r="M362" s="208"/>
      <c r="N362" s="210"/>
      <c r="O362" s="209"/>
      <c r="P362" s="208"/>
      <c r="Q362" s="210"/>
      <c r="R362" s="209"/>
    </row>
    <row r="363" spans="1:18">
      <c r="A363" s="208"/>
      <c r="B363" s="210"/>
      <c r="C363" s="209"/>
      <c r="E363" s="208"/>
      <c r="F363" s="210"/>
      <c r="G363" s="209"/>
      <c r="I363" s="208"/>
      <c r="J363" s="210"/>
      <c r="K363" s="209"/>
      <c r="M363" s="208"/>
      <c r="N363" s="210"/>
      <c r="O363" s="209"/>
      <c r="P363" s="208"/>
      <c r="Q363" s="210"/>
      <c r="R363" s="209"/>
    </row>
    <row r="364" spans="1:18">
      <c r="A364" s="208"/>
      <c r="B364" s="210"/>
      <c r="C364" s="209"/>
      <c r="E364" s="208"/>
      <c r="F364" s="210"/>
      <c r="G364" s="209"/>
      <c r="I364" s="208"/>
      <c r="J364" s="210"/>
      <c r="K364" s="209"/>
      <c r="M364" s="208"/>
      <c r="N364" s="210"/>
      <c r="O364" s="209"/>
      <c r="P364" s="208"/>
      <c r="Q364" s="210"/>
      <c r="R364" s="209"/>
    </row>
    <row r="365" spans="1:18">
      <c r="A365" s="208"/>
      <c r="B365" s="210"/>
      <c r="C365" s="209"/>
      <c r="E365" s="208"/>
      <c r="F365" s="210"/>
      <c r="G365" s="209"/>
      <c r="I365" s="208"/>
      <c r="J365" s="210"/>
      <c r="K365" s="209"/>
      <c r="M365" s="208"/>
      <c r="N365" s="210"/>
      <c r="O365" s="209"/>
      <c r="P365" s="208"/>
      <c r="Q365" s="210"/>
      <c r="R365" s="209"/>
    </row>
    <row r="366" spans="1:18">
      <c r="A366" s="208"/>
      <c r="B366" s="210"/>
      <c r="C366" s="209"/>
      <c r="E366" s="208"/>
      <c r="F366" s="210"/>
      <c r="G366" s="209"/>
      <c r="I366" s="208"/>
      <c r="J366" s="210"/>
      <c r="K366" s="209"/>
      <c r="M366" s="208"/>
      <c r="N366" s="210"/>
      <c r="O366" s="209"/>
      <c r="P366" s="208"/>
      <c r="Q366" s="210"/>
      <c r="R366" s="209"/>
    </row>
    <row r="367" spans="1:18">
      <c r="A367" s="208"/>
      <c r="B367" s="210"/>
      <c r="C367" s="209"/>
      <c r="E367" s="208"/>
      <c r="F367" s="210"/>
      <c r="G367" s="209"/>
      <c r="I367" s="208"/>
      <c r="J367" s="210"/>
      <c r="K367" s="209"/>
      <c r="M367" s="182"/>
      <c r="N367" s="183"/>
      <c r="O367" s="184"/>
      <c r="P367" s="208"/>
      <c r="Q367" s="210"/>
      <c r="R367" s="209"/>
    </row>
    <row r="368" spans="1:18">
      <c r="A368" s="208"/>
      <c r="B368" s="210"/>
      <c r="C368" s="209"/>
      <c r="E368" s="208"/>
      <c r="F368" s="210"/>
      <c r="G368" s="209"/>
      <c r="I368" s="208"/>
      <c r="J368" s="210"/>
      <c r="K368" s="209"/>
      <c r="M368" s="182"/>
      <c r="N368" s="183"/>
      <c r="O368" s="184"/>
      <c r="P368" s="208"/>
      <c r="Q368" s="210"/>
      <c r="R368" s="209"/>
    </row>
    <row r="369" spans="1:18">
      <c r="A369" s="208"/>
      <c r="B369" s="210"/>
      <c r="C369" s="209"/>
      <c r="E369" s="208"/>
      <c r="F369" s="210"/>
      <c r="G369" s="209"/>
      <c r="I369" s="182"/>
      <c r="J369" s="183"/>
      <c r="K369" s="184"/>
      <c r="M369" s="182"/>
      <c r="N369" s="183"/>
      <c r="O369" s="184"/>
      <c r="P369" s="208"/>
      <c r="Q369" s="210"/>
      <c r="R369" s="209"/>
    </row>
    <row r="370" spans="1:18">
      <c r="A370" s="208"/>
      <c r="B370" s="210"/>
      <c r="C370" s="209"/>
      <c r="E370" s="208"/>
      <c r="F370" s="210"/>
      <c r="G370" s="209"/>
      <c r="I370" s="208"/>
      <c r="J370" s="210"/>
      <c r="K370" s="209"/>
      <c r="M370" s="182"/>
      <c r="N370" s="183"/>
      <c r="O370" s="184"/>
      <c r="P370" s="208"/>
      <c r="Q370" s="210"/>
      <c r="R370" s="209"/>
    </row>
    <row r="371" spans="1:18">
      <c r="A371" s="182"/>
      <c r="B371" s="183"/>
      <c r="C371" s="184"/>
      <c r="E371" s="182"/>
      <c r="F371" s="183"/>
      <c r="G371" s="184"/>
      <c r="I371" s="208"/>
      <c r="J371" s="210"/>
      <c r="K371" s="209"/>
      <c r="M371" s="182"/>
      <c r="N371" s="183"/>
      <c r="O371" s="184"/>
      <c r="P371" s="182"/>
      <c r="Q371" s="183"/>
      <c r="R371" s="184"/>
    </row>
    <row r="372" spans="1:18">
      <c r="A372" s="182"/>
      <c r="B372" s="183"/>
      <c r="C372" s="184"/>
      <c r="E372" s="182"/>
      <c r="F372" s="183"/>
      <c r="G372" s="184"/>
      <c r="I372" s="208"/>
      <c r="J372" s="210"/>
      <c r="K372" s="209"/>
      <c r="M372" s="182"/>
      <c r="N372" s="183"/>
      <c r="O372" s="184"/>
      <c r="P372" s="182"/>
      <c r="Q372" s="183"/>
      <c r="R372" s="184"/>
    </row>
    <row r="373" spans="1:18">
      <c r="A373" s="182"/>
      <c r="B373" s="183"/>
      <c r="C373" s="184"/>
      <c r="E373" s="182"/>
      <c r="F373" s="183"/>
      <c r="G373" s="184"/>
      <c r="I373" s="208"/>
      <c r="J373" s="210"/>
      <c r="K373" s="209"/>
      <c r="M373" s="182"/>
      <c r="N373" s="183"/>
      <c r="O373" s="184"/>
      <c r="P373" s="182"/>
      <c r="Q373" s="183"/>
      <c r="R373" s="184"/>
    </row>
    <row r="374" spans="1:18">
      <c r="A374" s="182"/>
      <c r="B374" s="183"/>
      <c r="C374" s="184"/>
      <c r="E374" s="182"/>
      <c r="F374" s="183"/>
      <c r="G374" s="184"/>
      <c r="I374" s="182"/>
      <c r="J374" s="183"/>
      <c r="K374" s="184"/>
      <c r="M374" s="182"/>
      <c r="N374" s="183"/>
      <c r="O374" s="184"/>
      <c r="P374" s="182"/>
      <c r="Q374" s="183"/>
      <c r="R374" s="184"/>
    </row>
    <row r="375" spans="1:18">
      <c r="A375" s="182"/>
      <c r="B375" s="183"/>
      <c r="C375" s="184"/>
      <c r="E375" s="182"/>
      <c r="F375" s="183"/>
      <c r="G375" s="184"/>
      <c r="I375" s="182"/>
      <c r="J375" s="183"/>
      <c r="K375" s="184"/>
      <c r="M375" s="200"/>
      <c r="N375" s="201"/>
      <c r="O375" s="202"/>
      <c r="P375" s="182"/>
      <c r="Q375" s="183"/>
      <c r="R375" s="184"/>
    </row>
    <row r="376" spans="1:18">
      <c r="A376" s="223"/>
      <c r="B376" s="224"/>
      <c r="C376" s="225"/>
      <c r="E376" s="223"/>
      <c r="F376" s="224"/>
      <c r="G376" s="225"/>
      <c r="I376" s="223"/>
      <c r="J376" s="224"/>
      <c r="K376" s="225"/>
      <c r="M376" s="223"/>
      <c r="N376" s="224"/>
      <c r="O376" s="225"/>
      <c r="P376" s="223"/>
      <c r="Q376" s="224"/>
      <c r="R376" s="225"/>
    </row>
    <row r="377" spans="1:18">
      <c r="A377" s="208"/>
      <c r="B377" s="210"/>
      <c r="C377" s="209"/>
      <c r="E377" s="208"/>
      <c r="F377" s="210"/>
      <c r="G377" s="209"/>
      <c r="I377" s="208"/>
      <c r="J377" s="210"/>
      <c r="K377" s="209"/>
      <c r="M377" s="208"/>
      <c r="N377" s="210"/>
      <c r="O377" s="209"/>
      <c r="P377" s="208"/>
      <c r="Q377" s="210"/>
      <c r="R377" s="209"/>
    </row>
    <row r="378" spans="1:18">
      <c r="A378" s="208"/>
      <c r="B378" s="210"/>
      <c r="C378" s="209"/>
      <c r="E378" s="208"/>
      <c r="F378" s="210"/>
      <c r="G378" s="209"/>
      <c r="I378" s="208"/>
      <c r="J378" s="210"/>
      <c r="K378" s="209"/>
      <c r="M378" s="208"/>
      <c r="N378" s="210"/>
      <c r="O378" s="209"/>
      <c r="P378" s="208"/>
      <c r="Q378" s="210"/>
      <c r="R378" s="209"/>
    </row>
    <row r="379" spans="1:18">
      <c r="A379" s="208"/>
      <c r="B379" s="210"/>
      <c r="C379" s="209"/>
      <c r="E379" s="208"/>
      <c r="F379" s="210"/>
      <c r="G379" s="209"/>
      <c r="I379" s="208"/>
      <c r="J379" s="210"/>
      <c r="K379" s="209"/>
      <c r="M379" s="208"/>
      <c r="N379" s="210"/>
      <c r="O379" s="209"/>
      <c r="P379" s="208"/>
      <c r="Q379" s="210"/>
      <c r="R379" s="209"/>
    </row>
    <row r="380" spans="1:18">
      <c r="A380" s="208"/>
      <c r="B380" s="210"/>
      <c r="C380" s="209"/>
      <c r="E380" s="208"/>
      <c r="F380" s="210"/>
      <c r="G380" s="209"/>
      <c r="I380" s="208"/>
      <c r="J380" s="210"/>
      <c r="K380" s="209"/>
      <c r="M380" s="208"/>
      <c r="N380" s="210"/>
      <c r="O380" s="209"/>
      <c r="P380" s="208"/>
      <c r="Q380" s="210"/>
      <c r="R380" s="209"/>
    </row>
    <row r="381" spans="1:18">
      <c r="A381" s="208"/>
      <c r="B381" s="210"/>
      <c r="C381" s="209"/>
      <c r="E381" s="208"/>
      <c r="F381" s="210"/>
      <c r="G381" s="209"/>
      <c r="I381" s="208"/>
      <c r="J381" s="210"/>
      <c r="K381" s="209"/>
      <c r="M381" s="208"/>
      <c r="N381" s="210"/>
      <c r="O381" s="209"/>
      <c r="P381" s="208"/>
      <c r="Q381" s="210"/>
      <c r="R381" s="209"/>
    </row>
    <row r="382" spans="1:18">
      <c r="A382" s="208"/>
      <c r="B382" s="210"/>
      <c r="C382" s="209"/>
      <c r="E382" s="208"/>
      <c r="F382" s="210"/>
      <c r="G382" s="209"/>
      <c r="I382" s="208"/>
      <c r="J382" s="210"/>
      <c r="K382" s="209"/>
      <c r="M382" s="208"/>
      <c r="N382" s="210"/>
      <c r="O382" s="209"/>
      <c r="P382" s="208"/>
      <c r="Q382" s="210"/>
      <c r="R382" s="209"/>
    </row>
    <row r="383" spans="1:18">
      <c r="A383" s="208"/>
      <c r="B383" s="210"/>
      <c r="C383" s="209"/>
      <c r="E383" s="208"/>
      <c r="F383" s="210"/>
      <c r="G383" s="209"/>
      <c r="I383" s="208"/>
      <c r="J383" s="210"/>
      <c r="K383" s="209"/>
      <c r="M383" s="208"/>
      <c r="N383" s="210"/>
      <c r="O383" s="209"/>
      <c r="P383" s="208"/>
      <c r="Q383" s="210"/>
      <c r="R383" s="209"/>
    </row>
    <row r="384" spans="1:18">
      <c r="A384" s="208"/>
      <c r="B384" s="210"/>
      <c r="C384" s="209"/>
      <c r="E384" s="208"/>
      <c r="F384" s="210"/>
      <c r="G384" s="209"/>
      <c r="I384" s="208"/>
      <c r="J384" s="210"/>
      <c r="K384" s="209"/>
      <c r="M384" s="208"/>
      <c r="N384" s="210"/>
      <c r="O384" s="209"/>
      <c r="P384" s="208"/>
      <c r="Q384" s="210"/>
      <c r="R384" s="209"/>
    </row>
    <row r="385" spans="1:18">
      <c r="A385" s="208"/>
      <c r="B385" s="210"/>
      <c r="C385" s="209"/>
      <c r="E385" s="208"/>
      <c r="F385" s="210"/>
      <c r="G385" s="209"/>
      <c r="I385" s="208"/>
      <c r="J385" s="210"/>
      <c r="K385" s="209"/>
      <c r="M385" s="208"/>
      <c r="N385" s="210"/>
      <c r="O385" s="209"/>
      <c r="P385" s="208"/>
      <c r="Q385" s="210"/>
      <c r="R385" s="209"/>
    </row>
    <row r="386" spans="1:18">
      <c r="A386" s="208"/>
      <c r="B386" s="210"/>
      <c r="C386" s="209"/>
      <c r="E386" s="208"/>
      <c r="F386" s="210"/>
      <c r="G386" s="209"/>
      <c r="I386" s="208"/>
      <c r="J386" s="210"/>
      <c r="K386" s="209"/>
      <c r="M386" s="208"/>
      <c r="N386" s="210"/>
      <c r="O386" s="209"/>
      <c r="P386" s="208"/>
      <c r="Q386" s="210"/>
      <c r="R386" s="209"/>
    </row>
    <row r="387" spans="1:18">
      <c r="A387" s="208"/>
      <c r="B387" s="210"/>
      <c r="C387" s="209"/>
      <c r="E387" s="208"/>
      <c r="F387" s="210"/>
      <c r="G387" s="209"/>
      <c r="I387" s="208"/>
      <c r="J387" s="210"/>
      <c r="K387" s="209"/>
      <c r="M387" s="208"/>
      <c r="N387" s="210"/>
      <c r="O387" s="209"/>
      <c r="P387" s="208"/>
      <c r="Q387" s="210"/>
      <c r="R387" s="209"/>
    </row>
    <row r="388" spans="1:18">
      <c r="A388" s="208"/>
      <c r="B388" s="210"/>
      <c r="C388" s="209"/>
      <c r="E388" s="208"/>
      <c r="F388" s="210"/>
      <c r="G388" s="209"/>
      <c r="I388" s="208"/>
      <c r="J388" s="210"/>
      <c r="K388" s="209"/>
      <c r="M388" s="208"/>
      <c r="N388" s="210"/>
      <c r="O388" s="209"/>
      <c r="P388" s="208"/>
      <c r="Q388" s="210"/>
      <c r="R388" s="209"/>
    </row>
    <row r="389" spans="1:18">
      <c r="A389" s="208"/>
      <c r="B389" s="210"/>
      <c r="C389" s="209"/>
      <c r="E389" s="208"/>
      <c r="F389" s="210"/>
      <c r="G389" s="209"/>
      <c r="I389" s="208"/>
      <c r="J389" s="210"/>
      <c r="K389" s="209"/>
      <c r="M389" s="208"/>
      <c r="N389" s="210"/>
      <c r="O389" s="209"/>
      <c r="P389" s="208"/>
      <c r="Q389" s="210"/>
      <c r="R389" s="209"/>
    </row>
    <row r="390" spans="1:18">
      <c r="A390" s="208"/>
      <c r="B390" s="210"/>
      <c r="C390" s="209"/>
      <c r="E390" s="208"/>
      <c r="F390" s="210"/>
      <c r="G390" s="209"/>
      <c r="I390" s="208"/>
      <c r="J390" s="210"/>
      <c r="K390" s="209"/>
      <c r="M390" s="208"/>
      <c r="N390" s="210"/>
      <c r="O390" s="209"/>
      <c r="P390" s="208"/>
      <c r="Q390" s="210"/>
      <c r="R390" s="209"/>
    </row>
    <row r="391" spans="1:18">
      <c r="A391" s="208"/>
      <c r="B391" s="210"/>
      <c r="C391" s="209"/>
      <c r="E391" s="208"/>
      <c r="F391" s="210"/>
      <c r="G391" s="209"/>
      <c r="I391" s="208"/>
      <c r="J391" s="210"/>
      <c r="K391" s="209"/>
      <c r="M391" s="208"/>
      <c r="N391" s="210"/>
      <c r="O391" s="209"/>
      <c r="P391" s="208"/>
      <c r="Q391" s="210"/>
      <c r="R391" s="209"/>
    </row>
    <row r="392" spans="1:18">
      <c r="A392" s="208"/>
      <c r="B392" s="210"/>
      <c r="C392" s="209"/>
      <c r="E392" s="208"/>
      <c r="F392" s="210"/>
      <c r="G392" s="209"/>
      <c r="I392" s="208"/>
      <c r="J392" s="210"/>
      <c r="K392" s="209"/>
      <c r="M392" s="208"/>
      <c r="N392" s="210"/>
      <c r="O392" s="209"/>
      <c r="P392" s="208"/>
      <c r="Q392" s="210"/>
      <c r="R392" s="209"/>
    </row>
    <row r="393" spans="1:18">
      <c r="A393" s="208"/>
      <c r="B393" s="210"/>
      <c r="C393" s="209"/>
      <c r="E393" s="208"/>
      <c r="F393" s="210"/>
      <c r="G393" s="209"/>
      <c r="I393" s="208"/>
      <c r="J393" s="210"/>
      <c r="K393" s="209"/>
      <c r="M393" s="208"/>
      <c r="N393" s="210"/>
      <c r="O393" s="209"/>
      <c r="P393" s="208"/>
      <c r="Q393" s="210"/>
      <c r="R393" s="209"/>
    </row>
    <row r="394" spans="1:18">
      <c r="A394" s="208"/>
      <c r="B394" s="210"/>
      <c r="C394" s="209"/>
      <c r="E394" s="208"/>
      <c r="F394" s="210"/>
      <c r="G394" s="209"/>
      <c r="I394" s="208"/>
      <c r="J394" s="210"/>
      <c r="K394" s="209"/>
      <c r="M394" s="208"/>
      <c r="N394" s="210"/>
      <c r="O394" s="209"/>
      <c r="P394" s="208"/>
      <c r="Q394" s="210"/>
      <c r="R394" s="209"/>
    </row>
    <row r="395" spans="1:18">
      <c r="A395" s="208"/>
      <c r="B395" s="119"/>
      <c r="C395" s="211"/>
      <c r="E395" s="208"/>
      <c r="F395" s="210"/>
      <c r="G395" s="209"/>
      <c r="I395" s="208"/>
      <c r="J395" s="210"/>
      <c r="K395" s="209"/>
      <c r="P395" s="208"/>
      <c r="Q395" s="119"/>
      <c r="R395" s="211"/>
    </row>
    <row r="396" spans="1:18">
      <c r="A396" s="208"/>
      <c r="B396" s="119"/>
      <c r="C396" s="211"/>
      <c r="E396" s="208"/>
      <c r="F396" s="210"/>
      <c r="G396" s="209"/>
      <c r="I396" s="208"/>
      <c r="J396" s="210"/>
      <c r="K396" s="209"/>
      <c r="P396" s="208"/>
      <c r="Q396" s="119"/>
      <c r="R396" s="211"/>
    </row>
    <row r="397" spans="1:18">
      <c r="A397" s="208"/>
      <c r="B397" s="119"/>
      <c r="C397" s="211"/>
      <c r="E397" s="208"/>
      <c r="F397" s="210"/>
      <c r="G397" s="209"/>
      <c r="I397" s="208"/>
      <c r="J397" s="210"/>
      <c r="K397" s="209"/>
      <c r="P397" s="208"/>
      <c r="Q397" s="119"/>
      <c r="R397" s="211"/>
    </row>
    <row r="398" spans="1:18">
      <c r="A398" s="208"/>
      <c r="B398" s="210"/>
      <c r="C398" s="209"/>
      <c r="E398" s="208"/>
      <c r="F398" s="210"/>
      <c r="G398" s="209"/>
      <c r="I398" s="208"/>
      <c r="J398" s="210"/>
      <c r="K398" s="209"/>
      <c r="P398" s="208"/>
      <c r="Q398" s="210"/>
      <c r="R398" s="209"/>
    </row>
    <row r="399" spans="1:18">
      <c r="A399" s="223"/>
      <c r="B399" s="224"/>
      <c r="C399" s="225"/>
      <c r="E399" s="220"/>
      <c r="F399" s="221"/>
      <c r="G399" s="222"/>
      <c r="I399" s="220"/>
      <c r="J399" s="221"/>
      <c r="K399" s="222"/>
      <c r="M399" s="220"/>
      <c r="N399" s="221"/>
      <c r="O399" s="222"/>
      <c r="P399" s="223"/>
      <c r="Q399" s="224"/>
      <c r="R399" s="225"/>
    </row>
    <row r="400" spans="1:18">
      <c r="A400" s="208"/>
      <c r="B400" s="210"/>
      <c r="C400" s="209"/>
      <c r="E400" s="208"/>
      <c r="F400" s="210"/>
      <c r="G400" s="209"/>
      <c r="I400" s="208"/>
      <c r="J400" s="210"/>
      <c r="K400" s="209"/>
      <c r="P400" s="208"/>
      <c r="Q400" s="210"/>
      <c r="R400" s="209"/>
    </row>
    <row r="401" spans="1:18">
      <c r="A401" s="208"/>
      <c r="B401" s="210"/>
      <c r="C401" s="209"/>
      <c r="E401" s="208"/>
      <c r="F401" s="210"/>
      <c r="G401" s="209"/>
      <c r="I401" s="208"/>
      <c r="J401" s="210"/>
      <c r="K401" s="209"/>
      <c r="P401" s="208"/>
      <c r="Q401" s="210"/>
      <c r="R401" s="209"/>
    </row>
    <row r="402" spans="1:18">
      <c r="A402" s="208"/>
      <c r="B402" s="210"/>
      <c r="C402" s="209"/>
      <c r="E402" s="208"/>
      <c r="F402" s="210"/>
      <c r="G402" s="209"/>
      <c r="I402" s="208"/>
      <c r="J402" s="210"/>
      <c r="K402" s="209"/>
      <c r="P402" s="208"/>
      <c r="Q402" s="210"/>
      <c r="R402" s="209"/>
    </row>
    <row r="403" spans="1:18">
      <c r="A403" s="208"/>
      <c r="B403" s="210"/>
      <c r="C403" s="209"/>
      <c r="E403" s="208"/>
      <c r="F403" s="210"/>
      <c r="G403" s="209"/>
      <c r="I403" s="182"/>
      <c r="J403" s="183"/>
      <c r="K403" s="184"/>
      <c r="P403" s="208"/>
      <c r="Q403" s="210"/>
      <c r="R403" s="209"/>
    </row>
    <row r="404" spans="1:18">
      <c r="A404" s="208"/>
      <c r="B404" s="210"/>
      <c r="C404" s="209"/>
      <c r="E404" s="208"/>
      <c r="F404" s="210"/>
      <c r="G404" s="209"/>
      <c r="I404" s="182"/>
      <c r="J404" s="183"/>
      <c r="K404" s="184"/>
      <c r="P404" s="208"/>
      <c r="Q404" s="210"/>
      <c r="R404" s="209"/>
    </row>
    <row r="405" spans="1:18">
      <c r="A405" s="208"/>
      <c r="B405" s="210"/>
      <c r="C405" s="209"/>
      <c r="E405" s="208"/>
      <c r="F405" s="210"/>
      <c r="G405" s="209"/>
      <c r="I405" s="182"/>
      <c r="J405" s="183"/>
      <c r="K405" s="184"/>
      <c r="P405" s="208"/>
      <c r="Q405" s="210"/>
      <c r="R405" s="209"/>
    </row>
    <row r="406" spans="1:18">
      <c r="A406" s="208"/>
      <c r="B406" s="210"/>
      <c r="C406" s="209"/>
      <c r="E406" s="182"/>
      <c r="F406" s="183"/>
      <c r="G406" s="184"/>
      <c r="I406" s="182"/>
      <c r="J406" s="183"/>
      <c r="K406" s="184"/>
      <c r="P406" s="208"/>
      <c r="Q406" s="210"/>
      <c r="R406" s="209"/>
    </row>
    <row r="407" spans="1:18">
      <c r="A407" s="208"/>
      <c r="B407" s="210"/>
      <c r="C407" s="209"/>
      <c r="E407" s="182"/>
      <c r="F407" s="183"/>
      <c r="G407" s="184"/>
      <c r="I407" s="182"/>
      <c r="J407" s="183"/>
      <c r="K407" s="184"/>
      <c r="P407" s="208"/>
      <c r="Q407" s="210"/>
      <c r="R407" s="209"/>
    </row>
    <row r="408" spans="1:18">
      <c r="A408" s="208"/>
      <c r="B408" s="210"/>
      <c r="C408" s="209"/>
      <c r="E408" s="182"/>
      <c r="F408" s="183"/>
      <c r="G408" s="184"/>
      <c r="I408" s="182"/>
      <c r="J408" s="183"/>
      <c r="K408" s="184"/>
      <c r="P408" s="208"/>
      <c r="Q408" s="210"/>
      <c r="R408" s="209"/>
    </row>
    <row r="409" spans="1:18">
      <c r="A409" s="208"/>
      <c r="B409" s="210"/>
      <c r="C409" s="209"/>
      <c r="E409" s="182"/>
      <c r="F409" s="183"/>
      <c r="G409" s="184"/>
      <c r="I409" s="182"/>
      <c r="J409" s="183"/>
      <c r="K409" s="184"/>
      <c r="P409" s="208"/>
      <c r="Q409" s="210"/>
      <c r="R409" s="209"/>
    </row>
    <row r="410" spans="1:18">
      <c r="A410" s="208"/>
      <c r="B410" s="210"/>
      <c r="C410" s="209"/>
      <c r="E410" s="182"/>
      <c r="F410" s="183"/>
      <c r="G410" s="184"/>
      <c r="I410" s="182"/>
      <c r="J410" s="183"/>
      <c r="K410" s="184"/>
      <c r="P410" s="208"/>
      <c r="Q410" s="210"/>
      <c r="R410" s="209"/>
    </row>
    <row r="411" spans="1:18">
      <c r="A411" s="208"/>
      <c r="B411" s="210"/>
      <c r="C411" s="209"/>
      <c r="E411" s="182"/>
      <c r="F411" s="183"/>
      <c r="G411" s="184"/>
      <c r="I411" s="182"/>
      <c r="J411" s="183"/>
      <c r="K411" s="184"/>
      <c r="P411" s="208"/>
      <c r="Q411" s="210"/>
      <c r="R411" s="209"/>
    </row>
    <row r="412" spans="1:18">
      <c r="A412" s="208"/>
      <c r="B412" s="210"/>
      <c r="C412" s="209"/>
      <c r="E412" s="182"/>
      <c r="F412" s="183"/>
      <c r="G412" s="184"/>
      <c r="I412" s="182"/>
      <c r="J412" s="183"/>
      <c r="K412" s="184"/>
      <c r="P412" s="208"/>
      <c r="Q412" s="210"/>
      <c r="R412" s="209"/>
    </row>
    <row r="413" spans="1:18">
      <c r="A413" s="208"/>
      <c r="B413" s="210"/>
      <c r="C413" s="209"/>
      <c r="E413" s="182"/>
      <c r="F413" s="183"/>
      <c r="G413" s="184"/>
      <c r="I413" s="182"/>
      <c r="J413" s="183"/>
      <c r="K413" s="184"/>
      <c r="P413" s="208"/>
      <c r="Q413" s="210"/>
      <c r="R413" s="209"/>
    </row>
    <row r="414" spans="1:18">
      <c r="A414" s="208"/>
      <c r="B414" s="210"/>
      <c r="C414" s="209"/>
      <c r="E414" s="182"/>
      <c r="F414" s="183"/>
      <c r="G414" s="184"/>
      <c r="I414" s="182"/>
      <c r="J414" s="183"/>
      <c r="K414" s="184"/>
      <c r="P414" s="208"/>
      <c r="Q414" s="210"/>
      <c r="R414" s="209"/>
    </row>
    <row r="415" spans="1:18">
      <c r="A415" s="208"/>
      <c r="B415" s="210"/>
      <c r="C415" s="209"/>
      <c r="E415" s="182"/>
      <c r="F415" s="183"/>
      <c r="G415" s="184"/>
      <c r="I415" s="182"/>
      <c r="J415" s="183"/>
      <c r="K415" s="184"/>
      <c r="P415" s="208"/>
      <c r="Q415" s="210"/>
      <c r="R415" s="209"/>
    </row>
    <row r="416" spans="1:18">
      <c r="A416" s="208"/>
      <c r="B416" s="210"/>
      <c r="C416" s="209"/>
      <c r="E416" s="182"/>
      <c r="F416" s="183"/>
      <c r="G416" s="184"/>
      <c r="I416" s="182"/>
      <c r="J416" s="183"/>
      <c r="K416" s="184"/>
      <c r="P416" s="208"/>
      <c r="Q416" s="210"/>
      <c r="R416" s="209"/>
    </row>
    <row r="417" spans="1:18">
      <c r="A417" s="208"/>
      <c r="B417" s="210"/>
      <c r="C417" s="209"/>
      <c r="P417" s="208"/>
      <c r="Q417" s="210"/>
      <c r="R417" s="209"/>
    </row>
  </sheetData>
  <conditionalFormatting sqref="K354">
    <cfRule type="cellIs" dxfId="42" priority="42" operator="equal">
      <formula>"غياب"</formula>
    </cfRule>
    <cfRule type="cellIs" dxfId="41" priority="43" operator="equal">
      <formula>#N/A</formula>
    </cfRule>
  </conditionalFormatting>
  <conditionalFormatting sqref="K354">
    <cfRule type="cellIs" dxfId="40" priority="41" operator="equal">
      <formula>"غياب"</formula>
    </cfRule>
  </conditionalFormatting>
  <conditionalFormatting sqref="K354">
    <cfRule type="cellIs" dxfId="39" priority="39" operator="equal">
      <formula>"غياب"</formula>
    </cfRule>
    <cfRule type="cellIs" dxfId="38" priority="40" operator="equal">
      <formula>#N/A</formula>
    </cfRule>
  </conditionalFormatting>
  <conditionalFormatting sqref="K354">
    <cfRule type="cellIs" dxfId="37" priority="37" operator="equal">
      <formula>"غياب"</formula>
    </cfRule>
    <cfRule type="cellIs" dxfId="36" priority="38" operator="equal">
      <formula>#N/A</formula>
    </cfRule>
  </conditionalFormatting>
  <conditionalFormatting sqref="K354">
    <cfRule type="cellIs" dxfId="35" priority="35" operator="equal">
      <formula>"غياب"</formula>
    </cfRule>
    <cfRule type="cellIs" dxfId="34" priority="36" operator="equal">
      <formula>#N/A</formula>
    </cfRule>
  </conditionalFormatting>
  <conditionalFormatting sqref="K354">
    <cfRule type="cellIs" dxfId="33" priority="33" operator="equal">
      <formula>"غياب"</formula>
    </cfRule>
    <cfRule type="cellIs" dxfId="32" priority="34" operator="equal">
      <formula>#N/A</formula>
    </cfRule>
  </conditionalFormatting>
  <conditionalFormatting sqref="K354">
    <cfRule type="cellIs" dxfId="31" priority="31" operator="equal">
      <formula>"غياب"</formula>
    </cfRule>
    <cfRule type="cellIs" dxfId="30" priority="32" operator="equal">
      <formula>#N/A</formula>
    </cfRule>
  </conditionalFormatting>
  <conditionalFormatting sqref="K354">
    <cfRule type="cellIs" dxfId="29" priority="29" operator="equal">
      <formula>"غياب"</formula>
    </cfRule>
    <cfRule type="cellIs" dxfId="28" priority="30" operator="equal">
      <formula>#N/A</formula>
    </cfRule>
  </conditionalFormatting>
  <conditionalFormatting sqref="K354">
    <cfRule type="cellIs" dxfId="27" priority="27" operator="equal">
      <formula>"غياب"</formula>
    </cfRule>
    <cfRule type="cellIs" dxfId="26" priority="28" operator="equal">
      <formula>#N/A</formula>
    </cfRule>
  </conditionalFormatting>
  <conditionalFormatting sqref="K354">
    <cfRule type="cellIs" dxfId="25" priority="25" operator="equal">
      <formula>"غياب"</formula>
    </cfRule>
    <cfRule type="cellIs" dxfId="24" priority="26" operator="equal">
      <formula>#N/A</formula>
    </cfRule>
  </conditionalFormatting>
  <conditionalFormatting sqref="K354">
    <cfRule type="cellIs" dxfId="23" priority="23" operator="equal">
      <formula>"غياب"</formula>
    </cfRule>
    <cfRule type="cellIs" dxfId="22" priority="24" operator="equal">
      <formula>#N/A</formula>
    </cfRule>
  </conditionalFormatting>
  <conditionalFormatting sqref="K354">
    <cfRule type="cellIs" dxfId="21" priority="21" operator="equal">
      <formula>"غياب"</formula>
    </cfRule>
    <cfRule type="cellIs" dxfId="20" priority="22" operator="equal">
      <formula>#N/A</formula>
    </cfRule>
  </conditionalFormatting>
  <conditionalFormatting sqref="K354">
    <cfRule type="cellIs" dxfId="19" priority="19" operator="equal">
      <formula>"غياب"</formula>
    </cfRule>
    <cfRule type="cellIs" dxfId="18" priority="20" operator="equal">
      <formula>#N/A</formula>
    </cfRule>
  </conditionalFormatting>
  <conditionalFormatting sqref="K354">
    <cfRule type="cellIs" dxfId="17" priority="17" operator="equal">
      <formula>"غياب"</formula>
    </cfRule>
    <cfRule type="cellIs" dxfId="16" priority="18" operator="equal">
      <formula>#N/A</formula>
    </cfRule>
  </conditionalFormatting>
  <conditionalFormatting sqref="K354">
    <cfRule type="cellIs" dxfId="15" priority="15" operator="equal">
      <formula>"غياب"</formula>
    </cfRule>
    <cfRule type="cellIs" dxfId="14" priority="16" operator="equal">
      <formula>#N/A</formula>
    </cfRule>
  </conditionalFormatting>
  <conditionalFormatting sqref="K354">
    <cfRule type="cellIs" dxfId="13" priority="13" operator="equal">
      <formula>"غياب"</formula>
    </cfRule>
    <cfRule type="cellIs" dxfId="12" priority="14" operator="equal">
      <formula>#N/A</formula>
    </cfRule>
  </conditionalFormatting>
  <conditionalFormatting sqref="K354">
    <cfRule type="cellIs" dxfId="11" priority="11" operator="equal">
      <formula>"غياب"</formula>
    </cfRule>
    <cfRule type="cellIs" dxfId="10" priority="12" operator="equal">
      <formula>#N/A</formula>
    </cfRule>
  </conditionalFormatting>
  <conditionalFormatting sqref="K354">
    <cfRule type="cellIs" dxfId="9" priority="9" operator="equal">
      <formula>"غياب"</formula>
    </cfRule>
    <cfRule type="cellIs" dxfId="8" priority="10" operator="equal">
      <formula>#N/A</formula>
    </cfRule>
  </conditionalFormatting>
  <conditionalFormatting sqref="K354">
    <cfRule type="cellIs" dxfId="7" priority="7" operator="equal">
      <formula>"غياب"</formula>
    </cfRule>
    <cfRule type="cellIs" dxfId="6" priority="8" operator="equal">
      <formula>#N/A</formula>
    </cfRule>
  </conditionalFormatting>
  <conditionalFormatting sqref="K354">
    <cfRule type="cellIs" dxfId="5" priority="5" operator="equal">
      <formula>"غياب"</formula>
    </cfRule>
    <cfRule type="cellIs" dxfId="4" priority="6" operator="equal">
      <formula>#N/A</formula>
    </cfRule>
  </conditionalFormatting>
  <conditionalFormatting sqref="K354">
    <cfRule type="cellIs" dxfId="3" priority="3" operator="equal">
      <formula>"غياب"</formula>
    </cfRule>
    <cfRule type="cellIs" dxfId="2" priority="4" operator="equal">
      <formula>#N/A</formula>
    </cfRule>
  </conditionalFormatting>
  <conditionalFormatting sqref="K354">
    <cfRule type="cellIs" dxfId="1" priority="1" operator="equal">
      <formula>"غياب"</formula>
    </cfRule>
    <cfRule type="cellIs" dxfId="0" priority="2" operator="equal">
      <formula>#N/A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ورقة1</vt:lpstr>
      <vt:lpstr>Sheet1</vt:lpstr>
      <vt:lpstr>سلف</vt:lpstr>
      <vt:lpstr>غياب</vt:lpstr>
      <vt:lpstr>تاخير </vt:lpstr>
      <vt:lpstr>اذونات</vt:lpstr>
      <vt:lpstr>جزاءات </vt:lpstr>
      <vt:lpstr>البصمة </vt:lpstr>
      <vt:lpstr>بيانات البصمة 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Mr.Emad</dc:creator>
  <cp:lastModifiedBy>Mr.Emad</cp:lastModifiedBy>
  <dcterms:created xsi:type="dcterms:W3CDTF">2015-06-05T18:17:20Z</dcterms:created>
  <dcterms:modified xsi:type="dcterms:W3CDTF">2023-07-04T13:09:19Z</dcterms:modified>
</cp:coreProperties>
</file>