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CE27205-0B54-4433-AAA1-CDBECCB55413}" xr6:coauthVersionLast="47" xr6:coauthVersionMax="47" xr10:uidLastSave="{00000000-0000-0000-0000-000000000000}"/>
  <bookViews>
    <workbookView xWindow="-120" yWindow="-120" windowWidth="29040" windowHeight="15720" xr2:uid="{1CA1C659-C755-427E-985E-93E830A0BAB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C5" i="1"/>
  <c r="B5" i="1"/>
  <c r="D9" i="1"/>
  <c r="C9" i="1"/>
  <c r="B9" i="1"/>
  <c r="D8" i="1"/>
  <c r="C8" i="1"/>
  <c r="B8" i="1"/>
  <c r="D10" i="1"/>
  <c r="C7" i="1"/>
  <c r="D7" i="1"/>
  <c r="B7" i="1"/>
  <c r="C10" i="1" l="1"/>
  <c r="B10" i="1" l="1"/>
  <c r="B11" i="1" l="1"/>
  <c r="D11" i="1"/>
  <c r="C11" i="1" l="1"/>
  <c r="C12" i="1" s="1"/>
  <c r="D12" i="1" l="1"/>
</calcChain>
</file>

<file path=xl/sharedStrings.xml><?xml version="1.0" encoding="utf-8"?>
<sst xmlns="http://schemas.openxmlformats.org/spreadsheetml/2006/main" count="15" uniqueCount="15">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</sst>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5" fillId="3" borderId="1" xfId="0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Protection="1">
      <protection locked="0"/>
    </xf>
    <xf numFmtId="49" fontId="1" fillId="4" borderId="1" xfId="0" applyNumberFormat="1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" fontId="0" fillId="0" borderId="0" xfId="0" applyNumberFormat="1" applyProtection="1">
      <protection locked="0"/>
    </xf>
    <xf numFmtId="49" fontId="2" fillId="4" borderId="1" xfId="0" applyNumberFormat="1" applyFont="1" applyFill="1" applyBorder="1" applyAlignment="1" applyProtection="1">
      <alignment vertical="center"/>
      <protection locked="0"/>
    </xf>
    <xf numFmtId="49" fontId="1" fillId="4" borderId="1" xfId="0" applyNumberFormat="1" applyFont="1" applyFill="1" applyBorder="1" applyAlignment="1" applyProtection="1">
      <alignment horizontal="right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 shrinkToFit="1"/>
    </xf>
    <xf numFmtId="1" fontId="2" fillId="4" borderId="1" xfId="0" applyNumberFormat="1" applyFont="1" applyFill="1" applyBorder="1" applyAlignment="1" applyProtection="1">
      <alignment horizontal="center" vertical="center" shrinkToFit="1"/>
    </xf>
    <xf numFmtId="1" fontId="1" fillId="2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/>
    </xf>
    <xf numFmtId="1" fontId="1" fillId="4" borderId="1" xfId="0" quotePrefix="1" applyNumberFormat="1" applyFont="1" applyFill="1" applyBorder="1" applyAlignment="1" applyProtection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7307-CB48-42D6-BBFA-D3A0B315E6DC}">
  <sheetPr codeName="ورقة1"/>
  <dimension ref="A1:E12"/>
  <sheetViews>
    <sheetView rightToLeft="1" tabSelected="1" zoomScale="250" zoomScaleNormal="250" workbookViewId="0">
      <selection activeCell="D12" sqref="D12"/>
    </sheetView>
  </sheetViews>
  <sheetFormatPr defaultRowHeight="14.25" x14ac:dyDescent="0.2"/>
  <cols>
    <col min="1" max="1" width="31" style="3" customWidth="1"/>
    <col min="2" max="2" width="6.5" style="3" customWidth="1"/>
    <col min="3" max="4" width="9" style="3"/>
    <col min="5" max="5" width="12" style="3" customWidth="1"/>
    <col min="6" max="16384" width="9" style="3"/>
  </cols>
  <sheetData>
    <row r="1" spans="1:5" ht="15.75" x14ac:dyDescent="0.2">
      <c r="A1" s="1" t="s">
        <v>14</v>
      </c>
      <c r="B1" s="2" t="s">
        <v>2</v>
      </c>
      <c r="C1" s="2" t="s">
        <v>1</v>
      </c>
      <c r="D1" s="2" t="s">
        <v>0</v>
      </c>
    </row>
    <row r="2" spans="1:5" ht="15" x14ac:dyDescent="0.2">
      <c r="A2" s="4" t="s">
        <v>3</v>
      </c>
      <c r="B2" s="5">
        <v>1</v>
      </c>
      <c r="C2" s="5">
        <v>3</v>
      </c>
      <c r="D2" s="5">
        <v>1953</v>
      </c>
      <c r="E2" s="6"/>
    </row>
    <row r="3" spans="1:5" ht="15" x14ac:dyDescent="0.2">
      <c r="A3" s="7" t="s">
        <v>4</v>
      </c>
      <c r="B3" s="8">
        <v>0</v>
      </c>
      <c r="C3" s="8">
        <v>0</v>
      </c>
      <c r="D3" s="8">
        <v>60</v>
      </c>
    </row>
    <row r="4" spans="1:5" ht="15" x14ac:dyDescent="0.2">
      <c r="A4" s="4" t="s">
        <v>5</v>
      </c>
      <c r="B4" s="5">
        <v>1</v>
      </c>
      <c r="C4" s="5">
        <v>9</v>
      </c>
      <c r="D4" s="5">
        <v>1975</v>
      </c>
      <c r="E4" s="6"/>
    </row>
    <row r="5" spans="1:5" ht="15" x14ac:dyDescent="0.2">
      <c r="A5" s="9" t="s">
        <v>7</v>
      </c>
      <c r="B5" s="13">
        <f>DAY((EDATE(DATE(D2,C2,B2),+C3+(D3*12))+(B3-1)))</f>
        <v>28</v>
      </c>
      <c r="C5" s="13">
        <f>MONTH((EDATE(DATE(D2,C2,B2),+C3+(D3*12))+(B3-1)))</f>
        <v>2</v>
      </c>
      <c r="D5" s="13">
        <f>YEAR((EDATE(DATE(D2,C2,B2),+C3+(D3*12))+(B3-1)))</f>
        <v>2013</v>
      </c>
      <c r="E5" s="10"/>
    </row>
    <row r="6" spans="1:5" ht="15" x14ac:dyDescent="0.2">
      <c r="A6" s="11" t="s">
        <v>6</v>
      </c>
      <c r="B6" s="5">
        <v>8</v>
      </c>
      <c r="C6" s="5">
        <v>4</v>
      </c>
      <c r="D6" s="5">
        <v>2010</v>
      </c>
      <c r="E6" s="6"/>
    </row>
    <row r="7" spans="1:5" ht="15" x14ac:dyDescent="0.2">
      <c r="A7" s="7" t="s">
        <v>8</v>
      </c>
      <c r="B7" s="13">
        <f>B6</f>
        <v>8</v>
      </c>
      <c r="C7" s="13">
        <f t="shared" ref="C7:D7" si="0">C6</f>
        <v>4</v>
      </c>
      <c r="D7" s="13">
        <f t="shared" si="0"/>
        <v>2010</v>
      </c>
      <c r="E7" s="6"/>
    </row>
    <row r="8" spans="1:5" ht="15" x14ac:dyDescent="0.2">
      <c r="A8" s="4" t="s">
        <v>9</v>
      </c>
      <c r="B8" s="14">
        <f>DAY(DATE(YEAR(DATE(D6,C6,B6)),MONTH(DATE(D6,C6,B6))-1,1))</f>
        <v>1</v>
      </c>
      <c r="C8" s="14">
        <f>MONTH(DATE(YEAR(DATE(D6,C6,B6)),MONTH(DATE(D6,C6,B6))-1,1))</f>
        <v>3</v>
      </c>
      <c r="D8" s="14">
        <f>YEAR(DATE(YEAR(DATE(D6,C6,B6)),MONTH(DATE(D6,C6,B6))-1,1))</f>
        <v>2010</v>
      </c>
      <c r="E8" s="6"/>
    </row>
    <row r="9" spans="1:5" ht="15" x14ac:dyDescent="0.2">
      <c r="A9" s="7" t="s">
        <v>10</v>
      </c>
      <c r="B9" s="15">
        <f>DATEDIF(DATE(D4,C4,B4),DATE(D6,C6,B6),"md")</f>
        <v>7</v>
      </c>
      <c r="C9" s="15">
        <f>DATEDIF(DATE(D4,C4,B4),DATE(D6,C6,B6),"ym")</f>
        <v>7</v>
      </c>
      <c r="D9" s="15">
        <f>DATEDIF(DATE(D4,C4,B4),DATE(D6,C6,B6),"y")</f>
        <v>34</v>
      </c>
    </row>
    <row r="10" spans="1:5" ht="15" x14ac:dyDescent="0.2">
      <c r="A10" s="4" t="s">
        <v>11</v>
      </c>
      <c r="B10" s="16">
        <f>IF(D10&gt;2,0,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</f>
        <v>19.999999999999982</v>
      </c>
      <c r="C10" s="16">
        <f>IF(D10&gt;2,0,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)</f>
        <v>10</v>
      </c>
      <c r="D10" s="16">
        <f>IF(((ROUNDDOWN(((((YEAR((EDATE(DATE(D2,C2,B2),+C3+(D3*12))+(B3-1)))*360)+MONTH((EDATE(DATE(D2,C2,B2),+C3+(D3*12))+(B3-1)))*30+DAY((EDATE(DATE(D2,C2,B2),+C3+(D3*12))+(B3-1))))-((YEAR(DATE(D6,C6,B6))*360)+MONTH(DATE(D6,C6,B6))*30+DAY(DATE(D6,C6,B6)))))/360,0))*365)
+(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
+(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&gt;1095,3,
(ROUNDDOWN(((((YEAR((EDATE(DATE(D2,C2,B2),+C3+(D3*12))+(B3-1)))*360)+MONTH((EDATE(DATE(D2,C2,B2),+C3+(D3*12))+(B3-1)))*30+DAY((EDATE(DATE(D2,C2,B2),+C3+(D3*12))+(B3-1))))-((YEAR(DATE(D6,C6,B6))*360)+MONTH(DATE(D6,C6,B6))*30+DAY(DATE(D6,C6,B6)))))/360,0)))</f>
        <v>2</v>
      </c>
    </row>
    <row r="11" spans="1:5" ht="15" x14ac:dyDescent="0.2">
      <c r="A11" s="7" t="s">
        <v>12</v>
      </c>
      <c r="B11" s="15">
        <f>INT(MOD((B9+B10),30))</f>
        <v>27</v>
      </c>
      <c r="C11" s="15">
        <f>IF(INT(MOD((C9+C10),12)+((B9+B10)/30))&gt;11,(INT(MOD((C9+C10),12)+((B9+B10)/30)))-12,INT(MOD((C9+C10),12)+((B9+B10)/30)))</f>
        <v>5</v>
      </c>
      <c r="D11" s="15">
        <f>INT((D9+D10)+((C9+C10)/12))</f>
        <v>37</v>
      </c>
    </row>
    <row r="12" spans="1:5" ht="15" x14ac:dyDescent="0.2">
      <c r="A12" s="12" t="s">
        <v>13</v>
      </c>
      <c r="B12" s="17">
        <v>0</v>
      </c>
      <c r="C12" s="18">
        <f>IF(C11+ROUNDUP(B11/30,0)&gt;11,C11+ROUNDUP(B11/30,0)-12,C11+ROUNDUP(B11/30,0))</f>
        <v>6</v>
      </c>
      <c r="D12" s="17">
        <f>INT(D11+(C11+ROUNDUP(B11/30,0))/12)</f>
        <v>37</v>
      </c>
    </row>
  </sheetData>
  <sheetProtection algorithmName="SHA-512" hashValue="BjjdsQCMuSZfVqCnwAtMyA0RXgAT6cbdFnkLCoPfC+T1DEGh99NcZCxHUg2sYxJYpC7SZ6lHQVkOwxTtJBTS+w==" saltValue="I0ccZhExBiZ6FhcG8DCbs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2023-07-13T08:18:55Z</dcterms:created>
  <dcterms:modified xsi:type="dcterms:W3CDTF">2023-07-13T10:17:20Z</dcterms:modified>
</cp:coreProperties>
</file>