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.alsakka\Desktop\"/>
    </mc:Choice>
  </mc:AlternateContent>
  <xr:revisionPtr revIDLastSave="0" documentId="13_ncr:1_{1A68B911-BCE9-4DBD-833A-BAA61D365238}" xr6:coauthVersionLast="47" xr6:coauthVersionMax="47" xr10:uidLastSave="{00000000-0000-0000-0000-000000000000}"/>
  <bookViews>
    <workbookView xWindow="-120" yWindow="-120" windowWidth="20730" windowHeight="11160" xr2:uid="{217B7675-EA49-41A5-9713-0D7B76C90F8E}"/>
  </bookViews>
  <sheets>
    <sheet name="تجهيز  1" sheetId="5" r:id="rId1"/>
    <sheet name="تجهيز2 " sheetId="1" r:id="rId2"/>
    <sheet name="تجهيز   3" sheetId="4" r:id="rId3"/>
    <sheet name="تجهيز4 " sheetId="6" r:id="rId4"/>
    <sheet name="تجهيز  5 " sheetId="7" r:id="rId5"/>
    <sheet name="تجهيز  6  " sheetId="8" r:id="rId6"/>
  </sheets>
  <externalReferences>
    <externalReference r:id="rId7"/>
  </externalReferences>
  <definedNames>
    <definedName name="_xlnm._FilterDatabase" localSheetId="2">'تجهيز   3'!$A$2:$E$73</definedName>
    <definedName name="_xlnm._FilterDatabase" localSheetId="0">'تجهيز  1'!$A$2:$E$73</definedName>
    <definedName name="_xlnm._FilterDatabase" localSheetId="4">'تجهيز  5 '!$A$2:$E$73</definedName>
    <definedName name="_xlnm._FilterDatabase" localSheetId="5">'تجهيز  6  '!$A$2:$E$73</definedName>
    <definedName name="_xlnm._FilterDatabase" localSheetId="1">'تجهيز2 '!$A$2:$E$73</definedName>
    <definedName name="_xlnm._FilterDatabase" localSheetId="3">'تجهيز4 '!$A$2:$E$73</definedName>
    <definedName name="AAA" localSheetId="2">[1]!الاساسي_بيان_العاملين[[Column10]:[Column11]]</definedName>
    <definedName name="AAA" localSheetId="0">[1]!الاساسي_بيان_العاملين[[Column10]:[Column11]]</definedName>
    <definedName name="AAA" localSheetId="4">[1]!الاساسي_بيان_العاملين[[Column10]:[Column11]]</definedName>
    <definedName name="AAA" localSheetId="5">[1]!الاساسي_بيان_العاملين[[Column10]:[Column11]]</definedName>
    <definedName name="AAA" localSheetId="1">[1]!الاساسي_بيان_العاملين[[Column10]:[Column11]]</definedName>
    <definedName name="AAA" localSheetId="3">[1]!الاساسي_بيان_العاملين[[Column10]:[Column11]]</definedName>
    <definedName name="AAA">[1]!الاساسي_بيان_العاملين[[Column10]:[Column11]]</definedName>
    <definedName name="_xlnm.Print_Area" localSheetId="2">'تجهيز   3'!$A$1:$AK$69</definedName>
    <definedName name="_xlnm.Print_Area" localSheetId="0">'تجهيز  1'!$A$1:$AK$69</definedName>
    <definedName name="_xlnm.Print_Area" localSheetId="4">'تجهيز  5 '!$A$1:$AK$69</definedName>
    <definedName name="_xlnm.Print_Area" localSheetId="5">'تجهيز  6  '!$A$1:$AK$69</definedName>
    <definedName name="_xlnm.Print_Area" localSheetId="1">'تجهيز2 '!$A$1:$AK$69</definedName>
    <definedName name="_xlnm.Print_Area" localSheetId="3">'تجهيز4 '!$A$1:$AK$69</definedName>
    <definedName name="_xlnm.Print_Titles" localSheetId="2">'تجهيز   3'!$A:$C,'تجهيز   3'!$1:$2</definedName>
    <definedName name="_xlnm.Print_Titles" localSheetId="0">'تجهيز  1'!$A:$C,'تجهيز  1'!$1:$2</definedName>
    <definedName name="_xlnm.Print_Titles" localSheetId="4">'تجهيز  5 '!$A:$C,'تجهيز  5 '!$1:$2</definedName>
    <definedName name="_xlnm.Print_Titles" localSheetId="5">'تجهيز  6  '!$A:$C,'تجهيز  6  '!$1:$2</definedName>
    <definedName name="_xlnm.Print_Titles" localSheetId="1">'تجهيز2 '!$A:$C,'تجهيز2 '!$1:$2</definedName>
    <definedName name="_xlnm.Print_Titles" localSheetId="3">'تجهيز4 '!$A:$C,'تجهيز4 '!$1:$2</definedName>
    <definedName name="XXX">'[1]الاساسي بيان العاملين'!$B:$J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4" i="8" l="1"/>
  <c r="H75" i="8" s="1"/>
  <c r="G74" i="8"/>
  <c r="G75" i="8" s="1"/>
  <c r="F74" i="8"/>
  <c r="F75" i="8" s="1"/>
  <c r="E74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AK69" i="8" s="1"/>
  <c r="AL68" i="8"/>
  <c r="A68" i="8"/>
  <c r="AL67" i="8"/>
  <c r="AL66" i="8"/>
  <c r="A66" i="8"/>
  <c r="AL65" i="8"/>
  <c r="A65" i="8"/>
  <c r="AL64" i="8"/>
  <c r="A64" i="8"/>
  <c r="AL63" i="8"/>
  <c r="A63" i="8"/>
  <c r="AL62" i="8"/>
  <c r="A62" i="8"/>
  <c r="AL61" i="8"/>
  <c r="A61" i="8"/>
  <c r="AL60" i="8"/>
  <c r="A60" i="8"/>
  <c r="AL59" i="8"/>
  <c r="A59" i="8"/>
  <c r="AL58" i="8"/>
  <c r="A58" i="8"/>
  <c r="AL57" i="8"/>
  <c r="A57" i="8"/>
  <c r="AL56" i="8"/>
  <c r="A56" i="8"/>
  <c r="AL55" i="8"/>
  <c r="A55" i="8"/>
  <c r="AL54" i="8"/>
  <c r="A54" i="8"/>
  <c r="AL53" i="8"/>
  <c r="A53" i="8"/>
  <c r="AL52" i="8"/>
  <c r="A52" i="8"/>
  <c r="AL51" i="8"/>
  <c r="A51" i="8"/>
  <c r="AL50" i="8"/>
  <c r="A50" i="8"/>
  <c r="AL49" i="8"/>
  <c r="A49" i="8"/>
  <c r="AL48" i="8"/>
  <c r="A48" i="8"/>
  <c r="AL47" i="8"/>
  <c r="A47" i="8"/>
  <c r="AL46" i="8"/>
  <c r="A46" i="8"/>
  <c r="AL45" i="8"/>
  <c r="A45" i="8"/>
  <c r="AL44" i="8"/>
  <c r="A44" i="8"/>
  <c r="AL43" i="8"/>
  <c r="A43" i="8"/>
  <c r="AL42" i="8"/>
  <c r="A42" i="8"/>
  <c r="AL41" i="8"/>
  <c r="A41" i="8"/>
  <c r="AL40" i="8"/>
  <c r="A40" i="8"/>
  <c r="AL39" i="8"/>
  <c r="A39" i="8"/>
  <c r="AL38" i="8"/>
  <c r="A38" i="8"/>
  <c r="AL37" i="8"/>
  <c r="A37" i="8"/>
  <c r="AL36" i="8"/>
  <c r="A36" i="8"/>
  <c r="AL35" i="8"/>
  <c r="A35" i="8"/>
  <c r="AL34" i="8"/>
  <c r="A34" i="8"/>
  <c r="AL33" i="8"/>
  <c r="A33" i="8"/>
  <c r="AL32" i="8"/>
  <c r="A32" i="8"/>
  <c r="AL31" i="8"/>
  <c r="A31" i="8"/>
  <c r="AL30" i="8"/>
  <c r="A30" i="8"/>
  <c r="AL29" i="8"/>
  <c r="A29" i="8"/>
  <c r="AL28" i="8"/>
  <c r="A28" i="8"/>
  <c r="AL27" i="8"/>
  <c r="A27" i="8"/>
  <c r="AL26" i="8"/>
  <c r="A26" i="8"/>
  <c r="AL25" i="8"/>
  <c r="A25" i="8"/>
  <c r="AL24" i="8"/>
  <c r="A24" i="8"/>
  <c r="AL23" i="8"/>
  <c r="A23" i="8"/>
  <c r="AL22" i="8"/>
  <c r="A22" i="8"/>
  <c r="AL21" i="8"/>
  <c r="A21" i="8"/>
  <c r="AL20" i="8"/>
  <c r="A20" i="8"/>
  <c r="AL19" i="8"/>
  <c r="A19" i="8"/>
  <c r="AL18" i="8"/>
  <c r="A18" i="8"/>
  <c r="AL17" i="8"/>
  <c r="A17" i="8"/>
  <c r="AL16" i="8"/>
  <c r="AK16" i="8"/>
  <c r="A16" i="8"/>
  <c r="AL15" i="8"/>
  <c r="AK15" i="8"/>
  <c r="A15" i="8"/>
  <c r="AL14" i="8"/>
  <c r="AK14" i="8"/>
  <c r="A14" i="8"/>
  <c r="AL13" i="8"/>
  <c r="AK13" i="8"/>
  <c r="A13" i="8"/>
  <c r="AL12" i="8"/>
  <c r="AK12" i="8"/>
  <c r="A12" i="8"/>
  <c r="AL11" i="8"/>
  <c r="AK11" i="8"/>
  <c r="A11" i="8"/>
  <c r="AL10" i="8"/>
  <c r="AK10" i="8"/>
  <c r="A10" i="8"/>
  <c r="AL9" i="8"/>
  <c r="AK9" i="8"/>
  <c r="A9" i="8"/>
  <c r="AL8" i="8"/>
  <c r="AK8" i="8"/>
  <c r="A8" i="8"/>
  <c r="AL7" i="8"/>
  <c r="AK7" i="8"/>
  <c r="A7" i="8"/>
  <c r="AL6" i="8"/>
  <c r="AK6" i="8"/>
  <c r="AK73" i="8" s="1"/>
  <c r="A6" i="8"/>
  <c r="AL5" i="8"/>
  <c r="AK5" i="8"/>
  <c r="A5" i="8"/>
  <c r="AL4" i="8"/>
  <c r="AK4" i="8"/>
  <c r="AK72" i="8" s="1"/>
  <c r="A4" i="8"/>
  <c r="AL3" i="8"/>
  <c r="AK3" i="8"/>
  <c r="Y1" i="8"/>
  <c r="A1" i="8"/>
  <c r="E74" i="7"/>
  <c r="F74" i="7" s="1"/>
  <c r="AJ69" i="7"/>
  <c r="AI69" i="7"/>
  <c r="AH69" i="7"/>
  <c r="AG69" i="7"/>
  <c r="AF69" i="7"/>
  <c r="AE69" i="7"/>
  <c r="AD69" i="7"/>
  <c r="AC69" i="7"/>
  <c r="AB69" i="7"/>
  <c r="AA69" i="7"/>
  <c r="Z69" i="7"/>
  <c r="Y69" i="7"/>
  <c r="X6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AK69" i="7" s="1"/>
  <c r="AL68" i="7"/>
  <c r="A68" i="7"/>
  <c r="AL67" i="7"/>
  <c r="AL66" i="7"/>
  <c r="A66" i="7"/>
  <c r="AL65" i="7"/>
  <c r="A65" i="7"/>
  <c r="AL64" i="7"/>
  <c r="A64" i="7"/>
  <c r="AL63" i="7"/>
  <c r="A63" i="7"/>
  <c r="AL62" i="7"/>
  <c r="A62" i="7"/>
  <c r="AL61" i="7"/>
  <c r="A61" i="7"/>
  <c r="AL60" i="7"/>
  <c r="A60" i="7"/>
  <c r="AL59" i="7"/>
  <c r="A59" i="7"/>
  <c r="AL58" i="7"/>
  <c r="A58" i="7"/>
  <c r="AL57" i="7"/>
  <c r="A57" i="7"/>
  <c r="AL56" i="7"/>
  <c r="A56" i="7"/>
  <c r="AL55" i="7"/>
  <c r="A55" i="7"/>
  <c r="AL54" i="7"/>
  <c r="A54" i="7"/>
  <c r="AL53" i="7"/>
  <c r="A53" i="7"/>
  <c r="AL52" i="7"/>
  <c r="A52" i="7"/>
  <c r="AL51" i="7"/>
  <c r="A51" i="7"/>
  <c r="AL50" i="7"/>
  <c r="A50" i="7"/>
  <c r="AL49" i="7"/>
  <c r="A49" i="7"/>
  <c r="AL48" i="7"/>
  <c r="A48" i="7"/>
  <c r="AL47" i="7"/>
  <c r="A47" i="7"/>
  <c r="AL46" i="7"/>
  <c r="A46" i="7"/>
  <c r="AL45" i="7"/>
  <c r="A45" i="7"/>
  <c r="AL44" i="7"/>
  <c r="A44" i="7"/>
  <c r="AL43" i="7"/>
  <c r="A43" i="7"/>
  <c r="AL42" i="7"/>
  <c r="A42" i="7"/>
  <c r="AL41" i="7"/>
  <c r="A41" i="7"/>
  <c r="AL40" i="7"/>
  <c r="A40" i="7"/>
  <c r="AL39" i="7"/>
  <c r="A39" i="7"/>
  <c r="AL38" i="7"/>
  <c r="A38" i="7"/>
  <c r="AL37" i="7"/>
  <c r="A37" i="7"/>
  <c r="AL36" i="7"/>
  <c r="A36" i="7"/>
  <c r="AL35" i="7"/>
  <c r="A35" i="7"/>
  <c r="AL34" i="7"/>
  <c r="A34" i="7"/>
  <c r="AL33" i="7"/>
  <c r="A33" i="7"/>
  <c r="AL32" i="7"/>
  <c r="A32" i="7"/>
  <c r="AL31" i="7"/>
  <c r="A31" i="7"/>
  <c r="AL30" i="7"/>
  <c r="A30" i="7"/>
  <c r="AL29" i="7"/>
  <c r="A29" i="7"/>
  <c r="AL28" i="7"/>
  <c r="A28" i="7"/>
  <c r="AL27" i="7"/>
  <c r="A27" i="7"/>
  <c r="AL26" i="7"/>
  <c r="A26" i="7"/>
  <c r="AL25" i="7"/>
  <c r="A25" i="7"/>
  <c r="AL24" i="7"/>
  <c r="A24" i="7"/>
  <c r="AL23" i="7"/>
  <c r="A23" i="7"/>
  <c r="AL22" i="7"/>
  <c r="A22" i="7"/>
  <c r="AL21" i="7"/>
  <c r="A21" i="7"/>
  <c r="AL20" i="7"/>
  <c r="A20" i="7"/>
  <c r="AL19" i="7"/>
  <c r="A19" i="7"/>
  <c r="AL18" i="7"/>
  <c r="A18" i="7"/>
  <c r="AL17" i="7"/>
  <c r="A17" i="7"/>
  <c r="AL16" i="7"/>
  <c r="AK16" i="7"/>
  <c r="A16" i="7"/>
  <c r="AL15" i="7"/>
  <c r="AK15" i="7"/>
  <c r="A15" i="7"/>
  <c r="AL14" i="7"/>
  <c r="AK14" i="7"/>
  <c r="A14" i="7"/>
  <c r="AL13" i="7"/>
  <c r="AK13" i="7"/>
  <c r="A13" i="7"/>
  <c r="AL12" i="7"/>
  <c r="AK12" i="7"/>
  <c r="A12" i="7"/>
  <c r="AL11" i="7"/>
  <c r="AK11" i="7"/>
  <c r="A11" i="7"/>
  <c r="AL10" i="7"/>
  <c r="AK10" i="7"/>
  <c r="A10" i="7"/>
  <c r="AL9" i="7"/>
  <c r="AK9" i="7"/>
  <c r="A9" i="7"/>
  <c r="AL8" i="7"/>
  <c r="AK8" i="7"/>
  <c r="A8" i="7"/>
  <c r="AL7" i="7"/>
  <c r="AK7" i="7"/>
  <c r="A7" i="7"/>
  <c r="AL6" i="7"/>
  <c r="AK6" i="7"/>
  <c r="AK73" i="7" s="1"/>
  <c r="A6" i="7"/>
  <c r="AL5" i="7"/>
  <c r="AK5" i="7"/>
  <c r="A5" i="7"/>
  <c r="AL4" i="7"/>
  <c r="AK4" i="7"/>
  <c r="AK72" i="7" s="1"/>
  <c r="A4" i="7"/>
  <c r="AL3" i="7"/>
  <c r="AK3" i="7"/>
  <c r="Y1" i="7"/>
  <c r="A1" i="7"/>
  <c r="F74" i="6"/>
  <c r="G74" i="6" s="1"/>
  <c r="E74" i="6"/>
  <c r="AJ69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AK69" i="6" s="1"/>
  <c r="AL68" i="6"/>
  <c r="A68" i="6"/>
  <c r="AL67" i="6"/>
  <c r="AL66" i="6"/>
  <c r="A66" i="6"/>
  <c r="AL65" i="6"/>
  <c r="A65" i="6"/>
  <c r="AL64" i="6"/>
  <c r="A64" i="6"/>
  <c r="AL63" i="6"/>
  <c r="A63" i="6"/>
  <c r="AL62" i="6"/>
  <c r="A62" i="6"/>
  <c r="AL61" i="6"/>
  <c r="A61" i="6"/>
  <c r="AL60" i="6"/>
  <c r="A60" i="6"/>
  <c r="AL59" i="6"/>
  <c r="A59" i="6"/>
  <c r="AL58" i="6"/>
  <c r="A58" i="6"/>
  <c r="AL57" i="6"/>
  <c r="A57" i="6"/>
  <c r="AL56" i="6"/>
  <c r="A56" i="6"/>
  <c r="AL55" i="6"/>
  <c r="A55" i="6"/>
  <c r="AL54" i="6"/>
  <c r="A54" i="6"/>
  <c r="AL53" i="6"/>
  <c r="A53" i="6"/>
  <c r="AL52" i="6"/>
  <c r="A52" i="6"/>
  <c r="AL51" i="6"/>
  <c r="A51" i="6"/>
  <c r="AL50" i="6"/>
  <c r="A50" i="6"/>
  <c r="AL49" i="6"/>
  <c r="A49" i="6"/>
  <c r="AL48" i="6"/>
  <c r="A48" i="6"/>
  <c r="AL47" i="6"/>
  <c r="A47" i="6"/>
  <c r="AL46" i="6"/>
  <c r="A46" i="6"/>
  <c r="AL45" i="6"/>
  <c r="A45" i="6"/>
  <c r="AL44" i="6"/>
  <c r="A44" i="6"/>
  <c r="AL43" i="6"/>
  <c r="A43" i="6"/>
  <c r="AL42" i="6"/>
  <c r="A42" i="6"/>
  <c r="AL41" i="6"/>
  <c r="A41" i="6"/>
  <c r="AL40" i="6"/>
  <c r="A40" i="6"/>
  <c r="AL39" i="6"/>
  <c r="A39" i="6"/>
  <c r="AL38" i="6"/>
  <c r="A38" i="6"/>
  <c r="AL37" i="6"/>
  <c r="A37" i="6"/>
  <c r="AL36" i="6"/>
  <c r="A36" i="6"/>
  <c r="AL35" i="6"/>
  <c r="A35" i="6"/>
  <c r="AL34" i="6"/>
  <c r="A34" i="6"/>
  <c r="AL33" i="6"/>
  <c r="A33" i="6"/>
  <c r="AL32" i="6"/>
  <c r="A32" i="6"/>
  <c r="AL31" i="6"/>
  <c r="A31" i="6"/>
  <c r="AL30" i="6"/>
  <c r="A30" i="6"/>
  <c r="AL29" i="6"/>
  <c r="A29" i="6"/>
  <c r="AL28" i="6"/>
  <c r="A28" i="6"/>
  <c r="AL27" i="6"/>
  <c r="A27" i="6"/>
  <c r="AL26" i="6"/>
  <c r="A26" i="6"/>
  <c r="AL25" i="6"/>
  <c r="A25" i="6"/>
  <c r="AL24" i="6"/>
  <c r="A24" i="6"/>
  <c r="AL23" i="6"/>
  <c r="A23" i="6"/>
  <c r="AL22" i="6"/>
  <c r="A22" i="6"/>
  <c r="AL21" i="6"/>
  <c r="A21" i="6"/>
  <c r="AL20" i="6"/>
  <c r="A20" i="6"/>
  <c r="AL19" i="6"/>
  <c r="A19" i="6"/>
  <c r="AL18" i="6"/>
  <c r="A18" i="6"/>
  <c r="AL17" i="6"/>
  <c r="A17" i="6"/>
  <c r="AL16" i="6"/>
  <c r="AK16" i="6"/>
  <c r="A16" i="6"/>
  <c r="AL15" i="6"/>
  <c r="AK15" i="6"/>
  <c r="A15" i="6"/>
  <c r="AL14" i="6"/>
  <c r="AK14" i="6"/>
  <c r="A14" i="6"/>
  <c r="AL13" i="6"/>
  <c r="AK13" i="6"/>
  <c r="A13" i="6"/>
  <c r="AL12" i="6"/>
  <c r="AK12" i="6"/>
  <c r="A12" i="6"/>
  <c r="AL11" i="6"/>
  <c r="AK11" i="6"/>
  <c r="A11" i="6"/>
  <c r="AL10" i="6"/>
  <c r="AK10" i="6"/>
  <c r="A10" i="6"/>
  <c r="AL9" i="6"/>
  <c r="AK9" i="6"/>
  <c r="A9" i="6"/>
  <c r="AL8" i="6"/>
  <c r="AK8" i="6"/>
  <c r="A8" i="6"/>
  <c r="AL7" i="6"/>
  <c r="AK7" i="6"/>
  <c r="A7" i="6"/>
  <c r="AL6" i="6"/>
  <c r="AK6" i="6"/>
  <c r="AK73" i="6" s="1"/>
  <c r="A6" i="6"/>
  <c r="AL5" i="6"/>
  <c r="AK5" i="6"/>
  <c r="A5" i="6"/>
  <c r="AL4" i="6"/>
  <c r="AK4" i="6"/>
  <c r="AK72" i="6" s="1"/>
  <c r="A4" i="6"/>
  <c r="AL3" i="6"/>
  <c r="AK3" i="6"/>
  <c r="Y1" i="6"/>
  <c r="A1" i="6"/>
  <c r="E74" i="5"/>
  <c r="F74" i="5" s="1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AK69" i="5" s="1"/>
  <c r="AL68" i="5"/>
  <c r="A68" i="5"/>
  <c r="AL67" i="5"/>
  <c r="AL66" i="5"/>
  <c r="A66" i="5"/>
  <c r="AL65" i="5"/>
  <c r="A65" i="5"/>
  <c r="AL64" i="5"/>
  <c r="A64" i="5"/>
  <c r="AL63" i="5"/>
  <c r="A63" i="5"/>
  <c r="AL62" i="5"/>
  <c r="A62" i="5"/>
  <c r="AL61" i="5"/>
  <c r="A61" i="5"/>
  <c r="AL60" i="5"/>
  <c r="A60" i="5"/>
  <c r="AL59" i="5"/>
  <c r="A59" i="5"/>
  <c r="AL58" i="5"/>
  <c r="A58" i="5"/>
  <c r="AL57" i="5"/>
  <c r="A57" i="5"/>
  <c r="AL56" i="5"/>
  <c r="A56" i="5"/>
  <c r="AL55" i="5"/>
  <c r="A55" i="5"/>
  <c r="AL54" i="5"/>
  <c r="A54" i="5"/>
  <c r="AL53" i="5"/>
  <c r="A53" i="5"/>
  <c r="AL52" i="5"/>
  <c r="A52" i="5"/>
  <c r="AL51" i="5"/>
  <c r="A51" i="5"/>
  <c r="AL50" i="5"/>
  <c r="A50" i="5"/>
  <c r="AL49" i="5"/>
  <c r="A49" i="5"/>
  <c r="AL48" i="5"/>
  <c r="A48" i="5"/>
  <c r="AL47" i="5"/>
  <c r="A47" i="5"/>
  <c r="AL46" i="5"/>
  <c r="A46" i="5"/>
  <c r="AL45" i="5"/>
  <c r="A45" i="5"/>
  <c r="AL44" i="5"/>
  <c r="A44" i="5"/>
  <c r="AL43" i="5"/>
  <c r="A43" i="5"/>
  <c r="AL42" i="5"/>
  <c r="A42" i="5"/>
  <c r="AL41" i="5"/>
  <c r="A41" i="5"/>
  <c r="AL40" i="5"/>
  <c r="A40" i="5"/>
  <c r="AL39" i="5"/>
  <c r="A39" i="5"/>
  <c r="AL38" i="5"/>
  <c r="A38" i="5"/>
  <c r="AL37" i="5"/>
  <c r="A37" i="5"/>
  <c r="AL36" i="5"/>
  <c r="A36" i="5"/>
  <c r="AL35" i="5"/>
  <c r="A35" i="5"/>
  <c r="AL34" i="5"/>
  <c r="A34" i="5"/>
  <c r="AL33" i="5"/>
  <c r="A33" i="5"/>
  <c r="AL32" i="5"/>
  <c r="A32" i="5"/>
  <c r="AL31" i="5"/>
  <c r="A31" i="5"/>
  <c r="AL30" i="5"/>
  <c r="A30" i="5"/>
  <c r="AL29" i="5"/>
  <c r="A29" i="5"/>
  <c r="AL28" i="5"/>
  <c r="A28" i="5"/>
  <c r="AL27" i="5"/>
  <c r="A27" i="5"/>
  <c r="AL26" i="5"/>
  <c r="A26" i="5"/>
  <c r="AL25" i="5"/>
  <c r="A25" i="5"/>
  <c r="AL24" i="5"/>
  <c r="A24" i="5"/>
  <c r="AL23" i="5"/>
  <c r="A23" i="5"/>
  <c r="AL22" i="5"/>
  <c r="A22" i="5"/>
  <c r="AL21" i="5"/>
  <c r="A21" i="5"/>
  <c r="AL20" i="5"/>
  <c r="A20" i="5"/>
  <c r="AL19" i="5"/>
  <c r="A19" i="5"/>
  <c r="AL18" i="5"/>
  <c r="A18" i="5"/>
  <c r="AL17" i="5"/>
  <c r="A17" i="5"/>
  <c r="AL16" i="5"/>
  <c r="AK16" i="5"/>
  <c r="A16" i="5"/>
  <c r="AL15" i="5"/>
  <c r="AK15" i="5"/>
  <c r="A15" i="5"/>
  <c r="AL14" i="5"/>
  <c r="AK14" i="5"/>
  <c r="A14" i="5"/>
  <c r="AL13" i="5"/>
  <c r="AK13" i="5"/>
  <c r="A13" i="5"/>
  <c r="AL12" i="5"/>
  <c r="AK12" i="5"/>
  <c r="A12" i="5"/>
  <c r="AL11" i="5"/>
  <c r="AK11" i="5"/>
  <c r="A11" i="5"/>
  <c r="AL10" i="5"/>
  <c r="AK10" i="5"/>
  <c r="A10" i="5"/>
  <c r="AL9" i="5"/>
  <c r="AK9" i="5"/>
  <c r="A9" i="5"/>
  <c r="AL8" i="5"/>
  <c r="AK8" i="5"/>
  <c r="A8" i="5"/>
  <c r="AL7" i="5"/>
  <c r="AK7" i="5"/>
  <c r="A7" i="5"/>
  <c r="AL6" i="5"/>
  <c r="AK6" i="5"/>
  <c r="AK73" i="5" s="1"/>
  <c r="A6" i="5"/>
  <c r="AL5" i="5"/>
  <c r="AK5" i="5"/>
  <c r="AK72" i="5" s="1"/>
  <c r="A5" i="5"/>
  <c r="AL4" i="5"/>
  <c r="AK4" i="5"/>
  <c r="A4" i="5"/>
  <c r="AL3" i="5"/>
  <c r="AK3" i="5"/>
  <c r="Y1" i="5"/>
  <c r="A1" i="5"/>
  <c r="E74" i="4"/>
  <c r="F74" i="4" s="1"/>
  <c r="AK73" i="4"/>
  <c r="AK72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AK69" i="4" s="1"/>
  <c r="AL68" i="4"/>
  <c r="A68" i="4"/>
  <c r="AL67" i="4"/>
  <c r="AL66" i="4"/>
  <c r="A66" i="4"/>
  <c r="AL65" i="4"/>
  <c r="A65" i="4"/>
  <c r="AL64" i="4"/>
  <c r="A64" i="4"/>
  <c r="AL63" i="4"/>
  <c r="A63" i="4"/>
  <c r="AL62" i="4"/>
  <c r="A62" i="4"/>
  <c r="AL61" i="4"/>
  <c r="A61" i="4"/>
  <c r="AL60" i="4"/>
  <c r="A60" i="4"/>
  <c r="AL59" i="4"/>
  <c r="A59" i="4"/>
  <c r="AL58" i="4"/>
  <c r="A58" i="4"/>
  <c r="AL57" i="4"/>
  <c r="A57" i="4"/>
  <c r="AL56" i="4"/>
  <c r="A56" i="4"/>
  <c r="AL55" i="4"/>
  <c r="A55" i="4"/>
  <c r="AL54" i="4"/>
  <c r="A54" i="4"/>
  <c r="AL53" i="4"/>
  <c r="A53" i="4"/>
  <c r="AL52" i="4"/>
  <c r="A52" i="4"/>
  <c r="AL51" i="4"/>
  <c r="A51" i="4"/>
  <c r="AL50" i="4"/>
  <c r="A50" i="4"/>
  <c r="AL49" i="4"/>
  <c r="A49" i="4"/>
  <c r="AL48" i="4"/>
  <c r="A48" i="4"/>
  <c r="AL47" i="4"/>
  <c r="A47" i="4"/>
  <c r="AL46" i="4"/>
  <c r="A46" i="4"/>
  <c r="AL45" i="4"/>
  <c r="A45" i="4"/>
  <c r="AL44" i="4"/>
  <c r="A44" i="4"/>
  <c r="AL43" i="4"/>
  <c r="A43" i="4"/>
  <c r="AL42" i="4"/>
  <c r="A42" i="4"/>
  <c r="AL41" i="4"/>
  <c r="A41" i="4"/>
  <c r="AL40" i="4"/>
  <c r="A40" i="4"/>
  <c r="AL39" i="4"/>
  <c r="A39" i="4"/>
  <c r="AL38" i="4"/>
  <c r="A38" i="4"/>
  <c r="AL37" i="4"/>
  <c r="A37" i="4"/>
  <c r="AL36" i="4"/>
  <c r="A36" i="4"/>
  <c r="AL35" i="4"/>
  <c r="A35" i="4"/>
  <c r="AL34" i="4"/>
  <c r="A34" i="4"/>
  <c r="AL33" i="4"/>
  <c r="A33" i="4"/>
  <c r="AL32" i="4"/>
  <c r="A32" i="4"/>
  <c r="AL31" i="4"/>
  <c r="A31" i="4"/>
  <c r="AL30" i="4"/>
  <c r="A30" i="4"/>
  <c r="AL29" i="4"/>
  <c r="A29" i="4"/>
  <c r="AL28" i="4"/>
  <c r="A28" i="4"/>
  <c r="AL27" i="4"/>
  <c r="A27" i="4"/>
  <c r="AL26" i="4"/>
  <c r="A26" i="4"/>
  <c r="AL25" i="4"/>
  <c r="A25" i="4"/>
  <c r="AL24" i="4"/>
  <c r="A24" i="4"/>
  <c r="AL23" i="4"/>
  <c r="A23" i="4"/>
  <c r="AL22" i="4"/>
  <c r="A22" i="4"/>
  <c r="AL21" i="4"/>
  <c r="A21" i="4"/>
  <c r="AL20" i="4"/>
  <c r="A20" i="4"/>
  <c r="AL19" i="4"/>
  <c r="A19" i="4"/>
  <c r="AL18" i="4"/>
  <c r="A18" i="4"/>
  <c r="AL17" i="4"/>
  <c r="A17" i="4"/>
  <c r="AL16" i="4"/>
  <c r="AK16" i="4"/>
  <c r="A16" i="4"/>
  <c r="AL15" i="4"/>
  <c r="AK15" i="4"/>
  <c r="A15" i="4"/>
  <c r="AL14" i="4"/>
  <c r="AK14" i="4"/>
  <c r="A14" i="4"/>
  <c r="AL13" i="4"/>
  <c r="AK13" i="4"/>
  <c r="A13" i="4"/>
  <c r="AL12" i="4"/>
  <c r="AK12" i="4"/>
  <c r="A12" i="4"/>
  <c r="AL11" i="4"/>
  <c r="AK11" i="4"/>
  <c r="A11" i="4"/>
  <c r="AL10" i="4"/>
  <c r="AK10" i="4"/>
  <c r="A10" i="4"/>
  <c r="AL9" i="4"/>
  <c r="AK9" i="4"/>
  <c r="A9" i="4"/>
  <c r="AL8" i="4"/>
  <c r="AK8" i="4"/>
  <c r="A8" i="4"/>
  <c r="AL7" i="4"/>
  <c r="AK7" i="4"/>
  <c r="A7" i="4"/>
  <c r="AL6" i="4"/>
  <c r="AK6" i="4"/>
  <c r="A6" i="4"/>
  <c r="AL5" i="4"/>
  <c r="AK5" i="4"/>
  <c r="A5" i="4"/>
  <c r="AL4" i="4"/>
  <c r="AK4" i="4"/>
  <c r="A4" i="4"/>
  <c r="AL3" i="4"/>
  <c r="AK3" i="4"/>
  <c r="Y1" i="4"/>
  <c r="A1" i="4"/>
  <c r="E74" i="1"/>
  <c r="F74" i="1" s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AL68" i="1"/>
  <c r="A68" i="1"/>
  <c r="AL67" i="1"/>
  <c r="AL66" i="1"/>
  <c r="A66" i="1"/>
  <c r="AL65" i="1"/>
  <c r="A65" i="1"/>
  <c r="AL64" i="1"/>
  <c r="A64" i="1"/>
  <c r="AL63" i="1"/>
  <c r="A63" i="1"/>
  <c r="AL62" i="1"/>
  <c r="A62" i="1"/>
  <c r="AL61" i="1"/>
  <c r="A61" i="1"/>
  <c r="AL60" i="1"/>
  <c r="A60" i="1"/>
  <c r="AL59" i="1"/>
  <c r="A59" i="1"/>
  <c r="AL58" i="1"/>
  <c r="A58" i="1"/>
  <c r="AL57" i="1"/>
  <c r="A57" i="1"/>
  <c r="AL56" i="1"/>
  <c r="A56" i="1"/>
  <c r="AL55" i="1"/>
  <c r="A55" i="1"/>
  <c r="AL54" i="1"/>
  <c r="A54" i="1"/>
  <c r="AL53" i="1"/>
  <c r="A53" i="1"/>
  <c r="AL52" i="1"/>
  <c r="A52" i="1"/>
  <c r="AL51" i="1"/>
  <c r="A51" i="1"/>
  <c r="AL50" i="1"/>
  <c r="A50" i="1"/>
  <c r="AL49" i="1"/>
  <c r="A49" i="1"/>
  <c r="AL48" i="1"/>
  <c r="A48" i="1"/>
  <c r="AL47" i="1"/>
  <c r="A47" i="1"/>
  <c r="AL46" i="1"/>
  <c r="A46" i="1"/>
  <c r="AL45" i="1"/>
  <c r="A45" i="1"/>
  <c r="AL44" i="1"/>
  <c r="A44" i="1"/>
  <c r="AL43" i="1"/>
  <c r="A43" i="1"/>
  <c r="AL42" i="1"/>
  <c r="A42" i="1"/>
  <c r="AL41" i="1"/>
  <c r="A41" i="1"/>
  <c r="AL40" i="1"/>
  <c r="A40" i="1"/>
  <c r="AL39" i="1"/>
  <c r="A39" i="1"/>
  <c r="AL38" i="1"/>
  <c r="A38" i="1"/>
  <c r="AL37" i="1"/>
  <c r="A37" i="1"/>
  <c r="AL36" i="1"/>
  <c r="A36" i="1"/>
  <c r="AL35" i="1"/>
  <c r="A35" i="1"/>
  <c r="AL34" i="1"/>
  <c r="A34" i="1"/>
  <c r="AL33" i="1"/>
  <c r="A33" i="1"/>
  <c r="AL32" i="1"/>
  <c r="A32" i="1"/>
  <c r="AL31" i="1"/>
  <c r="A31" i="1"/>
  <c r="AL30" i="1"/>
  <c r="A30" i="1"/>
  <c r="AL29" i="1"/>
  <c r="A29" i="1"/>
  <c r="AL28" i="1"/>
  <c r="A28" i="1"/>
  <c r="AL27" i="1"/>
  <c r="A27" i="1"/>
  <c r="AL26" i="1"/>
  <c r="A26" i="1"/>
  <c r="AL25" i="1"/>
  <c r="A25" i="1"/>
  <c r="AL24" i="1"/>
  <c r="A24" i="1"/>
  <c r="AL23" i="1"/>
  <c r="A23" i="1"/>
  <c r="AL22" i="1"/>
  <c r="A22" i="1"/>
  <c r="AL21" i="1"/>
  <c r="A21" i="1"/>
  <c r="AL20" i="1"/>
  <c r="A20" i="1"/>
  <c r="AL19" i="1"/>
  <c r="A19" i="1"/>
  <c r="AL18" i="1"/>
  <c r="A18" i="1"/>
  <c r="AL17" i="1"/>
  <c r="A17" i="1"/>
  <c r="AL16" i="1"/>
  <c r="AK16" i="1"/>
  <c r="A16" i="1"/>
  <c r="AL15" i="1"/>
  <c r="AK15" i="1"/>
  <c r="A15" i="1"/>
  <c r="AL14" i="1"/>
  <c r="AK14" i="1"/>
  <c r="A14" i="1"/>
  <c r="AL13" i="1"/>
  <c r="AK13" i="1"/>
  <c r="A13" i="1"/>
  <c r="AL12" i="1"/>
  <c r="AK12" i="1"/>
  <c r="A12" i="1"/>
  <c r="AL11" i="1"/>
  <c r="AK11" i="1"/>
  <c r="A11" i="1"/>
  <c r="AL10" i="1"/>
  <c r="AK10" i="1"/>
  <c r="A10" i="1"/>
  <c r="AL9" i="1"/>
  <c r="AK9" i="1"/>
  <c r="A9" i="1"/>
  <c r="AL8" i="1"/>
  <c r="AK8" i="1"/>
  <c r="A8" i="1"/>
  <c r="AL7" i="1"/>
  <c r="AK7" i="1"/>
  <c r="A7" i="1"/>
  <c r="AL6" i="1"/>
  <c r="AK6" i="1"/>
  <c r="A6" i="1"/>
  <c r="AL5" i="1"/>
  <c r="AK5" i="1"/>
  <c r="A5" i="1"/>
  <c r="AL4" i="1"/>
  <c r="AK4" i="1"/>
  <c r="A4" i="1"/>
  <c r="AL3" i="1"/>
  <c r="AK3" i="1"/>
  <c r="Y1" i="1"/>
  <c r="A1" i="1"/>
  <c r="I74" i="8" l="1"/>
  <c r="G74" i="7"/>
  <c r="F75" i="7"/>
  <c r="G75" i="6"/>
  <c r="H74" i="6"/>
  <c r="F75" i="6"/>
  <c r="G74" i="5"/>
  <c r="F75" i="5"/>
  <c r="G74" i="4"/>
  <c r="F75" i="4"/>
  <c r="AK72" i="1"/>
  <c r="AK69" i="1"/>
  <c r="G74" i="1"/>
  <c r="F75" i="1"/>
  <c r="AK73" i="1"/>
  <c r="J74" i="8" l="1"/>
  <c r="I75" i="8"/>
  <c r="G75" i="7"/>
  <c r="H74" i="7"/>
  <c r="H75" i="6"/>
  <c r="I74" i="6"/>
  <c r="G75" i="5"/>
  <c r="H74" i="5"/>
  <c r="G75" i="4"/>
  <c r="H74" i="4"/>
  <c r="G75" i="1"/>
  <c r="H74" i="1"/>
  <c r="K74" i="8" l="1"/>
  <c r="J75" i="8"/>
  <c r="H75" i="7"/>
  <c r="I74" i="7"/>
  <c r="J74" i="6"/>
  <c r="I75" i="6"/>
  <c r="H75" i="5"/>
  <c r="I74" i="5"/>
  <c r="H75" i="4"/>
  <c r="I74" i="4"/>
  <c r="H75" i="1"/>
  <c r="I74" i="1"/>
  <c r="K75" i="8" l="1"/>
  <c r="L74" i="8"/>
  <c r="J74" i="7"/>
  <c r="I75" i="7"/>
  <c r="K74" i="6"/>
  <c r="J75" i="6"/>
  <c r="J74" i="5"/>
  <c r="I75" i="5"/>
  <c r="J74" i="4"/>
  <c r="I75" i="4"/>
  <c r="J74" i="1"/>
  <c r="I75" i="1"/>
  <c r="L75" i="8" l="1"/>
  <c r="M74" i="8"/>
  <c r="K74" i="7"/>
  <c r="J75" i="7"/>
  <c r="K75" i="6"/>
  <c r="L74" i="6"/>
  <c r="K74" i="5"/>
  <c r="J75" i="5"/>
  <c r="K74" i="4"/>
  <c r="J75" i="4"/>
  <c r="K74" i="1"/>
  <c r="J75" i="1"/>
  <c r="N74" i="8" l="1"/>
  <c r="M75" i="8"/>
  <c r="K75" i="7"/>
  <c r="L74" i="7"/>
  <c r="L75" i="6"/>
  <c r="M74" i="6"/>
  <c r="K75" i="5"/>
  <c r="L74" i="5"/>
  <c r="K75" i="4"/>
  <c r="L74" i="4"/>
  <c r="K75" i="1"/>
  <c r="L74" i="1"/>
  <c r="O74" i="8" l="1"/>
  <c r="N75" i="8"/>
  <c r="L75" i="7"/>
  <c r="M74" i="7"/>
  <c r="N74" i="6"/>
  <c r="M75" i="6"/>
  <c r="L75" i="5"/>
  <c r="M74" i="5"/>
  <c r="L75" i="4"/>
  <c r="M74" i="4"/>
  <c r="L75" i="1"/>
  <c r="M74" i="1"/>
  <c r="O75" i="8" l="1"/>
  <c r="P74" i="8"/>
  <c r="N74" i="7"/>
  <c r="M75" i="7"/>
  <c r="O74" i="6"/>
  <c r="N75" i="6"/>
  <c r="N74" i="5"/>
  <c r="M75" i="5"/>
  <c r="N74" i="4"/>
  <c r="M75" i="4"/>
  <c r="N74" i="1"/>
  <c r="M75" i="1"/>
  <c r="P75" i="8" l="1"/>
  <c r="Q74" i="8"/>
  <c r="O74" i="7"/>
  <c r="N75" i="7"/>
  <c r="P74" i="6"/>
  <c r="O75" i="6"/>
  <c r="O74" i="5"/>
  <c r="N75" i="5"/>
  <c r="O74" i="4"/>
  <c r="N75" i="4"/>
  <c r="O74" i="1"/>
  <c r="N75" i="1"/>
  <c r="R74" i="8" l="1"/>
  <c r="Q75" i="8"/>
  <c r="P74" i="7"/>
  <c r="O75" i="7"/>
  <c r="P75" i="6"/>
  <c r="Q74" i="6"/>
  <c r="O75" i="5"/>
  <c r="P74" i="5"/>
  <c r="O75" i="4"/>
  <c r="P74" i="4"/>
  <c r="O75" i="1"/>
  <c r="P74" i="1"/>
  <c r="S74" i="8" l="1"/>
  <c r="R75" i="8"/>
  <c r="P75" i="7"/>
  <c r="Q74" i="7"/>
  <c r="R74" i="6"/>
  <c r="Q75" i="6"/>
  <c r="P75" i="5"/>
  <c r="Q74" i="5"/>
  <c r="P75" i="4"/>
  <c r="Q74" i="4"/>
  <c r="P75" i="1"/>
  <c r="Q74" i="1"/>
  <c r="S75" i="8" l="1"/>
  <c r="T74" i="8"/>
  <c r="Q75" i="7"/>
  <c r="R74" i="7"/>
  <c r="S74" i="6"/>
  <c r="R75" i="6"/>
  <c r="R74" i="5"/>
  <c r="Q75" i="5"/>
  <c r="R74" i="4"/>
  <c r="Q75" i="4"/>
  <c r="R74" i="1"/>
  <c r="Q75" i="1"/>
  <c r="T75" i="8" l="1"/>
  <c r="U74" i="8"/>
  <c r="S74" i="7"/>
  <c r="R75" i="7"/>
  <c r="S75" i="6"/>
  <c r="T74" i="6"/>
  <c r="S74" i="5"/>
  <c r="R75" i="5"/>
  <c r="S74" i="4"/>
  <c r="R75" i="4"/>
  <c r="S74" i="1"/>
  <c r="R75" i="1"/>
  <c r="V74" i="8" l="1"/>
  <c r="U75" i="8"/>
  <c r="S75" i="7"/>
  <c r="T74" i="7"/>
  <c r="T75" i="6"/>
  <c r="U74" i="6"/>
  <c r="S75" i="5"/>
  <c r="T74" i="5"/>
  <c r="S75" i="4"/>
  <c r="T74" i="4"/>
  <c r="S75" i="1"/>
  <c r="T74" i="1"/>
  <c r="W74" i="8" l="1"/>
  <c r="V75" i="8"/>
  <c r="T75" i="7"/>
  <c r="U74" i="7"/>
  <c r="V74" i="6"/>
  <c r="U75" i="6"/>
  <c r="T75" i="5"/>
  <c r="U74" i="5"/>
  <c r="T75" i="4"/>
  <c r="U74" i="4"/>
  <c r="T75" i="1"/>
  <c r="U74" i="1"/>
  <c r="W75" i="8" l="1"/>
  <c r="X74" i="8"/>
  <c r="V74" i="7"/>
  <c r="U75" i="7"/>
  <c r="W74" i="6"/>
  <c r="V75" i="6"/>
  <c r="V74" i="5"/>
  <c r="U75" i="5"/>
  <c r="V74" i="4"/>
  <c r="U75" i="4"/>
  <c r="V74" i="1"/>
  <c r="U75" i="1"/>
  <c r="X75" i="8" l="1"/>
  <c r="Y74" i="8"/>
  <c r="W74" i="7"/>
  <c r="V75" i="7"/>
  <c r="W75" i="6"/>
  <c r="X74" i="6"/>
  <c r="W74" i="5"/>
  <c r="V75" i="5"/>
  <c r="W74" i="4"/>
  <c r="V75" i="4"/>
  <c r="W74" i="1"/>
  <c r="V75" i="1"/>
  <c r="Z74" i="8" l="1"/>
  <c r="Y75" i="8"/>
  <c r="X74" i="7"/>
  <c r="W75" i="7"/>
  <c r="X75" i="6"/>
  <c r="Y74" i="6"/>
  <c r="W75" i="5"/>
  <c r="X74" i="5"/>
  <c r="W75" i="4"/>
  <c r="X74" i="4"/>
  <c r="W75" i="1"/>
  <c r="X74" i="1"/>
  <c r="AA74" i="8" l="1"/>
  <c r="Z75" i="8"/>
  <c r="X75" i="7"/>
  <c r="Y74" i="7"/>
  <c r="Y75" i="6"/>
  <c r="Z74" i="6"/>
  <c r="X75" i="5"/>
  <c r="Y74" i="5"/>
  <c r="X75" i="4"/>
  <c r="Y74" i="4"/>
  <c r="X75" i="1"/>
  <c r="Y74" i="1"/>
  <c r="AA75" i="8" l="1"/>
  <c r="AB74" i="8"/>
  <c r="Z74" i="7"/>
  <c r="Y75" i="7"/>
  <c r="AA74" i="6"/>
  <c r="Z75" i="6"/>
  <c r="Z74" i="5"/>
  <c r="Y75" i="5"/>
  <c r="Z74" i="4"/>
  <c r="Y75" i="4"/>
  <c r="Z74" i="1"/>
  <c r="Y75" i="1"/>
  <c r="AB75" i="8" l="1"/>
  <c r="AC74" i="8"/>
  <c r="AA74" i="7"/>
  <c r="Z75" i="7"/>
  <c r="AA75" i="6"/>
  <c r="AB74" i="6"/>
  <c r="AA74" i="5"/>
  <c r="Z75" i="5"/>
  <c r="AA74" i="4"/>
  <c r="Z75" i="4"/>
  <c r="AA74" i="1"/>
  <c r="Z75" i="1"/>
  <c r="AD74" i="8" l="1"/>
  <c r="AC75" i="8"/>
  <c r="AA75" i="7"/>
  <c r="AB74" i="7"/>
  <c r="AB75" i="6"/>
  <c r="AC74" i="6"/>
  <c r="AA75" i="5"/>
  <c r="AB74" i="5"/>
  <c r="AA75" i="4"/>
  <c r="AB74" i="4"/>
  <c r="AA75" i="1"/>
  <c r="AB74" i="1"/>
  <c r="AE74" i="8" l="1"/>
  <c r="AD75" i="8"/>
  <c r="AB75" i="7"/>
  <c r="AC74" i="7"/>
  <c r="AD74" i="6"/>
  <c r="AC75" i="6"/>
  <c r="AB75" i="5"/>
  <c r="AC74" i="5"/>
  <c r="AB75" i="4"/>
  <c r="AC74" i="4"/>
  <c r="AB75" i="1"/>
  <c r="AC74" i="1"/>
  <c r="AE75" i="8" l="1"/>
  <c r="AF74" i="8"/>
  <c r="AC75" i="7"/>
  <c r="AD74" i="7"/>
  <c r="AE74" i="6"/>
  <c r="AD75" i="6"/>
  <c r="AD74" i="5"/>
  <c r="AC75" i="5"/>
  <c r="AD74" i="4"/>
  <c r="AC75" i="4"/>
  <c r="AD74" i="1"/>
  <c r="AC75" i="1"/>
  <c r="AF75" i="8" l="1"/>
  <c r="AG74" i="8"/>
  <c r="AE74" i="7"/>
  <c r="AD75" i="7"/>
  <c r="AF74" i="6"/>
  <c r="AE75" i="6"/>
  <c r="AE74" i="5"/>
  <c r="AD75" i="5"/>
  <c r="AE74" i="4"/>
  <c r="AD75" i="4"/>
  <c r="AE74" i="1"/>
  <c r="AD75" i="1"/>
  <c r="AH74" i="8" l="1"/>
  <c r="AG75" i="8"/>
  <c r="AE75" i="7"/>
  <c r="AF74" i="7"/>
  <c r="AF75" i="6"/>
  <c r="AG74" i="6"/>
  <c r="AE75" i="5"/>
  <c r="AF74" i="5"/>
  <c r="AE75" i="4"/>
  <c r="AF74" i="4"/>
  <c r="AE75" i="1"/>
  <c r="AF74" i="1"/>
  <c r="AI74" i="8" l="1"/>
  <c r="AH75" i="8"/>
  <c r="AF75" i="7"/>
  <c r="AG74" i="7"/>
  <c r="AH74" i="6"/>
  <c r="AG75" i="6"/>
  <c r="AF75" i="5"/>
  <c r="AG74" i="5"/>
  <c r="AF75" i="4"/>
  <c r="AG74" i="4"/>
  <c r="AF75" i="1"/>
  <c r="AG74" i="1"/>
  <c r="AI75" i="8" l="1"/>
  <c r="AJ74" i="8"/>
  <c r="AJ75" i="8" s="1"/>
  <c r="AH74" i="7"/>
  <c r="AG75" i="7"/>
  <c r="AI74" i="6"/>
  <c r="AH75" i="6"/>
  <c r="AH74" i="5"/>
  <c r="AG75" i="5"/>
  <c r="AH74" i="4"/>
  <c r="AG75" i="4"/>
  <c r="AH74" i="1"/>
  <c r="AG75" i="1"/>
  <c r="AI74" i="7" l="1"/>
  <c r="AH75" i="7"/>
  <c r="AI75" i="6"/>
  <c r="AJ74" i="6"/>
  <c r="AJ75" i="6" s="1"/>
  <c r="AI74" i="5"/>
  <c r="AH75" i="5"/>
  <c r="AI74" i="4"/>
  <c r="AH75" i="4"/>
  <c r="AI74" i="1"/>
  <c r="AH75" i="1"/>
  <c r="AJ74" i="7" l="1"/>
  <c r="AJ75" i="7" s="1"/>
  <c r="AI75" i="7"/>
  <c r="AI75" i="5"/>
  <c r="AJ74" i="5"/>
  <c r="AJ75" i="5" s="1"/>
  <c r="AI75" i="4"/>
  <c r="AJ74" i="4"/>
  <c r="AJ75" i="4" s="1"/>
  <c r="AI75" i="1"/>
  <c r="AJ74" i="1"/>
  <c r="AJ75" i="1" s="1"/>
</calcChain>
</file>

<file path=xl/sharedStrings.xml><?xml version="1.0" encoding="utf-8"?>
<sst xmlns="http://schemas.openxmlformats.org/spreadsheetml/2006/main" count="540" uniqueCount="42">
  <si>
    <t xml:space="preserve">مكافآت و خصميات الانتاج شهر   </t>
  </si>
  <si>
    <t>P</t>
  </si>
  <si>
    <t>Sl.</t>
  </si>
  <si>
    <t>الجنسية</t>
  </si>
  <si>
    <t>File.</t>
  </si>
  <si>
    <t>Name of the employees</t>
  </si>
  <si>
    <t>اسماء العاملين</t>
  </si>
  <si>
    <t>المجموع</t>
  </si>
  <si>
    <t>NEW FINISHING 2</t>
  </si>
  <si>
    <t>التجهيــــــــــــــــــز 2</t>
  </si>
  <si>
    <t>INDIAN</t>
  </si>
  <si>
    <t>Abul Qasim Totomian</t>
  </si>
  <si>
    <t>Bangali</t>
  </si>
  <si>
    <t>Habeeb Rahman</t>
  </si>
  <si>
    <t>Indian</t>
  </si>
  <si>
    <t>Jamal Miah Jalaluddin</t>
  </si>
  <si>
    <t>Shaik Abdu Hashim</t>
  </si>
  <si>
    <t>LATIF SURUJMIAH</t>
  </si>
  <si>
    <t>Mohd. Iqbal.Rafeeq Islam</t>
  </si>
  <si>
    <t>Alamin ali patoar</t>
  </si>
  <si>
    <t>Buddhadeb madhusudan paramanik</t>
  </si>
  <si>
    <t>Nepali</t>
  </si>
  <si>
    <t>DIPESH KUMAR BISHWAKARMA</t>
  </si>
  <si>
    <t>Dipankar nitai ghosh</t>
  </si>
  <si>
    <t>Kalyan kailash mandal</t>
  </si>
  <si>
    <t>Nishiprovat krishna chandra manna</t>
  </si>
  <si>
    <t>susanta dulal chandra jara</t>
  </si>
  <si>
    <t>الــــــــــــــــــــــمـــــــــــــــــــــــــــــــــــجــــــــــــــــــــــــــــــــــــــمــــــــــــــــــــــــــــــــــــــــــــوع</t>
  </si>
  <si>
    <t>مجموع المكافات</t>
  </si>
  <si>
    <t>مجموع الخصميات</t>
  </si>
  <si>
    <t>فيصل</t>
  </si>
  <si>
    <t>هاني</t>
  </si>
  <si>
    <t>احمد 1</t>
  </si>
  <si>
    <t>احمد 3</t>
  </si>
  <si>
    <t>خالد</t>
  </si>
  <si>
    <t>سلطان</t>
  </si>
  <si>
    <t>احمد 2</t>
  </si>
  <si>
    <t>احمد 4</t>
  </si>
  <si>
    <t xml:space="preserve">مصطفى </t>
  </si>
  <si>
    <t>هثيم</t>
  </si>
  <si>
    <t>وائل</t>
  </si>
  <si>
    <t>خالد سعيد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</si>
</sst>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"/>
  </numFmts>
  <fonts count="3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b/>
      <sz val="12"/>
      <color theme="1"/>
      <name val="Arial"/>
      <family val="2"/>
    </font>
    <font>
      <b/>
      <sz val="14"/>
      <name val="Traditional Arabic"/>
      <family val="1"/>
    </font>
    <font>
      <b/>
      <sz val="18"/>
      <color theme="1"/>
      <name val="Arial"/>
      <family val="2"/>
      <scheme val="minor"/>
    </font>
    <font>
      <b/>
      <sz val="18"/>
      <color theme="1"/>
      <name val="Traditional Arabic"/>
      <family val="1"/>
    </font>
    <font>
      <b/>
      <sz val="16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Traditional Arabic"/>
      <family val="1"/>
    </font>
    <font>
      <b/>
      <sz val="22"/>
      <color theme="1"/>
      <name val="Arial"/>
      <family val="2"/>
      <scheme val="minor"/>
    </font>
    <font>
      <b/>
      <sz val="11"/>
      <color theme="1"/>
      <name val="Arial"/>
      <family val="2"/>
    </font>
    <font>
      <b/>
      <i/>
      <sz val="16"/>
      <color theme="1"/>
      <name val="Times New Roman"/>
      <family val="1"/>
    </font>
    <font>
      <sz val="18"/>
      <color theme="1"/>
      <name val="Times New Roman"/>
      <family val="1"/>
    </font>
    <font>
      <b/>
      <sz val="20"/>
      <name val="Arial"/>
      <family val="2"/>
      <scheme val="minor"/>
    </font>
    <font>
      <b/>
      <sz val="12"/>
      <name val="Traditional Arabic"/>
      <family val="1"/>
    </font>
    <font>
      <b/>
      <sz val="11"/>
      <name val="Arial"/>
      <family val="2"/>
    </font>
    <font>
      <sz val="16"/>
      <name val="Arial"/>
      <family val="2"/>
      <charset val="178"/>
      <scheme val="minor"/>
    </font>
    <font>
      <sz val="16"/>
      <name val="Arial"/>
      <family val="2"/>
      <scheme val="minor"/>
    </font>
    <font>
      <sz val="11"/>
      <name val="Arial"/>
      <family val="2"/>
      <charset val="178"/>
      <scheme val="minor"/>
    </font>
    <font>
      <b/>
      <sz val="14"/>
      <color rgb="FFFF0000"/>
      <name val="Traditional Arabic"/>
      <family val="1"/>
    </font>
    <font>
      <sz val="16"/>
      <color theme="1"/>
      <name val="Arial"/>
      <family val="2"/>
      <charset val="178"/>
      <scheme val="minor"/>
    </font>
    <font>
      <sz val="14"/>
      <name val="Arial"/>
      <family val="2"/>
      <charset val="178"/>
      <scheme val="minor"/>
    </font>
    <font>
      <b/>
      <sz val="22"/>
      <name val="Arial"/>
      <family val="2"/>
      <scheme val="minor"/>
    </font>
    <font>
      <b/>
      <sz val="24"/>
      <name val="Arial"/>
      <family val="2"/>
      <scheme val="minor"/>
    </font>
    <font>
      <sz val="10"/>
      <color theme="1"/>
      <name val="Arial"/>
      <family val="2"/>
    </font>
    <font>
      <b/>
      <sz val="30"/>
      <name val="Traditional Arabic"/>
      <family val="1"/>
    </font>
    <font>
      <sz val="14"/>
      <color theme="1"/>
      <name val="Times New Roman"/>
      <family val="1"/>
      <scheme val="major"/>
    </font>
    <font>
      <sz val="14"/>
      <color theme="0"/>
      <name val="Arial"/>
      <family val="2"/>
      <scheme val="minor"/>
    </font>
    <font>
      <b/>
      <sz val="12"/>
      <color theme="0"/>
      <name val="Traditional Arabic"/>
      <family val="1"/>
    </font>
    <font>
      <sz val="11"/>
      <color theme="0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8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1" applyAlignment="1">
      <alignment horizontal="center"/>
    </xf>
    <xf numFmtId="0" fontId="0" fillId="0" borderId="0" xfId="0" applyAlignment="1">
      <alignment vertical="center"/>
    </xf>
    <xf numFmtId="0" fontId="6" fillId="2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3" borderId="3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0" fillId="3" borderId="14" xfId="0" applyFont="1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14" fontId="34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4" fontId="2" fillId="4" borderId="1" xfId="0" applyNumberFormat="1" applyFont="1" applyFill="1" applyBorder="1" applyAlignment="1">
      <alignment vertical="center" readingOrder="1"/>
    </xf>
    <xf numFmtId="0" fontId="3" fillId="4" borderId="0" xfId="0" applyFont="1" applyFill="1"/>
    <xf numFmtId="0" fontId="8" fillId="4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left" vertical="center"/>
    </xf>
    <xf numFmtId="0" fontId="16" fillId="4" borderId="8" xfId="0" applyFont="1" applyFill="1" applyBorder="1" applyAlignment="1">
      <alignment horizontal="right"/>
    </xf>
    <xf numFmtId="0" fontId="15" fillId="5" borderId="9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left" vertical="center"/>
    </xf>
    <xf numFmtId="0" fontId="17" fillId="4" borderId="10" xfId="0" applyFont="1" applyFill="1" applyBorder="1" applyAlignment="1">
      <alignment horizontal="right"/>
    </xf>
    <xf numFmtId="0" fontId="27" fillId="4" borderId="7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8" fillId="4" borderId="7" xfId="0" applyFont="1" applyFill="1" applyBorder="1" applyAlignment="1">
      <alignment horizontal="center" vertical="center"/>
    </xf>
    <xf numFmtId="0" fontId="29" fillId="4" borderId="0" xfId="0" applyFont="1" applyFill="1" applyAlignment="1">
      <alignment vertical="center"/>
    </xf>
    <xf numFmtId="0" fontId="14" fillId="4" borderId="15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left" vertical="center"/>
    </xf>
    <xf numFmtId="0" fontId="31" fillId="4" borderId="16" xfId="0" applyFont="1" applyFill="1" applyBorder="1" applyAlignment="1">
      <alignment horizontal="right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vertical="center"/>
    </xf>
    <xf numFmtId="14" fontId="33" fillId="4" borderId="0" xfId="0" applyNumberFormat="1" applyFont="1" applyFill="1" applyAlignment="1">
      <alignment horizontal="right"/>
    </xf>
    <xf numFmtId="0" fontId="19" fillId="4" borderId="0" xfId="0" applyFont="1" applyFill="1" applyAlignment="1">
      <alignment horizontal="right"/>
    </xf>
    <xf numFmtId="0" fontId="23" fillId="4" borderId="0" xfId="0" applyFont="1" applyFill="1"/>
    <xf numFmtId="0" fontId="0" fillId="4" borderId="0" xfId="0" applyFill="1"/>
    <xf numFmtId="0" fontId="14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 readingOrder="1"/>
    </xf>
    <xf numFmtId="0" fontId="0" fillId="0" borderId="0" xfId="0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FA4FEF4F-32E9-4AB8-B289-A4BE3F0D2EA7}"/>
  </cellStyles>
  <dxfs count="18">
    <dxf>
      <font>
        <b/>
        <i val="0"/>
        <u/>
      </font>
    </dxf>
    <dxf>
      <font>
        <u/>
      </font>
    </dxf>
    <dxf>
      <font>
        <u/>
      </font>
    </dxf>
    <dxf>
      <font>
        <b/>
        <i val="0"/>
        <u/>
      </font>
    </dxf>
    <dxf>
      <font>
        <u/>
      </font>
    </dxf>
    <dxf>
      <font>
        <u/>
      </font>
    </dxf>
    <dxf>
      <font>
        <b/>
        <i val="0"/>
        <u/>
      </font>
    </dxf>
    <dxf>
      <font>
        <u/>
      </font>
    </dxf>
    <dxf>
      <font>
        <u/>
      </font>
    </dxf>
    <dxf>
      <font>
        <b/>
        <i val="0"/>
        <u/>
      </font>
    </dxf>
    <dxf>
      <font>
        <u/>
      </font>
    </dxf>
    <dxf>
      <font>
        <u/>
      </font>
    </dxf>
    <dxf>
      <font>
        <b/>
        <i val="0"/>
        <u/>
      </font>
    </dxf>
    <dxf>
      <font>
        <u/>
      </font>
    </dxf>
    <dxf>
      <font>
        <u/>
      </font>
    </dxf>
    <dxf>
      <font>
        <b/>
        <i val="0"/>
        <u/>
      </font>
    </dxf>
    <dxf>
      <font>
        <u/>
      </font>
    </dxf>
    <dxf>
      <font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0.161\&#1578;&#1576;&#1575;&#1583;&#1604;%20&#1575;&#1604;&#1605;&#1604;&#1601;&#1575;&#1578;\&#1607;&#1606;&#1575;%20&#1610;&#1578;&#1605;%20&#1608;&#1590;&#1593;%20&#1575;&#1604;&#1605;&#1604;&#1601;&#1575;&#1578;%20&#1575;&#1604;&#1607;&#1575;&#1605;&#1577;%20&#1604;&#1604;&#1580;&#1605;&#1610;&#1593;\&#1606;&#1605;&#1608;&#1584;&#1580;%20&#1605;&#1603;&#1575;&#1601;&#1575;&#1578;%20&#1608;%20&#1582;&#1589;&#1605;&#1610;&#1575;&#1578;%20&#1575;&#1604;&#1575;&#1606;&#1578;&#1575;&#1580;8-2023.xlsm" TargetMode="External"/><Relationship Id="rId1" Type="http://schemas.openxmlformats.org/officeDocument/2006/relationships/externalLinkPath" Target="file:///\\192.168.10.161\&#1578;&#1576;&#1575;&#1583;&#1604;%20&#1575;&#1604;&#1605;&#1604;&#1601;&#1575;&#1578;\&#1607;&#1606;&#1575;%20&#1610;&#1578;&#1605;%20&#1608;&#1590;&#1593;%20&#1575;&#1604;&#1605;&#1604;&#1601;&#1575;&#1578;%20&#1575;&#1604;&#1607;&#1575;&#1605;&#1577;%20&#1604;&#1604;&#1580;&#1605;&#1610;&#1593;\&#1606;&#1605;&#1608;&#1584;&#1580;%20&#1605;&#1603;&#1575;&#1601;&#1575;&#1578;%20&#1608;%20&#1582;&#1589;&#1605;&#1610;&#1575;&#1578;%20&#1575;&#1604;&#1575;&#1606;&#1578;&#1575;&#1580;8-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المجاميع"/>
      <sheetName val="الاساسي بيان العاملين."/>
      <sheetName val="بولش"/>
      <sheetName val="تشييك"/>
      <sheetName val="فصوص"/>
      <sheetName val="بنترياج"/>
      <sheetName val="كاستنك"/>
      <sheetName val="لوكس "/>
      <sheetName val=" شمع "/>
      <sheetName val="قطع بالليزر  صب مكابس سلاسل خ"/>
      <sheetName val="صنفرة"/>
      <sheetName val="نقش موتور"/>
      <sheetName val="تجهيز  2"/>
      <sheetName val="تجهيز 1 "/>
      <sheetName val="تجهيز  2 "/>
      <sheetName val="تجهيز  3 "/>
      <sheetName val="الاساسي بيان العاملين"/>
      <sheetName val="نموذج مكافات و خصميات الانتاج8-"/>
    </sheetNames>
    <sheetDataSet>
      <sheetData sheetId="0">
        <row r="2">
          <cell r="C2">
            <v>45139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Column2</v>
          </cell>
          <cell r="C1" t="str">
            <v>Column3</v>
          </cell>
          <cell r="D1" t="str">
            <v>Column4</v>
          </cell>
          <cell r="E1" t="str">
            <v>Column5</v>
          </cell>
          <cell r="F1" t="str">
            <v>Column6</v>
          </cell>
          <cell r="G1" t="str">
            <v>Column7</v>
          </cell>
          <cell r="H1" t="str">
            <v>Column8</v>
          </cell>
          <cell r="I1" t="str">
            <v>Column9</v>
          </cell>
          <cell r="J1" t="str">
            <v>Column10</v>
          </cell>
        </row>
        <row r="2">
          <cell r="J2" t="str">
            <v xml:space="preserve">  التاريخ :     /        /          م</v>
          </cell>
        </row>
        <row r="4">
          <cell r="B4" t="str">
            <v>File.</v>
          </cell>
          <cell r="C4" t="str">
            <v>Name of the employees</v>
          </cell>
          <cell r="D4" t="str">
            <v>Afternoon O T</v>
          </cell>
          <cell r="F4" t="str">
            <v xml:space="preserve">  Evening   O T</v>
          </cell>
          <cell r="H4" t="str">
            <v xml:space="preserve">     Total     O T</v>
          </cell>
          <cell r="J4" t="str">
            <v>اسماء العاملين</v>
          </cell>
        </row>
        <row r="5">
          <cell r="C5" t="str">
            <v>POLISH    بولش</v>
          </cell>
          <cell r="I5">
            <v>4</v>
          </cell>
          <cell r="J5" t="str">
            <v>بولش</v>
          </cell>
        </row>
        <row r="6">
          <cell r="B6">
            <v>182</v>
          </cell>
          <cell r="C6" t="str">
            <v>Yoonus manat</v>
          </cell>
          <cell r="E6">
            <v>1</v>
          </cell>
          <cell r="J6" t="str">
            <v xml:space="preserve"> يونس مانات</v>
          </cell>
        </row>
        <row r="7">
          <cell r="B7">
            <v>183</v>
          </cell>
          <cell r="C7" t="str">
            <v xml:space="preserve">Shaikh Razaul </v>
          </cell>
          <cell r="J7" t="str">
            <v xml:space="preserve"> شيخ رضاؤل</v>
          </cell>
        </row>
        <row r="8">
          <cell r="B8">
            <v>189</v>
          </cell>
          <cell r="C8" t="str">
            <v>Sultan Ali</v>
          </cell>
          <cell r="J8" t="str">
            <v xml:space="preserve"> سلطان علي</v>
          </cell>
        </row>
        <row r="9">
          <cell r="B9">
            <v>615</v>
          </cell>
          <cell r="C9" t="str">
            <v>Mamoon Anwar Mian</v>
          </cell>
          <cell r="J9" t="str">
            <v xml:space="preserve"> مامون انور ميان</v>
          </cell>
        </row>
        <row r="10">
          <cell r="B10">
            <v>694</v>
          </cell>
          <cell r="C10" t="str">
            <v>Ratan Miah Matin Miah</v>
          </cell>
          <cell r="J10" t="str">
            <v>رتن ميان متين مياه</v>
          </cell>
        </row>
        <row r="11">
          <cell r="B11">
            <v>835</v>
          </cell>
          <cell r="C11" t="str">
            <v>Moin Al-Din Dia Al-Haq</v>
          </cell>
          <cell r="J11" t="str">
            <v xml:space="preserve"> معين الدين ضياء الحق</v>
          </cell>
        </row>
        <row r="12">
          <cell r="B12">
            <v>860</v>
          </cell>
          <cell r="C12" t="str">
            <v>Mohd. Yousuf</v>
          </cell>
          <cell r="J12" t="str">
            <v xml:space="preserve"> محمد يوسف</v>
          </cell>
        </row>
        <row r="13">
          <cell r="B13">
            <v>890</v>
          </cell>
          <cell r="C13" t="str">
            <v>Mohd. Abbas</v>
          </cell>
          <cell r="J13" t="str">
            <v xml:space="preserve"> محمد عباس</v>
          </cell>
        </row>
        <row r="14">
          <cell r="B14">
            <v>916</v>
          </cell>
          <cell r="C14" t="str">
            <v>Jamal Miah Jalaluddin</v>
          </cell>
          <cell r="J14" t="str">
            <v xml:space="preserve"> جمال مياه جلال الدين</v>
          </cell>
        </row>
        <row r="15">
          <cell r="B15">
            <v>1064</v>
          </cell>
          <cell r="C15" t="str">
            <v>Mohd.Haroon Mohd.</v>
          </cell>
          <cell r="J15" t="str">
            <v xml:space="preserve"> محمد هارون محمد</v>
          </cell>
        </row>
        <row r="16">
          <cell r="B16">
            <v>1066</v>
          </cell>
          <cell r="C16" t="str">
            <v>Kamal Saro Miah Husain</v>
          </cell>
          <cell r="J16" t="str">
            <v xml:space="preserve"> كمال سارو مياه حسين</v>
          </cell>
        </row>
        <row r="17">
          <cell r="B17">
            <v>1246</v>
          </cell>
          <cell r="C17" t="str">
            <v>Shaik Rafeeq</v>
          </cell>
          <cell r="J17" t="str">
            <v xml:space="preserve"> شيخ رفيق</v>
          </cell>
        </row>
        <row r="18">
          <cell r="B18">
            <v>1396</v>
          </cell>
          <cell r="C18" t="str">
            <v xml:space="preserve"> Muner Hossain</v>
          </cell>
          <cell r="J18" t="str">
            <v>منير حسين</v>
          </cell>
        </row>
        <row r="19">
          <cell r="B19">
            <v>1405</v>
          </cell>
          <cell r="C19" t="str">
            <v>Iqbal Hussain</v>
          </cell>
          <cell r="J19" t="str">
            <v>اقبال حسين</v>
          </cell>
        </row>
        <row r="20">
          <cell r="B20">
            <v>1413</v>
          </cell>
          <cell r="C20" t="str">
            <v>Muneer Hussein</v>
          </cell>
          <cell r="J20" t="str">
            <v>منير حسين شهيد الله</v>
          </cell>
        </row>
        <row r="21">
          <cell r="B21">
            <v>1420</v>
          </cell>
          <cell r="C21" t="str">
            <v>Abo AL-hashem</v>
          </cell>
          <cell r="J21" t="str">
            <v>ابوالهاشم</v>
          </cell>
        </row>
        <row r="22">
          <cell r="B22">
            <v>2528</v>
          </cell>
          <cell r="C22" t="str">
            <v>Ashim kumar ganesh chandra ghosh</v>
          </cell>
          <cell r="J22" t="str">
            <v>اشيم كومار غانيش شاندرا غوش</v>
          </cell>
        </row>
        <row r="23">
          <cell r="B23">
            <v>2613</v>
          </cell>
          <cell r="C23" t="str">
            <v>suraj tej bahadur  bishwakarma</v>
          </cell>
          <cell r="J23" t="str">
            <v>سوراج تيج باهادور بيشوكراما</v>
          </cell>
        </row>
        <row r="24">
          <cell r="B24">
            <v>2632</v>
          </cell>
          <cell r="C24" t="str">
            <v>Bijay Bishwakarma</v>
          </cell>
          <cell r="J24" t="str">
            <v xml:space="preserve">بيجاي بيشوكراما </v>
          </cell>
        </row>
        <row r="25">
          <cell r="B25">
            <v>2726</v>
          </cell>
          <cell r="C25" t="str">
            <v>Hisabuddin rabial sk</v>
          </cell>
          <cell r="J25" t="str">
            <v xml:space="preserve">حساب الدين رابيال اس كي </v>
          </cell>
        </row>
        <row r="26">
          <cell r="B26">
            <v>2729</v>
          </cell>
          <cell r="C26" t="str">
            <v>Siraj Naushad Ahmed</v>
          </cell>
          <cell r="J26" t="str">
            <v>سيراج نوشاد احمد</v>
          </cell>
        </row>
        <row r="27">
          <cell r="B27">
            <v>2767</v>
          </cell>
          <cell r="C27" t="str">
            <v>Kartik Mondal</v>
          </cell>
          <cell r="J27" t="str">
            <v>كارتيك مــــــوندال</v>
          </cell>
        </row>
        <row r="28">
          <cell r="B28">
            <v>2828</v>
          </cell>
          <cell r="C28" t="str">
            <v>TILAK NARAYAN CHAUDHARY</v>
          </cell>
          <cell r="J28" t="str">
            <v>تيلاك ناريان جياود هاري</v>
          </cell>
        </row>
        <row r="29">
          <cell r="B29">
            <v>3019</v>
          </cell>
          <cell r="C29" t="str">
            <v>RUPAK   BARAILI</v>
          </cell>
          <cell r="J29" t="str">
            <v>روباك  باريلي</v>
          </cell>
        </row>
        <row r="30">
          <cell r="B30">
            <v>3021</v>
          </cell>
          <cell r="C30" t="str">
            <v>PRAYAG KUMAR  YADAV</v>
          </cell>
          <cell r="J30" t="str">
            <v>براياج كومار ياداف</v>
          </cell>
        </row>
        <row r="31">
          <cell r="B31">
            <v>3027</v>
          </cell>
          <cell r="C31" t="str">
            <v>BISHAL   MAHARA</v>
          </cell>
          <cell r="J31" t="str">
            <v>بيشال  مهارا</v>
          </cell>
        </row>
        <row r="32">
          <cell r="B32">
            <v>3047</v>
          </cell>
          <cell r="C32" t="str">
            <v>JAYA NARAYAN  POKHREL</v>
          </cell>
          <cell r="J32" t="str">
            <v>جيا ناريان بوخرل</v>
          </cell>
        </row>
        <row r="33">
          <cell r="B33">
            <v>3061</v>
          </cell>
          <cell r="C33" t="str">
            <v>SUNDAR  B K</v>
          </cell>
          <cell r="J33" t="str">
            <v>سندار  ك</v>
          </cell>
        </row>
        <row r="34">
          <cell r="B34">
            <v>3071</v>
          </cell>
          <cell r="C34" t="str">
            <v>PRADIP   SUNAR</v>
          </cell>
          <cell r="J34" t="str">
            <v>براديب  سونار</v>
          </cell>
        </row>
        <row r="35">
          <cell r="B35">
            <v>3205</v>
          </cell>
          <cell r="C35" t="str">
            <v>MOHAMMAD ABDULLAH</v>
          </cell>
          <cell r="J35" t="str">
            <v>محمد عبد اللاه</v>
          </cell>
        </row>
        <row r="39">
          <cell r="C39" t="str">
            <v>POLISH    بولش</v>
          </cell>
          <cell r="I39">
            <v>4</v>
          </cell>
          <cell r="J39" t="str">
            <v>بولش</v>
          </cell>
        </row>
        <row r="40">
          <cell r="B40">
            <v>3227</v>
          </cell>
          <cell r="C40" t="str">
            <v>SHORIF HOSSAN MD NASU</v>
          </cell>
          <cell r="J40" t="str">
            <v>شريف حوسان مد ناسو</v>
          </cell>
        </row>
        <row r="41">
          <cell r="B41">
            <v>3231</v>
          </cell>
          <cell r="C41" t="str">
            <v>DULALMIA MIA ABDUL AWAL</v>
          </cell>
          <cell r="J41" t="str">
            <v>دولال ميا عبد ال اول</v>
          </cell>
        </row>
        <row r="42">
          <cell r="B42">
            <v>3233</v>
          </cell>
          <cell r="C42" t="str">
            <v>MD TAFAZZUL HOSSAIN</v>
          </cell>
          <cell r="J42" t="str">
            <v>مد تفضل حسين</v>
          </cell>
        </row>
        <row r="43">
          <cell r="B43">
            <v>3255</v>
          </cell>
          <cell r="C43" t="str">
            <v>SUMON HOSSAIN</v>
          </cell>
          <cell r="J43" t="str">
            <v>شومون ا</v>
          </cell>
        </row>
        <row r="44">
          <cell r="B44">
            <v>3256</v>
          </cell>
          <cell r="C44" t="str">
            <v>ROBEL SHAFIQUL ISLAM</v>
          </cell>
          <cell r="J44" t="str">
            <v>روبل شفيق ال اسلام</v>
          </cell>
        </row>
        <row r="73">
          <cell r="C73" t="str">
            <v>CHECKING    تشييك</v>
          </cell>
          <cell r="I73">
            <v>6</v>
          </cell>
          <cell r="J73" t="str">
            <v>تشييك</v>
          </cell>
        </row>
        <row r="74">
          <cell r="B74">
            <v>271</v>
          </cell>
          <cell r="C74" t="str">
            <v>Ameeruddin Mondal</v>
          </cell>
          <cell r="J74" t="str">
            <v xml:space="preserve"> امير الدين موندال</v>
          </cell>
        </row>
        <row r="75">
          <cell r="B75">
            <v>1015</v>
          </cell>
          <cell r="C75" t="str">
            <v>Mito Chowdry</v>
          </cell>
          <cell r="J75" t="str">
            <v xml:space="preserve"> ميتو شودهري</v>
          </cell>
        </row>
        <row r="76">
          <cell r="B76">
            <v>1221</v>
          </cell>
          <cell r="C76" t="str">
            <v>Muneer Karumban</v>
          </cell>
          <cell r="J76" t="str">
            <v xml:space="preserve"> منير كرومبان</v>
          </cell>
        </row>
        <row r="77">
          <cell r="B77">
            <v>1951</v>
          </cell>
          <cell r="C77" t="str">
            <v>Ram Gopal B.K Ram Kumar</v>
          </cell>
          <cell r="J77" t="str">
            <v>رام غوبال بي كي رام كومار</v>
          </cell>
        </row>
        <row r="78">
          <cell r="B78">
            <v>2217</v>
          </cell>
          <cell r="C78" t="str">
            <v>Lakhan Sambhu Das</v>
          </cell>
          <cell r="J78" t="str">
            <v>ليقان سامبه داس</v>
          </cell>
        </row>
        <row r="79">
          <cell r="B79">
            <v>2235</v>
          </cell>
          <cell r="C79" t="str">
            <v>Mirajul  tujammel sekh</v>
          </cell>
          <cell r="J79" t="str">
            <v xml:space="preserve">ميرا جول شيخ </v>
          </cell>
        </row>
        <row r="80">
          <cell r="B80">
            <v>2243</v>
          </cell>
          <cell r="C80" t="str">
            <v xml:space="preserve">Anarul hoque sekh </v>
          </cell>
          <cell r="J80" t="str">
            <v>انارول الحق شيخ</v>
          </cell>
        </row>
        <row r="81">
          <cell r="B81">
            <v>2387</v>
          </cell>
          <cell r="C81" t="str">
            <v xml:space="preserve">Soumen gobinda koley </v>
          </cell>
          <cell r="J81" t="str">
            <v>سومين غوبندا كولي</v>
          </cell>
        </row>
        <row r="82">
          <cell r="B82">
            <v>2527</v>
          </cell>
          <cell r="C82" t="str">
            <v>Sk yousuf ali</v>
          </cell>
          <cell r="J82" t="str">
            <v>شيخ يوسف علي</v>
          </cell>
        </row>
        <row r="83">
          <cell r="B83">
            <v>2680</v>
          </cell>
          <cell r="C83" t="str">
            <v>Anil sunar</v>
          </cell>
          <cell r="J83" t="str">
            <v xml:space="preserve">انيل ســــــــــــونار </v>
          </cell>
        </row>
        <row r="84">
          <cell r="B84">
            <v>2742</v>
          </cell>
          <cell r="C84" t="str">
            <v>Milan bishwakarma</v>
          </cell>
          <cell r="J84" t="str">
            <v xml:space="preserve">ميلان بيشوكراما </v>
          </cell>
        </row>
        <row r="85">
          <cell r="B85">
            <v>2751</v>
          </cell>
          <cell r="C85" t="str">
            <v>Md imran amiruddin karikar</v>
          </cell>
          <cell r="J85" t="str">
            <v>ام دي امران اميرالدين كاريكار</v>
          </cell>
        </row>
        <row r="86">
          <cell r="B86">
            <v>2845</v>
          </cell>
          <cell r="C86" t="str">
            <v>Abodha Kumar Sah</v>
          </cell>
          <cell r="J86" t="str">
            <v>ابودها كومار ســــــــــاه</v>
          </cell>
        </row>
        <row r="87">
          <cell r="B87">
            <v>2856</v>
          </cell>
          <cell r="C87" t="str">
            <v>Himal bishwakarma</v>
          </cell>
          <cell r="J87" t="str">
            <v xml:space="preserve">هيمال بيشوكراما </v>
          </cell>
        </row>
        <row r="88">
          <cell r="B88">
            <v>2860</v>
          </cell>
          <cell r="C88" t="str">
            <v>Raj Kumar Bohora</v>
          </cell>
          <cell r="J88" t="str">
            <v>راج كومار بوهورا</v>
          </cell>
        </row>
        <row r="89">
          <cell r="B89">
            <v>3013</v>
          </cell>
          <cell r="C89" t="str">
            <v>RABBAKUM EYAR ALI SEKH</v>
          </cell>
          <cell r="J89" t="str">
            <v>رباكم ايار سيخ</v>
          </cell>
        </row>
        <row r="90">
          <cell r="B90">
            <v>3016</v>
          </cell>
          <cell r="C90" t="str">
            <v>JAGDISH KUMAR  MUKHIYA</v>
          </cell>
          <cell r="J90" t="str">
            <v>جاجدش كومار موخيا</v>
          </cell>
        </row>
        <row r="91">
          <cell r="B91">
            <v>3046</v>
          </cell>
          <cell r="C91" t="str">
            <v>BINOD   RIJAL</v>
          </cell>
          <cell r="J91" t="str">
            <v>ينود  بيجال</v>
          </cell>
        </row>
        <row r="92">
          <cell r="B92">
            <v>3053</v>
          </cell>
          <cell r="C92" t="str">
            <v>MADHU SUDHAN  DUMRE</v>
          </cell>
          <cell r="J92" t="str">
            <v>مادو سودان دومري</v>
          </cell>
        </row>
        <row r="107">
          <cell r="C107" t="str">
            <v>Stone Setter  فصوص</v>
          </cell>
          <cell r="I107">
            <v>9</v>
          </cell>
          <cell r="J107" t="str">
            <v>فصوص</v>
          </cell>
        </row>
        <row r="108">
          <cell r="B108">
            <v>625</v>
          </cell>
          <cell r="C108" t="str">
            <v>Alauddin Abdul Mannan</v>
          </cell>
          <cell r="J108" t="str">
            <v xml:space="preserve"> علاء الدين عبد المنان</v>
          </cell>
        </row>
        <row r="109">
          <cell r="B109">
            <v>2185</v>
          </cell>
          <cell r="C109" t="str">
            <v>Farhad Habibur Rahman Mondal</v>
          </cell>
          <cell r="J109" t="str">
            <v>فرهاد حبيب الرحمن موندال</v>
          </cell>
        </row>
        <row r="110">
          <cell r="B110">
            <v>2236</v>
          </cell>
          <cell r="C110" t="str">
            <v>Asraful alam  sekh</v>
          </cell>
          <cell r="J110" t="str">
            <v xml:space="preserve">اسرافول عالم شيخ </v>
          </cell>
        </row>
        <row r="111">
          <cell r="B111">
            <v>2244</v>
          </cell>
          <cell r="C111" t="str">
            <v>Aminur rahaman sakh</v>
          </cell>
          <cell r="J111" t="str">
            <v>امين الرحمن شيخ</v>
          </cell>
        </row>
        <row r="112">
          <cell r="B112">
            <v>2393</v>
          </cell>
          <cell r="C112" t="str">
            <v>Sk anisur ali</v>
          </cell>
          <cell r="J112" t="str">
            <v>شيخ انصاري علي</v>
          </cell>
        </row>
        <row r="113">
          <cell r="B113">
            <v>2499</v>
          </cell>
          <cell r="C113" t="str">
            <v>Anirban satyach mondal</v>
          </cell>
          <cell r="J113" t="str">
            <v>انيربان ساتياش موندال</v>
          </cell>
        </row>
        <row r="114">
          <cell r="B114">
            <v>2509</v>
          </cell>
          <cell r="C114" t="str">
            <v>Saifuddin almin ali sk</v>
          </cell>
          <cell r="J114" t="str">
            <v>سيف الدين الامين علي شيخ</v>
          </cell>
        </row>
        <row r="115">
          <cell r="B115">
            <v>2514</v>
          </cell>
          <cell r="C115" t="str">
            <v>Raju abdulhakim sk</v>
          </cell>
          <cell r="J115" t="str">
            <v xml:space="preserve">راجوعبدالحكيم شيخ </v>
          </cell>
        </row>
        <row r="116">
          <cell r="B116">
            <v>2516</v>
          </cell>
          <cell r="C116" t="str">
            <v>Sabir sagar sekh</v>
          </cell>
          <cell r="J116" t="str">
            <v>صــــابر صاغار شيخ</v>
          </cell>
        </row>
        <row r="117">
          <cell r="B117">
            <v>2525</v>
          </cell>
          <cell r="C117" t="str">
            <v>Avijit sarat chandra ash</v>
          </cell>
          <cell r="J117" t="str">
            <v>افيجيت سارات شندرا أش</v>
          </cell>
        </row>
        <row r="118">
          <cell r="B118">
            <v>2711</v>
          </cell>
          <cell r="C118" t="str">
            <v>M D samim ahamed</v>
          </cell>
          <cell r="J118" t="str">
            <v>ام دي ساميم احمد</v>
          </cell>
        </row>
        <row r="119">
          <cell r="B119">
            <v>2772</v>
          </cell>
          <cell r="C119" t="str">
            <v>Subhankar kanrar</v>
          </cell>
          <cell r="J119" t="str">
            <v>سوبهانكار كــــــانرار</v>
          </cell>
        </row>
        <row r="120">
          <cell r="B120">
            <v>3014</v>
          </cell>
          <cell r="C120" t="str">
            <v>GANESH SUNIL  MONDAL</v>
          </cell>
          <cell r="J120" t="str">
            <v>جانيش سانيل موندال</v>
          </cell>
        </row>
        <row r="121">
          <cell r="B121">
            <v>3031</v>
          </cell>
          <cell r="C121" t="str">
            <v>ASHIM BIMAL  BOULDAS</v>
          </cell>
          <cell r="J121" t="str">
            <v>آشيم بيمال باول داس</v>
          </cell>
        </row>
        <row r="122">
          <cell r="B122">
            <v>3040</v>
          </cell>
          <cell r="C122" t="str">
            <v>ARIF SAHIM DEWAN HUSAIN</v>
          </cell>
          <cell r="J122" t="str">
            <v>عارف سهم حسين</v>
          </cell>
        </row>
        <row r="123">
          <cell r="B123">
            <v>3044</v>
          </cell>
          <cell r="C123" t="str">
            <v>RAJAN   BISWAKARMA</v>
          </cell>
          <cell r="J123" t="str">
            <v>راجان  بيسواكراما</v>
          </cell>
        </row>
        <row r="124">
          <cell r="B124">
            <v>3094</v>
          </cell>
          <cell r="C124" t="str">
            <v>MOHD ISMAIL MUBARAK HUSSAIN SAMANI</v>
          </cell>
          <cell r="J124" t="str">
            <v>محمد اسماعيل مبارك ساماني</v>
          </cell>
        </row>
        <row r="125">
          <cell r="B125">
            <v>3115</v>
          </cell>
          <cell r="C125" t="str">
            <v>ASFAR ALI  SEKH</v>
          </cell>
          <cell r="J125" t="str">
            <v>اصفر علي سيخ</v>
          </cell>
        </row>
        <row r="141">
          <cell r="C141" t="str">
            <v>حراسـة المصنـعFactory Security Guard</v>
          </cell>
          <cell r="I141">
            <v>10</v>
          </cell>
          <cell r="J141" t="str">
            <v>حراسة المصنع</v>
          </cell>
        </row>
        <row r="142">
          <cell r="B142">
            <v>48</v>
          </cell>
          <cell r="C142" t="str">
            <v>Elkhedir Ahmed Mokhtar</v>
          </cell>
          <cell r="J142" t="str">
            <v xml:space="preserve"> الخضر احمد مختار</v>
          </cell>
        </row>
        <row r="143">
          <cell r="B143">
            <v>49</v>
          </cell>
          <cell r="C143" t="str">
            <v>Noorullah Abdul Raheem</v>
          </cell>
          <cell r="J143" t="str">
            <v xml:space="preserve"> نور الله عبد الرحيم</v>
          </cell>
        </row>
        <row r="144">
          <cell r="B144">
            <v>2100</v>
          </cell>
          <cell r="C144" t="str">
            <v xml:space="preserve">Awad Hassan Othman </v>
          </cell>
          <cell r="J144" t="str">
            <v xml:space="preserve">عوض  حسن عثمان محمد </v>
          </cell>
        </row>
        <row r="145">
          <cell r="B145">
            <v>2184</v>
          </cell>
          <cell r="C145" t="str">
            <v>Jameel Mohammed deeb</v>
          </cell>
          <cell r="J145" t="str">
            <v>جميل محمد ديب المرابع</v>
          </cell>
        </row>
        <row r="146">
          <cell r="B146">
            <v>2186</v>
          </cell>
          <cell r="C146" t="str">
            <v>Suleiman Gizate Mokenen</v>
          </cell>
          <cell r="J146" t="str">
            <v>سليمان جيزاتي موكونين</v>
          </cell>
        </row>
        <row r="147">
          <cell r="J147" t="str">
            <v>عصام عبد الرحيم</v>
          </cell>
        </row>
        <row r="148">
          <cell r="B148">
            <v>3184</v>
          </cell>
          <cell r="J148" t="str">
            <v>هاثم  محمد علي</v>
          </cell>
        </row>
        <row r="175">
          <cell r="C175" t="str">
            <v>Bantriyaj    بنترياج</v>
          </cell>
          <cell r="J175" t="str">
            <v>بنتريــاج</v>
          </cell>
        </row>
        <row r="176">
          <cell r="B176">
            <v>474</v>
          </cell>
          <cell r="C176" t="str">
            <v>Akbar Ali Machinal</v>
          </cell>
          <cell r="J176" t="str">
            <v xml:space="preserve"> اكبر علي ماشينال</v>
          </cell>
        </row>
        <row r="177">
          <cell r="B177">
            <v>3049</v>
          </cell>
          <cell r="C177" t="str">
            <v>UMESH   LAGUN</v>
          </cell>
          <cell r="J177" t="str">
            <v>اميش  لاغون</v>
          </cell>
        </row>
        <row r="178">
          <cell r="B178">
            <v>3059</v>
          </cell>
          <cell r="C178" t="str">
            <v>INDAR   KAMI</v>
          </cell>
          <cell r="J178" t="str">
            <v>اندار  كامي</v>
          </cell>
        </row>
        <row r="179">
          <cell r="B179">
            <v>3241</v>
          </cell>
          <cell r="C179" t="str">
            <v>AL MAMUN</v>
          </cell>
          <cell r="J179" t="str">
            <v xml:space="preserve"> ال مامون </v>
          </cell>
        </row>
        <row r="209">
          <cell r="C209" t="str">
            <v>LAB-1  مختبر-1</v>
          </cell>
          <cell r="I209">
            <v>19</v>
          </cell>
          <cell r="J209" t="str">
            <v>مختـبر (1)</v>
          </cell>
        </row>
        <row r="210">
          <cell r="B210">
            <v>3226</v>
          </cell>
          <cell r="C210" t="str">
            <v>MOHAMMAD IMRAN</v>
          </cell>
          <cell r="J210" t="str">
            <v>محمد عمران</v>
          </cell>
        </row>
        <row r="211">
          <cell r="B211">
            <v>3245</v>
          </cell>
          <cell r="C211" t="str">
            <v>MOHAMMED MOAFFAK MOHAMMED ALSAKKA</v>
          </cell>
          <cell r="J211" t="str">
            <v>محمد السقا</v>
          </cell>
        </row>
        <row r="243">
          <cell r="C243" t="str">
            <v>مشتريـاتPurchasing</v>
          </cell>
          <cell r="J243" t="str">
            <v>مشتريات</v>
          </cell>
        </row>
        <row r="244">
          <cell r="B244">
            <v>50</v>
          </cell>
          <cell r="C244" t="str">
            <v>Zuhair Bin Saleh</v>
          </cell>
          <cell r="J244" t="str">
            <v xml:space="preserve"> زهير بن صالح</v>
          </cell>
        </row>
        <row r="276">
          <cell r="C276" t="str">
            <v>Masterpiece ماستر بيس</v>
          </cell>
          <cell r="I276">
            <v>22</v>
          </cell>
          <cell r="J276" t="str">
            <v>ماستر بيس</v>
          </cell>
        </row>
        <row r="277">
          <cell r="B277">
            <v>819</v>
          </cell>
          <cell r="C277" t="str">
            <v>Mohd. Qamar Ul-Islam</v>
          </cell>
          <cell r="J277" t="str">
            <v xml:space="preserve"> محمد قمر الإسلام</v>
          </cell>
        </row>
        <row r="278">
          <cell r="B278">
            <v>843</v>
          </cell>
          <cell r="C278" t="str">
            <v>Shaikh Nasirulddin</v>
          </cell>
          <cell r="J278" t="str">
            <v xml:space="preserve"> شيخ نصير الدين</v>
          </cell>
        </row>
        <row r="279">
          <cell r="B279">
            <v>844</v>
          </cell>
          <cell r="C279" t="str">
            <v>Moinulddin Shawkat</v>
          </cell>
          <cell r="J279" t="str">
            <v xml:space="preserve"> معين الدين شوكت</v>
          </cell>
        </row>
        <row r="280">
          <cell r="B280">
            <v>869</v>
          </cell>
          <cell r="C280" t="str">
            <v>Shah Jahan</v>
          </cell>
          <cell r="J280" t="str">
            <v xml:space="preserve"> شاه جهان</v>
          </cell>
        </row>
        <row r="281">
          <cell r="B281">
            <v>929</v>
          </cell>
          <cell r="C281" t="str">
            <v>Minto Aynul Haq</v>
          </cell>
          <cell r="J281" t="str">
            <v xml:space="preserve"> منتو عين الحق</v>
          </cell>
        </row>
        <row r="282">
          <cell r="B282">
            <v>940</v>
          </cell>
          <cell r="C282" t="str">
            <v>Abdul Ajit Rahman</v>
          </cell>
          <cell r="J282" t="str">
            <v xml:space="preserve"> عبدل أجيت رحمان</v>
          </cell>
        </row>
        <row r="283">
          <cell r="B283">
            <v>1082</v>
          </cell>
          <cell r="C283" t="str">
            <v>Mohd. Soyuz Alam</v>
          </cell>
          <cell r="J283" t="str">
            <v xml:space="preserve"> محمد سويوز عالم</v>
          </cell>
        </row>
        <row r="284">
          <cell r="B284">
            <v>1172</v>
          </cell>
          <cell r="C284" t="str">
            <v>Mohd. Muqtar Hussain</v>
          </cell>
          <cell r="J284" t="str">
            <v xml:space="preserve"> محمد مختار حسين</v>
          </cell>
        </row>
        <row r="285">
          <cell r="B285">
            <v>1230</v>
          </cell>
          <cell r="C285" t="str">
            <v>Elsan Habeb</v>
          </cell>
          <cell r="J285" t="str">
            <v>احسان حبيب</v>
          </cell>
        </row>
        <row r="286">
          <cell r="B286">
            <v>1248</v>
          </cell>
          <cell r="C286" t="str">
            <v>Salahuddin Mohammed</v>
          </cell>
          <cell r="J286" t="str">
            <v xml:space="preserve"> صلاح الدين محمد</v>
          </cell>
        </row>
        <row r="287">
          <cell r="B287">
            <v>1342</v>
          </cell>
          <cell r="C287" t="str">
            <v>Mohammed Hussein</v>
          </cell>
          <cell r="J287" t="str">
            <v>محمد حسين</v>
          </cell>
        </row>
        <row r="288">
          <cell r="B288">
            <v>1356</v>
          </cell>
          <cell r="C288" t="str">
            <v>Mohammed Nazir Aldin</v>
          </cell>
          <cell r="J288" t="str">
            <v>محمد نذير الدين</v>
          </cell>
        </row>
        <row r="289">
          <cell r="B289">
            <v>1371</v>
          </cell>
          <cell r="C289" t="str">
            <v>Mohammed Sharif</v>
          </cell>
          <cell r="J289" t="str">
            <v>محمد شريف</v>
          </cell>
        </row>
        <row r="290">
          <cell r="B290">
            <v>1417</v>
          </cell>
          <cell r="C290" t="str">
            <v>Shaik Abdul Salam</v>
          </cell>
          <cell r="J290" t="str">
            <v>شيخ عبدالسلام</v>
          </cell>
        </row>
        <row r="291">
          <cell r="B291">
            <v>1418</v>
          </cell>
          <cell r="C291" t="str">
            <v xml:space="preserve">Shaik RabeRahman </v>
          </cell>
          <cell r="J291" t="str">
            <v>شيخ ربيع الرحمن</v>
          </cell>
        </row>
        <row r="292">
          <cell r="B292">
            <v>1976</v>
          </cell>
          <cell r="C292" t="str">
            <v>Abbas Abdulkasem Mondal</v>
          </cell>
          <cell r="J292" t="str">
            <v>عباس عبدالقاسم موندال</v>
          </cell>
        </row>
        <row r="293">
          <cell r="B293">
            <v>2246</v>
          </cell>
          <cell r="C293" t="str">
            <v>Mrinmoy umapada patra</v>
          </cell>
          <cell r="J293" t="str">
            <v>مرينموي اومبادا  باترا</v>
          </cell>
        </row>
        <row r="294">
          <cell r="B294">
            <v>2250</v>
          </cell>
          <cell r="C294" t="str">
            <v>Sahidul salim mollick</v>
          </cell>
          <cell r="J294" t="str">
            <v>شهيدول سليم  موليك</v>
          </cell>
        </row>
        <row r="295">
          <cell r="B295">
            <v>2284</v>
          </cell>
          <cell r="C295" t="str">
            <v>Hari purna majhi</v>
          </cell>
          <cell r="J295" t="str">
            <v>هاري بورنا ماجي</v>
          </cell>
        </row>
        <row r="296">
          <cell r="B296">
            <v>2304</v>
          </cell>
          <cell r="C296" t="str">
            <v>Naim box seikh</v>
          </cell>
          <cell r="J296" t="str">
            <v>نعيم بخش شيخ</v>
          </cell>
        </row>
        <row r="297">
          <cell r="B297">
            <v>2358</v>
          </cell>
          <cell r="C297" t="str">
            <v>Mohammad faiyaj khan</v>
          </cell>
          <cell r="J297" t="str">
            <v>محمد فياض خان</v>
          </cell>
        </row>
        <row r="298">
          <cell r="B298">
            <v>2389</v>
          </cell>
          <cell r="C298" t="str">
            <v xml:space="preserve">Mohammad sahid mohammad </v>
          </cell>
          <cell r="J298" t="str">
            <v xml:space="preserve">محمد شهيد محمد حفيظ </v>
          </cell>
        </row>
        <row r="299">
          <cell r="B299">
            <v>2501</v>
          </cell>
          <cell r="C299" t="str">
            <v>Rakes kasem mallick</v>
          </cell>
          <cell r="J299" t="str">
            <v>راكيس قــــــاسم مليك</v>
          </cell>
        </row>
        <row r="300">
          <cell r="B300">
            <v>2546</v>
          </cell>
          <cell r="C300" t="str">
            <v>Somnath tarapada karmakar</v>
          </cell>
          <cell r="J300" t="str">
            <v>سومناث تاربادا كارمكار</v>
          </cell>
        </row>
        <row r="301">
          <cell r="B301">
            <v>2557</v>
          </cell>
          <cell r="C301" t="str">
            <v>Kalyan kailash mandal</v>
          </cell>
          <cell r="J301" t="str">
            <v>كاليان كايلاش ماندال</v>
          </cell>
        </row>
        <row r="302">
          <cell r="B302">
            <v>2652</v>
          </cell>
          <cell r="C302" t="str">
            <v>Samar Mukunda Majhi</v>
          </cell>
          <cell r="J302" t="str">
            <v>سامار موكوندا  ماجي</v>
          </cell>
        </row>
        <row r="303">
          <cell r="B303">
            <v>2737</v>
          </cell>
          <cell r="C303" t="str">
            <v>Pintu asto aras</v>
          </cell>
          <cell r="J303" t="str">
            <v>بينتو استو اراس</v>
          </cell>
        </row>
        <row r="304">
          <cell r="B304">
            <v>2750</v>
          </cell>
          <cell r="C304" t="str">
            <v>Sk jahir abbas</v>
          </cell>
          <cell r="J304" t="str">
            <v>اس كي جاهير عباس</v>
          </cell>
        </row>
        <row r="305">
          <cell r="B305">
            <v>2771</v>
          </cell>
          <cell r="C305" t="str">
            <v>Miraj khan idris miya</v>
          </cell>
          <cell r="J305" t="str">
            <v>ميراج خـــــــــــان أدريس ميا</v>
          </cell>
        </row>
        <row r="306">
          <cell r="B306">
            <v>2775</v>
          </cell>
          <cell r="C306" t="str">
            <v>Amit shakti das</v>
          </cell>
          <cell r="J306" t="str">
            <v>اميت شاكتي داس</v>
          </cell>
        </row>
        <row r="307">
          <cell r="B307">
            <v>2788</v>
          </cell>
          <cell r="C307" t="str">
            <v>Jiyaul haque naquchial sekh</v>
          </cell>
          <cell r="J307" t="str">
            <v>ضياء الحق شيخ</v>
          </cell>
        </row>
        <row r="310">
          <cell r="C310" t="str">
            <v>Masterpiece ماستر بيس</v>
          </cell>
          <cell r="J310" t="str">
            <v>ماستر بيس</v>
          </cell>
        </row>
        <row r="311">
          <cell r="B311">
            <v>2652</v>
          </cell>
          <cell r="C311" t="str">
            <v>Samar Mukunda Majhi</v>
          </cell>
          <cell r="J311" t="str">
            <v>سامار موكوندا  ماجي</v>
          </cell>
        </row>
        <row r="312">
          <cell r="B312">
            <v>2737</v>
          </cell>
          <cell r="C312" t="str">
            <v>Pintu asto aras</v>
          </cell>
          <cell r="J312" t="str">
            <v>بينتو استو اراس</v>
          </cell>
        </row>
        <row r="313">
          <cell r="B313">
            <v>2750</v>
          </cell>
          <cell r="C313" t="str">
            <v>Sk jahir abbas</v>
          </cell>
          <cell r="J313" t="str">
            <v>اس كي جاهير عباس</v>
          </cell>
        </row>
        <row r="314">
          <cell r="B314">
            <v>2771</v>
          </cell>
          <cell r="C314" t="str">
            <v>Miraj khan idris miya</v>
          </cell>
          <cell r="J314" t="str">
            <v>ميراج خـــــــــــان أدريس ميا</v>
          </cell>
        </row>
        <row r="315">
          <cell r="B315">
            <v>2775</v>
          </cell>
          <cell r="C315" t="str">
            <v>Amit shakti das</v>
          </cell>
          <cell r="J315" t="str">
            <v>اميت شاكتي داس</v>
          </cell>
        </row>
        <row r="316">
          <cell r="B316">
            <v>2788</v>
          </cell>
          <cell r="C316" t="str">
            <v>Jiyaul haque naquchial sekh</v>
          </cell>
          <cell r="J316" t="str">
            <v>ضياء الحق شيخ</v>
          </cell>
        </row>
        <row r="317">
          <cell r="B317">
            <v>2800</v>
          </cell>
          <cell r="C317" t="str">
            <v>Rupan Jatra Saha</v>
          </cell>
          <cell r="J317" t="str">
            <v>روبان جاترا ساها</v>
          </cell>
        </row>
        <row r="318">
          <cell r="B318">
            <v>2809</v>
          </cell>
          <cell r="C318" t="str">
            <v>suresh meghnath dalui</v>
          </cell>
          <cell r="J318" t="str">
            <v>سوريش ميغنات دالوي</v>
          </cell>
        </row>
        <row r="319">
          <cell r="B319">
            <v>2844</v>
          </cell>
          <cell r="C319" t="str">
            <v>Hari Pandit</v>
          </cell>
          <cell r="J319" t="str">
            <v>هاري بانديت</v>
          </cell>
        </row>
        <row r="320">
          <cell r="B320">
            <v>2857</v>
          </cell>
          <cell r="C320" t="str">
            <v>Lila Bahadur Bohara</v>
          </cell>
          <cell r="J320" t="str">
            <v>ليلا باهادور بوهارا</v>
          </cell>
        </row>
        <row r="321">
          <cell r="B321">
            <v>3006</v>
          </cell>
          <cell r="C321" t="str">
            <v>SUVASH CHANDRA BISHWAKARMA</v>
          </cell>
          <cell r="J321" t="str">
            <v>سوفاش جاندرا بيشواكارما</v>
          </cell>
        </row>
        <row r="322">
          <cell r="B322">
            <v>3100</v>
          </cell>
          <cell r="C322" t="str">
            <v>KAUSHIK   KAMLE EUSHANTA KAMLE</v>
          </cell>
          <cell r="J322" t="str">
            <v>كوشيك كامل كامل</v>
          </cell>
        </row>
        <row r="323">
          <cell r="B323">
            <v>3108</v>
          </cell>
          <cell r="C323" t="str">
            <v>NAJMUL HODA   ABDUR RAHMAN</v>
          </cell>
          <cell r="J323" t="str">
            <v>نجم الهدى  عبدالرحمن</v>
          </cell>
        </row>
        <row r="324">
          <cell r="B324">
            <v>3109</v>
          </cell>
          <cell r="C324" t="str">
            <v>HAQUE SAHEB  SEKH</v>
          </cell>
          <cell r="J324" t="str">
            <v>هاكو صاحب سيخ</v>
          </cell>
        </row>
        <row r="325">
          <cell r="B325">
            <v>3111</v>
          </cell>
          <cell r="C325" t="str">
            <v>BISWAJIT PANDIT SADHAN PANDIT</v>
          </cell>
          <cell r="J325" t="str">
            <v>بسواجت بانديت بانديت</v>
          </cell>
        </row>
        <row r="326">
          <cell r="B326">
            <v>3113</v>
          </cell>
          <cell r="C326" t="str">
            <v>SEKH ASRAFUDDIN SEKH RAMJAN ALI</v>
          </cell>
          <cell r="J326" t="str">
            <v>سيخ شرفالدين رامجان علي</v>
          </cell>
        </row>
        <row r="327">
          <cell r="B327">
            <v>3206</v>
          </cell>
          <cell r="C327" t="str">
            <v>BASHIR MIAH</v>
          </cell>
          <cell r="J327" t="str">
            <v>بشير مياه</v>
          </cell>
        </row>
        <row r="328">
          <cell r="B328">
            <v>3212</v>
          </cell>
          <cell r="C328" t="str">
            <v>SAGAR MADBAR MD MOTI MADBAR</v>
          </cell>
          <cell r="J328" t="str">
            <v>صاغر مدبر مد مضيع مدبر</v>
          </cell>
        </row>
        <row r="329">
          <cell r="B329">
            <v>3210</v>
          </cell>
          <cell r="J329" t="str">
            <v>راجو جازي</v>
          </cell>
        </row>
        <row r="330">
          <cell r="B330">
            <v>3238</v>
          </cell>
          <cell r="C330" t="str">
            <v>ABDUL HALIM</v>
          </cell>
          <cell r="J330" t="str">
            <v>عبد ال حليم</v>
          </cell>
        </row>
        <row r="331">
          <cell r="B331">
            <v>3240</v>
          </cell>
          <cell r="C331" t="str">
            <v>MONIR HOSSAIN TALUKDAR</v>
          </cell>
          <cell r="J331" t="str">
            <v>منير حسين تعلق دار</v>
          </cell>
        </row>
        <row r="332">
          <cell r="B332">
            <v>3242</v>
          </cell>
          <cell r="C332" t="str">
            <v>ABDUL AWAL</v>
          </cell>
          <cell r="J332" t="str">
            <v>عبد الاول</v>
          </cell>
        </row>
        <row r="333">
          <cell r="B333">
            <v>3247</v>
          </cell>
          <cell r="C333" t="str">
            <v>MAHBUB HOSSAIN</v>
          </cell>
        </row>
        <row r="334">
          <cell r="B334">
            <v>3252</v>
          </cell>
          <cell r="C334" t="str">
            <v>RATOL DAS</v>
          </cell>
        </row>
        <row r="339">
          <cell r="C339" t="str">
            <v>Drawing     رسـم</v>
          </cell>
          <cell r="I339">
            <v>23</v>
          </cell>
          <cell r="J339" t="str">
            <v>رســم</v>
          </cell>
        </row>
        <row r="340">
          <cell r="B340">
            <v>3119</v>
          </cell>
          <cell r="C340" t="str">
            <v>ARUP</v>
          </cell>
          <cell r="J340" t="str">
            <v>اروب امر داناكي</v>
          </cell>
        </row>
        <row r="378">
          <cell r="C378" t="str">
            <v>Wax Lox-1  شمع لوكس-1</v>
          </cell>
          <cell r="I378">
            <v>24</v>
          </cell>
          <cell r="J378" t="str">
            <v>شمع لوكس-1</v>
          </cell>
        </row>
        <row r="379">
          <cell r="B379">
            <v>422</v>
          </cell>
          <cell r="C379" t="str">
            <v>Naushad Todi</v>
          </cell>
          <cell r="J379" t="str">
            <v xml:space="preserve"> نوشاد شيتيان تودي</v>
          </cell>
        </row>
        <row r="380">
          <cell r="B380">
            <v>591</v>
          </cell>
          <cell r="C380" t="str">
            <v>Mohd. Yousuf Faizul Haq</v>
          </cell>
          <cell r="J380" t="str">
            <v xml:space="preserve"> محمد يوسف فيض الحق</v>
          </cell>
        </row>
        <row r="381">
          <cell r="B381">
            <v>710</v>
          </cell>
          <cell r="C381" t="str">
            <v>Abul Kalam Azad Siraj</v>
          </cell>
          <cell r="J381" t="str">
            <v xml:space="preserve"> ابو الكلام آزاد سراج</v>
          </cell>
        </row>
        <row r="382">
          <cell r="B382">
            <v>854</v>
          </cell>
          <cell r="C382" t="str">
            <v>Mohd. Hilal Abul Qasim</v>
          </cell>
          <cell r="J382" t="str">
            <v xml:space="preserve"> محمد هلال أبو القاسم</v>
          </cell>
        </row>
        <row r="383">
          <cell r="B383">
            <v>889</v>
          </cell>
          <cell r="C383" t="str">
            <v>Dipon Hamid Daktory</v>
          </cell>
          <cell r="J383" t="str">
            <v>ريبون حميد دكتوري</v>
          </cell>
        </row>
        <row r="384">
          <cell r="B384">
            <v>899</v>
          </cell>
          <cell r="C384" t="str">
            <v>Siraj Ul-Islam Mohammed</v>
          </cell>
          <cell r="J384" t="str">
            <v xml:space="preserve"> سراج الإسلام محمد</v>
          </cell>
        </row>
        <row r="385">
          <cell r="B385">
            <v>1225</v>
          </cell>
          <cell r="C385" t="str">
            <v>Mohd Al-Ameen Mohd</v>
          </cell>
          <cell r="J385" t="str">
            <v xml:space="preserve"> محمد الأمين محمد</v>
          </cell>
        </row>
        <row r="386">
          <cell r="B386">
            <v>1234</v>
          </cell>
          <cell r="C386" t="str">
            <v>Sohail Ahmed</v>
          </cell>
          <cell r="J386" t="str">
            <v xml:space="preserve"> سهيل أحمد</v>
          </cell>
        </row>
        <row r="387">
          <cell r="B387">
            <v>1410</v>
          </cell>
          <cell r="C387" t="str">
            <v xml:space="preserve">Sultan Mohammed </v>
          </cell>
          <cell r="J387" t="str">
            <v>سلطان محمد نظيم الدين</v>
          </cell>
        </row>
        <row r="388">
          <cell r="B388">
            <v>2494</v>
          </cell>
          <cell r="C388" t="str">
            <v>Sandip tarun maiti</v>
          </cell>
          <cell r="J388" t="str">
            <v>سانديب تارون مايتي</v>
          </cell>
        </row>
        <row r="389">
          <cell r="B389">
            <v>2500</v>
          </cell>
          <cell r="C389" t="str">
            <v>Ujjwal sunil bag</v>
          </cell>
          <cell r="J389" t="str">
            <v>اوجوال سونيل باغ</v>
          </cell>
        </row>
        <row r="390">
          <cell r="B390">
            <v>2698</v>
          </cell>
          <cell r="C390" t="str">
            <v>Bhakta bahadur ramtel</v>
          </cell>
          <cell r="J390" t="str">
            <v>بهاكتا باهادور رامتيل</v>
          </cell>
        </row>
        <row r="391">
          <cell r="B391">
            <v>2745</v>
          </cell>
          <cell r="C391" t="str">
            <v>Ram charitra kewat</v>
          </cell>
          <cell r="J391" t="str">
            <v>رام جاريترا كيوات</v>
          </cell>
        </row>
        <row r="392">
          <cell r="B392">
            <v>2832</v>
          </cell>
          <cell r="C392" t="str">
            <v>Jej Bahadur Nepali</v>
          </cell>
          <cell r="J392" t="str">
            <v>جيت باهادور نيبالي</v>
          </cell>
        </row>
        <row r="393">
          <cell r="B393">
            <v>2833</v>
          </cell>
          <cell r="C393" t="str">
            <v>Hari Ram Shrestha</v>
          </cell>
          <cell r="J393" t="str">
            <v>هاري رام شريشا</v>
          </cell>
        </row>
        <row r="394">
          <cell r="B394">
            <v>2839</v>
          </cell>
          <cell r="C394" t="str">
            <v>Ganga Bahadur Dhimal</v>
          </cell>
          <cell r="J394" t="str">
            <v>جانجا باهادور ظيمال</v>
          </cell>
        </row>
        <row r="395">
          <cell r="B395">
            <v>2846</v>
          </cell>
          <cell r="C395" t="str">
            <v>Ramesh Biswakarma</v>
          </cell>
          <cell r="J395" t="str">
            <v xml:space="preserve">راميش بيشوكراما </v>
          </cell>
        </row>
        <row r="396">
          <cell r="B396">
            <v>2852</v>
          </cell>
          <cell r="C396" t="str">
            <v>Amar Magar</v>
          </cell>
          <cell r="J396" t="str">
            <v>امار ماجار</v>
          </cell>
        </row>
        <row r="397">
          <cell r="B397">
            <v>2854</v>
          </cell>
          <cell r="C397" t="str">
            <v>Gopal Prasad Raj Banshi</v>
          </cell>
          <cell r="J397" t="str">
            <v>غوبال براساد راج بانشي</v>
          </cell>
        </row>
        <row r="398">
          <cell r="B398">
            <v>2858</v>
          </cell>
          <cell r="C398" t="str">
            <v>Dinesh Bishwakarma</v>
          </cell>
          <cell r="J398" t="str">
            <v xml:space="preserve">دينش بيشوكراما </v>
          </cell>
        </row>
        <row r="399">
          <cell r="B399">
            <v>3001</v>
          </cell>
          <cell r="C399" t="str">
            <v>BINOD BISHWAKARMA</v>
          </cell>
          <cell r="J399" t="str">
            <v>بينود  بيشواكارما</v>
          </cell>
        </row>
        <row r="400">
          <cell r="B400">
            <v>3003</v>
          </cell>
          <cell r="C400" t="str">
            <v>RAM CHARAN SUNAR</v>
          </cell>
          <cell r="J400" t="str">
            <v>رام جارام سونار</v>
          </cell>
        </row>
        <row r="401">
          <cell r="B401">
            <v>3018</v>
          </cell>
          <cell r="C401" t="str">
            <v>DHARMENDRA   GANESH</v>
          </cell>
          <cell r="J401" t="str">
            <v>دهارميندرا  جانيش</v>
          </cell>
        </row>
        <row r="402">
          <cell r="B402">
            <v>3022</v>
          </cell>
          <cell r="C402" t="str">
            <v>AMRIT KUMAR  MUKHIYA</v>
          </cell>
          <cell r="J402" t="str">
            <v>آمرت كومار مخيا</v>
          </cell>
        </row>
        <row r="403">
          <cell r="B403">
            <v>3025</v>
          </cell>
          <cell r="C403" t="str">
            <v>NARESH KUMAR  MUKHIYA</v>
          </cell>
          <cell r="J403" t="str">
            <v>ناريش كومار موخيا</v>
          </cell>
        </row>
        <row r="404">
          <cell r="B404">
            <v>3026</v>
          </cell>
          <cell r="C404" t="str">
            <v>MAHENDRA KUMAR  YADAV</v>
          </cell>
          <cell r="J404" t="str">
            <v>ماهيندرا كومار ياداف</v>
          </cell>
        </row>
        <row r="405">
          <cell r="B405">
            <v>3050</v>
          </cell>
          <cell r="C405" t="str">
            <v>SHITRA BAHADUR B K</v>
          </cell>
          <cell r="J405" t="str">
            <v>شيترا باهادور ك</v>
          </cell>
        </row>
        <row r="406">
          <cell r="B406">
            <v>3060</v>
          </cell>
          <cell r="C406" t="str">
            <v>SUNIL KUMAR  THAKUR</v>
          </cell>
          <cell r="J406" t="str">
            <v>س كومار ث</v>
          </cell>
        </row>
        <row r="407">
          <cell r="B407">
            <v>3068</v>
          </cell>
          <cell r="C407" t="str">
            <v>SANOTSH   MUKHIYA</v>
          </cell>
          <cell r="J407" t="str">
            <v>سانتوش  موخيا</v>
          </cell>
        </row>
        <row r="408">
          <cell r="B408">
            <v>3075</v>
          </cell>
          <cell r="C408" t="str">
            <v>BIMAL   GAJMER</v>
          </cell>
          <cell r="J408" t="str">
            <v>بيمال  قاجمر</v>
          </cell>
        </row>
        <row r="409">
          <cell r="B409">
            <v>3091</v>
          </cell>
          <cell r="C409" t="str">
            <v>BINOD KUMAR  RAJBANSHI</v>
          </cell>
          <cell r="J409" t="str">
            <v>بينود كومار راجبانشي</v>
          </cell>
        </row>
        <row r="410">
          <cell r="B410">
            <v>3093</v>
          </cell>
          <cell r="C410" t="str">
            <v>KARNA BAD  UCHAI</v>
          </cell>
          <cell r="J410" t="str">
            <v>كارنا باهدور يوجي</v>
          </cell>
        </row>
        <row r="446">
          <cell r="C446" t="str">
            <v>Casting    كاستنك</v>
          </cell>
          <cell r="I446">
            <v>26</v>
          </cell>
          <cell r="J446" t="str">
            <v>كاستنك</v>
          </cell>
        </row>
        <row r="447">
          <cell r="B447">
            <v>258</v>
          </cell>
          <cell r="C447" t="str">
            <v>Zubair Ahmed</v>
          </cell>
          <cell r="J447" t="str">
            <v xml:space="preserve"> زبير أحمد</v>
          </cell>
        </row>
        <row r="448">
          <cell r="B448">
            <v>584</v>
          </cell>
          <cell r="C448" t="str">
            <v>Mutalib Hussain</v>
          </cell>
          <cell r="J448" t="str">
            <v xml:space="preserve"> مطالب حسين</v>
          </cell>
        </row>
        <row r="449">
          <cell r="B449">
            <v>999</v>
          </cell>
          <cell r="C449" t="str">
            <v>Saif ul-Islam Saroj</v>
          </cell>
          <cell r="J449" t="str">
            <v xml:space="preserve"> سيف الإسلام سروج</v>
          </cell>
        </row>
        <row r="450">
          <cell r="B450">
            <v>1415</v>
          </cell>
          <cell r="C450" t="str">
            <v xml:space="preserve">Mizanur Rahman </v>
          </cell>
          <cell r="J450" t="str">
            <v>مــيزان الرحمن عبدالخالق</v>
          </cell>
        </row>
        <row r="451">
          <cell r="B451">
            <v>2535</v>
          </cell>
          <cell r="C451" t="str">
            <v>Somnath laxman chandra sarkar</v>
          </cell>
          <cell r="J451" t="str">
            <v>سومناث لاكمان شاندرا ساركار</v>
          </cell>
        </row>
        <row r="452">
          <cell r="B452">
            <v>3002</v>
          </cell>
          <cell r="C452" t="str">
            <v>DIYALI BINOD</v>
          </cell>
          <cell r="J452" t="str">
            <v>بينود  ديالي</v>
          </cell>
        </row>
        <row r="453">
          <cell r="B453">
            <v>3066</v>
          </cell>
          <cell r="C453" t="str">
            <v>RAUSHAN   PANDIT</v>
          </cell>
          <cell r="J453" t="str">
            <v>روشان  بانديت</v>
          </cell>
        </row>
        <row r="454">
          <cell r="B454">
            <v>3092</v>
          </cell>
          <cell r="C454" t="str">
            <v>KALINDRA   DAMAI</v>
          </cell>
          <cell r="J454" t="str">
            <v>كاليندرا  داماي</v>
          </cell>
        </row>
        <row r="455">
          <cell r="B455">
            <v>3244</v>
          </cell>
          <cell r="C455" t="str">
            <v>ABU TAHER</v>
          </cell>
          <cell r="J455" t="str">
            <v>ابو طاهر</v>
          </cell>
        </row>
        <row r="456">
          <cell r="B456">
            <v>3246</v>
          </cell>
          <cell r="C456" t="str">
            <v>HEDAYET ULLA</v>
          </cell>
          <cell r="J456" t="str">
            <v>هدايت يال</v>
          </cell>
        </row>
        <row r="457">
          <cell r="B457">
            <v>3253</v>
          </cell>
          <cell r="C457" t="str">
            <v>SABBIR HOSSAIN</v>
          </cell>
          <cell r="J457" t="str">
            <v>شبير حسين</v>
          </cell>
        </row>
        <row r="480">
          <cell r="C480" t="str">
            <v>Maintenance    صيانة</v>
          </cell>
          <cell r="I480">
            <v>28</v>
          </cell>
          <cell r="J480" t="str">
            <v>صيانــة</v>
          </cell>
        </row>
        <row r="481">
          <cell r="B481">
            <v>227</v>
          </cell>
          <cell r="C481" t="str">
            <v>Umar Madathil</v>
          </cell>
          <cell r="J481" t="str">
            <v xml:space="preserve"> عمر ماداتيل</v>
          </cell>
        </row>
        <row r="482">
          <cell r="B482">
            <v>229</v>
          </cell>
          <cell r="C482" t="str">
            <v>Shafeeq Malayam Palli</v>
          </cell>
          <cell r="J482" t="str">
            <v xml:space="preserve"> شفيق مالايام بلي</v>
          </cell>
        </row>
        <row r="483">
          <cell r="B483">
            <v>459</v>
          </cell>
          <cell r="C483" t="str">
            <v>Majdi Ahmed Mohd. Badar</v>
          </cell>
          <cell r="J483" t="str">
            <v xml:space="preserve"> مجدي أحمد محمد بدر</v>
          </cell>
        </row>
        <row r="484">
          <cell r="B484">
            <v>1041</v>
          </cell>
          <cell r="C484" t="str">
            <v>Ojal Amiruddin Rana</v>
          </cell>
          <cell r="J484" t="str">
            <v xml:space="preserve"> اوجال امير الدين رانا</v>
          </cell>
        </row>
        <row r="485">
          <cell r="B485">
            <v>1044</v>
          </cell>
          <cell r="C485" t="str">
            <v>Ahmed Ali</v>
          </cell>
          <cell r="J485" t="str">
            <v xml:space="preserve"> أحمد علي</v>
          </cell>
        </row>
        <row r="486">
          <cell r="B486">
            <v>2082</v>
          </cell>
          <cell r="C486" t="str">
            <v xml:space="preserve">Abdelrhman Mohamed </v>
          </cell>
          <cell r="J486" t="str">
            <v>عبدالرحمن محمد عبدالقادر</v>
          </cell>
        </row>
        <row r="487">
          <cell r="B487">
            <v>2299</v>
          </cell>
          <cell r="C487" t="str">
            <v>Muhammed yasin sadig ali</v>
          </cell>
          <cell r="J487" t="str">
            <v>محمد ياسين صديق علي</v>
          </cell>
        </row>
        <row r="488">
          <cell r="J488" t="str">
            <v>فاررس المدهون</v>
          </cell>
        </row>
        <row r="514">
          <cell r="C514" t="str">
            <v xml:space="preserve">   الـــتصفية</v>
          </cell>
          <cell r="I514">
            <v>29</v>
          </cell>
          <cell r="J514" t="str">
            <v>التصفية</v>
          </cell>
        </row>
        <row r="515">
          <cell r="B515">
            <v>178</v>
          </cell>
          <cell r="C515" t="str">
            <v>Abdul NazerTomba Badam</v>
          </cell>
          <cell r="J515" t="str">
            <v xml:space="preserve"> عبد النذير تومبا بادام</v>
          </cell>
        </row>
        <row r="516">
          <cell r="B516">
            <v>473</v>
          </cell>
          <cell r="C516" t="str">
            <v>Iqbal Chirichiyil</v>
          </cell>
          <cell r="J516" t="str">
            <v xml:space="preserve"> إقبال شري شييل</v>
          </cell>
        </row>
        <row r="517">
          <cell r="B517">
            <v>1000</v>
          </cell>
          <cell r="C517" t="str">
            <v>Alam Husain Abul Qasim</v>
          </cell>
          <cell r="J517" t="str">
            <v>عالم حسين ابوالقاسم</v>
          </cell>
        </row>
        <row r="518">
          <cell r="B518">
            <v>2733</v>
          </cell>
          <cell r="C518" t="str">
            <v>Saifuddin abdul jabbar</v>
          </cell>
          <cell r="J518" t="str">
            <v xml:space="preserve">سيف الدين عبدالجبار مالك </v>
          </cell>
        </row>
        <row r="548">
          <cell r="C548" t="str">
            <v>LASER CUTTING   سلاسل</v>
          </cell>
          <cell r="I548">
            <v>406</v>
          </cell>
          <cell r="J548" t="str">
            <v>قطع بالليزر</v>
          </cell>
        </row>
        <row r="549">
          <cell r="B549">
            <v>724</v>
          </cell>
          <cell r="C549" t="str">
            <v>Carlito Rualez</v>
          </cell>
          <cell r="J549" t="str">
            <v xml:space="preserve"> كارليتو رواليز</v>
          </cell>
        </row>
        <row r="550">
          <cell r="B550">
            <v>2287</v>
          </cell>
          <cell r="C550" t="str">
            <v xml:space="preserve">Jabirbhai hanifbhai </v>
          </cell>
          <cell r="J550" t="str">
            <v>جابربهاي حنيفبهاي</v>
          </cell>
        </row>
        <row r="551">
          <cell r="B551">
            <v>2932</v>
          </cell>
          <cell r="C551" t="str">
            <v>IRFAN PATAN AMEER KHAN</v>
          </cell>
          <cell r="J551" t="str">
            <v>عرفان باتان امير خان</v>
          </cell>
        </row>
        <row r="552">
          <cell r="B552">
            <v>3029</v>
          </cell>
          <cell r="C552" t="str">
            <v>SAMIN   RAIN</v>
          </cell>
          <cell r="J552" t="str">
            <v>سامن  رين</v>
          </cell>
        </row>
        <row r="553">
          <cell r="B553">
            <v>3104</v>
          </cell>
          <cell r="C553" t="str">
            <v>MOHMMAD ZUBERODDIN MOHMMAD ANWAR INAMDARODDIN</v>
          </cell>
          <cell r="J553" t="str">
            <v>محمد زبيرودين محمد</v>
          </cell>
        </row>
        <row r="582">
          <cell r="C582" t="str">
            <v>Moulding  صب المصنع</v>
          </cell>
          <cell r="I582">
            <v>97</v>
          </cell>
          <cell r="J582" t="str">
            <v>صب المصنع</v>
          </cell>
        </row>
        <row r="583">
          <cell r="B583">
            <v>722</v>
          </cell>
          <cell r="C583" t="str">
            <v>Sanowar Doja Chowdhari</v>
          </cell>
          <cell r="J583" t="str">
            <v xml:space="preserve"> سانوار دوجا شودهري</v>
          </cell>
        </row>
        <row r="616">
          <cell r="C616" t="str">
            <v xml:space="preserve">    مكابس Piston </v>
          </cell>
          <cell r="I616">
            <v>507</v>
          </cell>
          <cell r="J616" t="str">
            <v>مكابس</v>
          </cell>
        </row>
        <row r="617">
          <cell r="B617">
            <v>81</v>
          </cell>
          <cell r="C617" t="str">
            <v>Roel Lagnason Mauro</v>
          </cell>
          <cell r="J617" t="str">
            <v xml:space="preserve"> رويل لاغنيسون ماورو</v>
          </cell>
        </row>
        <row r="618">
          <cell r="B618">
            <v>2752</v>
          </cell>
          <cell r="C618" t="str">
            <v>Shubhashis sinha ramaprosad</v>
          </cell>
          <cell r="J618" t="str">
            <v xml:space="preserve">شوبهاشس سينها رامابروساد </v>
          </cell>
        </row>
        <row r="619">
          <cell r="B619">
            <v>3045</v>
          </cell>
          <cell r="C619" t="str">
            <v>HARILAL   RAJBANSHI</v>
          </cell>
          <cell r="J619" t="str">
            <v>هاريلال  راجبانشي</v>
          </cell>
        </row>
        <row r="620">
          <cell r="B620">
            <v>3074</v>
          </cell>
          <cell r="C620" t="str">
            <v>SAROJ   GAUTAM</v>
          </cell>
          <cell r="J620" t="str">
            <v>ساروج  غوتام</v>
          </cell>
        </row>
        <row r="621">
          <cell r="B621">
            <v>3254</v>
          </cell>
          <cell r="C621" t="str">
            <v>SHAIN MIAH</v>
          </cell>
          <cell r="J621" t="str">
            <v>شاهين مياه</v>
          </cell>
        </row>
        <row r="650">
          <cell r="C650" t="str">
            <v>Computer</v>
          </cell>
          <cell r="I650">
            <v>145</v>
          </cell>
          <cell r="J650" t="str">
            <v>الكمبيوتر</v>
          </cell>
        </row>
        <row r="651">
          <cell r="B651">
            <v>2088</v>
          </cell>
          <cell r="C651" t="str">
            <v>Wael Mohd. Basheer Ailoch</v>
          </cell>
          <cell r="J651" t="str">
            <v xml:space="preserve"> وائل محمد بشير ايلوش</v>
          </cell>
        </row>
        <row r="684">
          <cell r="C684" t="str">
            <v>Secretary سكرتارية</v>
          </cell>
          <cell r="I684">
            <v>146</v>
          </cell>
          <cell r="J684" t="str">
            <v>سكرتاريـة</v>
          </cell>
        </row>
        <row r="685">
          <cell r="B685">
            <v>799</v>
          </cell>
          <cell r="C685" t="str">
            <v>Obaid Al-Ahmed</v>
          </cell>
          <cell r="J685" t="str">
            <v xml:space="preserve"> عبيد الأحمد</v>
          </cell>
        </row>
        <row r="686">
          <cell r="B686">
            <v>2068</v>
          </cell>
          <cell r="C686" t="str">
            <v>Talal Reyad Alorabi</v>
          </cell>
          <cell r="J686" t="str">
            <v>طلال رياض العرابي</v>
          </cell>
        </row>
        <row r="687">
          <cell r="B687">
            <v>3162</v>
          </cell>
          <cell r="C687" t="str">
            <v>HUSAM HUSAM ABDUREZAK AHMED</v>
          </cell>
          <cell r="J687" t="str">
            <v>حسام</v>
          </cell>
        </row>
        <row r="688">
          <cell r="B688">
            <v>3263</v>
          </cell>
          <cell r="C688" t="str">
            <v>HSN ABAS ALHSN</v>
          </cell>
        </row>
        <row r="718">
          <cell r="C718" t="str">
            <v>Directress</v>
          </cell>
          <cell r="I718">
            <v>161</v>
          </cell>
          <cell r="J718" t="str">
            <v>اداري</v>
          </cell>
        </row>
        <row r="719">
          <cell r="B719">
            <v>44</v>
          </cell>
          <cell r="C719" t="str">
            <v>Maher Abdo Alrifaie</v>
          </cell>
          <cell r="J719" t="str">
            <v>ماهر عبده الرفاعي</v>
          </cell>
        </row>
        <row r="752">
          <cell r="C752" t="str">
            <v>النجارة</v>
          </cell>
          <cell r="I752">
            <v>162</v>
          </cell>
          <cell r="J752" t="str">
            <v>النجارة</v>
          </cell>
        </row>
        <row r="753">
          <cell r="B753">
            <v>2798</v>
          </cell>
          <cell r="J753" t="str">
            <v>إبراهيم مصطفي إبراهيم</v>
          </cell>
        </row>
        <row r="786">
          <cell r="C786" t="str">
            <v>Cafeteria   بوفيــة</v>
          </cell>
          <cell r="I786">
            <v>167</v>
          </cell>
          <cell r="J786" t="str">
            <v>بوفيـة</v>
          </cell>
        </row>
        <row r="787">
          <cell r="B787">
            <v>226</v>
          </cell>
          <cell r="C787" t="str">
            <v>Mohd. Nasir Minpidi</v>
          </cell>
          <cell r="J787" t="str">
            <v xml:space="preserve"> محمد نظر ميمبالي</v>
          </cell>
        </row>
        <row r="788">
          <cell r="B788">
            <v>1134</v>
          </cell>
          <cell r="C788" t="str">
            <v>ABDUL AZEEZ</v>
          </cell>
          <cell r="J788" t="str">
            <v>عبد العزيز كلاتل</v>
          </cell>
        </row>
        <row r="846">
          <cell r="C846" t="str">
            <v>شؤون الموظفينEmpoloyees Affairs</v>
          </cell>
          <cell r="I846">
            <v>168</v>
          </cell>
          <cell r="J846" t="str">
            <v>شوؤن الموظفين</v>
          </cell>
        </row>
        <row r="847">
          <cell r="B847">
            <v>41</v>
          </cell>
          <cell r="C847" t="str">
            <v>Mohd. Basheer Ailoch</v>
          </cell>
          <cell r="J847" t="str">
            <v xml:space="preserve"> محمد بشير ايلوش</v>
          </cell>
        </row>
        <row r="852">
          <cell r="C852" t="str">
            <v xml:space="preserve">sale material   </v>
          </cell>
          <cell r="I852">
            <v>184</v>
          </cell>
          <cell r="J852" t="str">
            <v>مبيعات مواد وعدد</v>
          </cell>
        </row>
        <row r="853">
          <cell r="B853">
            <v>1925</v>
          </cell>
          <cell r="C853" t="str">
            <v>Ghis feras Alkhatib</v>
          </cell>
          <cell r="J853" t="str">
            <v>غيث فراس الــخطيب</v>
          </cell>
        </row>
        <row r="880">
          <cell r="I880">
            <v>208</v>
          </cell>
          <cell r="J880" t="str">
            <v>السنفرة</v>
          </cell>
        </row>
        <row r="881">
          <cell r="B881">
            <v>2826</v>
          </cell>
          <cell r="C881" t="str">
            <v>RAHUL CHAUD HARY</v>
          </cell>
          <cell r="J881" t="str">
            <v>راهول جاود هاري</v>
          </cell>
        </row>
        <row r="882">
          <cell r="B882">
            <v>2829</v>
          </cell>
          <cell r="C882" t="str">
            <v>MANOJ PRASAD RAJBANSHI</v>
          </cell>
          <cell r="J882" t="str">
            <v>مانوج براساد راج بانشي</v>
          </cell>
        </row>
        <row r="883">
          <cell r="B883">
            <v>2847</v>
          </cell>
          <cell r="C883" t="str">
            <v>Raju Kami</v>
          </cell>
          <cell r="J883" t="str">
            <v>راجو كامي</v>
          </cell>
        </row>
        <row r="884">
          <cell r="B884">
            <v>2861</v>
          </cell>
          <cell r="C884" t="str">
            <v>Sunil Sunuwar</v>
          </cell>
          <cell r="J884" t="str">
            <v>سنيل سونوار</v>
          </cell>
        </row>
        <row r="885">
          <cell r="B885">
            <v>3000</v>
          </cell>
          <cell r="C885" t="str">
            <v>MANOJ  SUNAR</v>
          </cell>
          <cell r="J885" t="str">
            <v>مانوج  سونار</v>
          </cell>
        </row>
        <row r="886">
          <cell r="B886">
            <v>3023</v>
          </cell>
          <cell r="C886" t="str">
            <v>AMRIT   KHATRI</v>
          </cell>
          <cell r="J886" t="str">
            <v>أمرت  ختري</v>
          </cell>
        </row>
        <row r="887">
          <cell r="B887">
            <v>3024</v>
          </cell>
          <cell r="C887" t="str">
            <v>AMAR RAJ  YADAV</v>
          </cell>
          <cell r="J887" t="str">
            <v>أمار راج ياداف</v>
          </cell>
        </row>
        <row r="888">
          <cell r="B888">
            <v>3058</v>
          </cell>
          <cell r="C888" t="str">
            <v>MANOJ   RAJBANSHI</v>
          </cell>
          <cell r="J888" t="str">
            <v>مانوج  راجبانشي</v>
          </cell>
        </row>
        <row r="889">
          <cell r="B889">
            <v>3234</v>
          </cell>
          <cell r="C889" t="str">
            <v>JABED HOSSAIN MD SIRAJ</v>
          </cell>
          <cell r="J889" t="str">
            <v>جابيد حسين مد سراج</v>
          </cell>
        </row>
        <row r="914">
          <cell r="C914" t="str">
            <v>Maktic</v>
          </cell>
          <cell r="I914">
            <v>277</v>
          </cell>
          <cell r="J914" t="str">
            <v>ماك تيك</v>
          </cell>
        </row>
        <row r="915">
          <cell r="B915">
            <v>115</v>
          </cell>
          <cell r="C915" t="str">
            <v xml:space="preserve">Mohammad Yousuf </v>
          </cell>
          <cell r="J915" t="str">
            <v>محمد يوسف يعقوب</v>
          </cell>
        </row>
        <row r="916">
          <cell r="B916">
            <v>955</v>
          </cell>
          <cell r="C916" t="str">
            <v>Aiman Abdullah Bablly</v>
          </cell>
          <cell r="J916" t="str">
            <v>ايمن عبدالله بابللي</v>
          </cell>
        </row>
        <row r="917">
          <cell r="B917">
            <v>1077</v>
          </cell>
          <cell r="C917" t="str">
            <v>Hossam Abdullah Bablly</v>
          </cell>
          <cell r="J917" t="str">
            <v>حـسام عبدالله بابللي</v>
          </cell>
        </row>
        <row r="918">
          <cell r="B918">
            <v>1839</v>
          </cell>
          <cell r="C918" t="str">
            <v>Mohammad kais Firas</v>
          </cell>
          <cell r="J918" t="str">
            <v>محمد قيس الخطيب</v>
          </cell>
        </row>
        <row r="919">
          <cell r="B919">
            <v>2090</v>
          </cell>
          <cell r="C919" t="str">
            <v>Shamshair Sultan</v>
          </cell>
          <cell r="J919" t="str">
            <v>شمشير سلطان احمد</v>
          </cell>
        </row>
        <row r="920">
          <cell r="B920">
            <v>2091</v>
          </cell>
          <cell r="C920" t="str">
            <v xml:space="preserve">Mohammad Shadab </v>
          </cell>
          <cell r="J920" t="str">
            <v>محمد شاداب محمد</v>
          </cell>
        </row>
        <row r="921">
          <cell r="B921">
            <v>2096</v>
          </cell>
          <cell r="C921" t="str">
            <v>Majid ali mohammad ibrahim</v>
          </cell>
          <cell r="J921" t="str">
            <v>ماجـد علي محمد ابراهيم</v>
          </cell>
        </row>
        <row r="922">
          <cell r="B922">
            <v>2787</v>
          </cell>
          <cell r="C922" t="str">
            <v>Chandrakumar shanmuganathan</v>
          </cell>
          <cell r="J922" t="str">
            <v>شاندرا  كومار شانمو</v>
          </cell>
        </row>
        <row r="923">
          <cell r="B923">
            <v>2789</v>
          </cell>
          <cell r="C923" t="str">
            <v>Intakhab mohammed jubair</v>
          </cell>
          <cell r="J923" t="str">
            <v>انتخاب محمد جوبير محمد</v>
          </cell>
        </row>
        <row r="924">
          <cell r="B924">
            <v>2790</v>
          </cell>
          <cell r="C924" t="str">
            <v>shanmugam marimuthu</v>
          </cell>
          <cell r="J924" t="str">
            <v>شانمو غام ماريموثو</v>
          </cell>
        </row>
        <row r="925">
          <cell r="B925">
            <v>2901</v>
          </cell>
          <cell r="C925" t="str">
            <v>AMANALLAH IQBAL</v>
          </cell>
          <cell r="J925" t="str">
            <v>امان الله اقبال</v>
          </cell>
        </row>
        <row r="926">
          <cell r="B926">
            <v>2902</v>
          </cell>
          <cell r="C926" t="str">
            <v>RAFAT FAWZI DROUBI</v>
          </cell>
          <cell r="J926" t="str">
            <v>رافت فوزي دروبي</v>
          </cell>
        </row>
        <row r="927">
          <cell r="B927">
            <v>2921</v>
          </cell>
          <cell r="J927" t="str">
            <v>بدر الطيان</v>
          </cell>
        </row>
        <row r="928">
          <cell r="B928">
            <v>3012</v>
          </cell>
          <cell r="C928" t="str">
            <v>BADROL HODA CAMROL ANSARI</v>
          </cell>
          <cell r="J928" t="str">
            <v>بدر الهدى  انصاري</v>
          </cell>
        </row>
        <row r="929">
          <cell r="B929">
            <v>3037</v>
          </cell>
          <cell r="C929" t="str">
            <v>HIRA LAL   RAJBHAR</v>
          </cell>
          <cell r="J929" t="str">
            <v>هيرا لال راج بهار</v>
          </cell>
        </row>
        <row r="930">
          <cell r="B930">
            <v>3110</v>
          </cell>
          <cell r="C930" t="str">
            <v>MUHAMMAD WALEED MUHAMMAD YOUSUF</v>
          </cell>
          <cell r="J930" t="str">
            <v>محمد وليد يوسف</v>
          </cell>
        </row>
        <row r="931">
          <cell r="J931" t="str">
            <v>ليت سوريش بابو</v>
          </cell>
        </row>
        <row r="948">
          <cell r="C948" t="str">
            <v>Engraving motor</v>
          </cell>
          <cell r="I948">
            <v>380</v>
          </cell>
          <cell r="J948" t="str">
            <v>نقش موتور</v>
          </cell>
        </row>
        <row r="949">
          <cell r="B949">
            <v>2518</v>
          </cell>
          <cell r="C949" t="str">
            <v>Salman Yusuf Sekh</v>
          </cell>
          <cell r="J949" t="str">
            <v>سلمان يوسف شيخ</v>
          </cell>
        </row>
        <row r="950">
          <cell r="B950">
            <v>2637</v>
          </cell>
          <cell r="C950" t="str">
            <v>Bhupendra Bishwakarma</v>
          </cell>
          <cell r="J950" t="str">
            <v xml:space="preserve">بهوبندرا بيشوكراما </v>
          </cell>
        </row>
        <row r="951">
          <cell r="B951">
            <v>2834</v>
          </cell>
          <cell r="C951" t="str">
            <v>Bhoj Bahadour Rana</v>
          </cell>
          <cell r="J951" t="str">
            <v>بهوج بهادور رانا</v>
          </cell>
        </row>
        <row r="952">
          <cell r="B952">
            <v>2855</v>
          </cell>
          <cell r="C952" t="str">
            <v>Arjun Thakur</v>
          </cell>
          <cell r="J952" t="str">
            <v>ارجون تهاكور</v>
          </cell>
        </row>
        <row r="953">
          <cell r="B953">
            <v>3035</v>
          </cell>
          <cell r="C953" t="str">
            <v>MAHAMMED SHIBLI  MULLICK</v>
          </cell>
          <cell r="J953" t="str">
            <v>محمد شبلي موليك</v>
          </cell>
        </row>
        <row r="954">
          <cell r="B954">
            <v>3048</v>
          </cell>
          <cell r="C954" t="str">
            <v>JAYKANT   RASAILI</v>
          </cell>
          <cell r="J954" t="str">
            <v>جيكان  راصيلي</v>
          </cell>
        </row>
        <row r="955">
          <cell r="B955">
            <v>3062</v>
          </cell>
          <cell r="C955" t="str">
            <v>RAJKUMAR   SETISHANKAR</v>
          </cell>
          <cell r="J955" t="str">
            <v>راج كومار  ستي شانكار</v>
          </cell>
        </row>
        <row r="956">
          <cell r="B956">
            <v>3251</v>
          </cell>
          <cell r="C956" t="str">
            <v>NAIEM MIAH</v>
          </cell>
        </row>
        <row r="957">
          <cell r="B957">
            <v>3262</v>
          </cell>
          <cell r="C957" t="str">
            <v>FOAEZ ALOM THOHED</v>
          </cell>
        </row>
        <row r="982">
          <cell r="C982" t="str">
            <v>Forming</v>
          </cell>
          <cell r="I982">
            <v>434</v>
          </cell>
          <cell r="J982" t="str">
            <v>النفخ</v>
          </cell>
        </row>
        <row r="983">
          <cell r="B983">
            <v>813</v>
          </cell>
          <cell r="C983" t="str">
            <v>Mohd. Zakir Hussain</v>
          </cell>
          <cell r="J983" t="str">
            <v xml:space="preserve"> محمد ذاكر حسين</v>
          </cell>
        </row>
        <row r="984">
          <cell r="B984">
            <v>2285</v>
          </cell>
          <cell r="C984" t="str">
            <v>Ahmed adel abdulaal mohammed</v>
          </cell>
          <cell r="J984" t="str">
            <v>احمد عادل عبدالعال محمد</v>
          </cell>
        </row>
        <row r="1016">
          <cell r="C1016" t="str">
            <v>NEW FINISHING (21)</v>
          </cell>
          <cell r="I1016">
            <v>501</v>
          </cell>
          <cell r="J1016" t="str">
            <v>التجهيــــــــــــــــــز</v>
          </cell>
        </row>
        <row r="1017">
          <cell r="B1017">
            <v>94</v>
          </cell>
          <cell r="C1017" t="str">
            <v>Jawid Akhtar</v>
          </cell>
          <cell r="J1017" t="str">
            <v xml:space="preserve"> جاويد أختر</v>
          </cell>
        </row>
        <row r="1018">
          <cell r="B1018">
            <v>270</v>
          </cell>
          <cell r="C1018" t="str">
            <v>Shaik Shafi</v>
          </cell>
          <cell r="J1018" t="str">
            <v xml:space="preserve"> شيخ شفيع</v>
          </cell>
        </row>
        <row r="1019">
          <cell r="B1019">
            <v>371</v>
          </cell>
          <cell r="C1019" t="str">
            <v>Mohd. Ahmed Siddeqi</v>
          </cell>
          <cell r="J1019" t="str">
            <v xml:space="preserve"> محمد أحمد صديقي</v>
          </cell>
        </row>
        <row r="1020">
          <cell r="B1020">
            <v>609</v>
          </cell>
          <cell r="C1020" t="str">
            <v>Nasaruddin choudhri</v>
          </cell>
          <cell r="J1020" t="str">
            <v xml:space="preserve"> نصير الدين شودهري</v>
          </cell>
        </row>
        <row r="1021">
          <cell r="B1021">
            <v>668</v>
          </cell>
          <cell r="C1021" t="str">
            <v>Abul Qasim Totomian</v>
          </cell>
          <cell r="D1021" t="str">
            <v xml:space="preserve"> </v>
          </cell>
          <cell r="J1021" t="str">
            <v xml:space="preserve"> ابو القاسم توتوميان</v>
          </cell>
        </row>
        <row r="1022">
          <cell r="B1022">
            <v>669</v>
          </cell>
          <cell r="C1022" t="str">
            <v>Habeeb Rahman</v>
          </cell>
          <cell r="J1022" t="str">
            <v xml:space="preserve"> حبيب رحمان</v>
          </cell>
        </row>
        <row r="1023">
          <cell r="B1023">
            <v>994</v>
          </cell>
          <cell r="C1023" t="str">
            <v>Shaik Abdu Hashim</v>
          </cell>
          <cell r="J1023" t="str">
            <v xml:space="preserve"> عبد هاشم شيخ</v>
          </cell>
        </row>
        <row r="1024">
          <cell r="B1024">
            <v>1224</v>
          </cell>
          <cell r="C1024" t="str">
            <v>LATIF SURUJMIAH</v>
          </cell>
          <cell r="J1024" t="str">
            <v xml:space="preserve"> لطيف سروج مياه</v>
          </cell>
        </row>
        <row r="1025">
          <cell r="B1025">
            <v>1350</v>
          </cell>
          <cell r="C1025" t="str">
            <v>Mohd. Iqbal.Rafeeq Islam</v>
          </cell>
          <cell r="J1025" t="str">
            <v xml:space="preserve"> محمد اقبال رفيق الاسلام</v>
          </cell>
        </row>
        <row r="1026">
          <cell r="B1026">
            <v>2251</v>
          </cell>
          <cell r="C1026" t="str">
            <v>Alamin ali patoar</v>
          </cell>
          <cell r="J1026" t="str">
            <v>الامين علي باتوار</v>
          </cell>
        </row>
        <row r="1027">
          <cell r="B1027">
            <v>2532</v>
          </cell>
          <cell r="C1027" t="str">
            <v>Buddhadeb madhusudan paramanik</v>
          </cell>
          <cell r="J1027" t="str">
            <v>بودهادب مادهو سودان بارامانيك</v>
          </cell>
        </row>
        <row r="1028">
          <cell r="B1028">
            <v>2533</v>
          </cell>
          <cell r="C1028" t="str">
            <v>Sanjay tarapada deshi</v>
          </cell>
          <cell r="J1028" t="str">
            <v xml:space="preserve">سانجاي تارابادا ديشي </v>
          </cell>
        </row>
        <row r="1029">
          <cell r="B1029">
            <v>2555</v>
          </cell>
          <cell r="C1029" t="str">
            <v>DIPESH KUMAR BISHWAKARMA</v>
          </cell>
          <cell r="J1029" t="str">
            <v xml:space="preserve">ديبيش كومار بيشو كراما </v>
          </cell>
        </row>
        <row r="1030">
          <cell r="B1030">
            <v>2556</v>
          </cell>
          <cell r="C1030" t="str">
            <v>Dipankar nitai ghosh</v>
          </cell>
          <cell r="J1030" t="str">
            <v xml:space="preserve">ديبنكار نيتاي غوش </v>
          </cell>
        </row>
        <row r="1031">
          <cell r="B1031">
            <v>2558</v>
          </cell>
          <cell r="C1031" t="str">
            <v>Nishiprovat krishna chandra manna</v>
          </cell>
          <cell r="J1031" t="str">
            <v xml:space="preserve">نيشبروفات كرشنا شاندرا مانا </v>
          </cell>
        </row>
        <row r="1032">
          <cell r="B1032">
            <v>2584</v>
          </cell>
          <cell r="C1032" t="str">
            <v>susanta dulal chandra jara</v>
          </cell>
          <cell r="J1032" t="str">
            <v>سوسانتا دولال شاندرا جارا</v>
          </cell>
        </row>
        <row r="1033">
          <cell r="B1033">
            <v>2636</v>
          </cell>
          <cell r="C1033" t="str">
            <v>Uddhav Sunar</v>
          </cell>
          <cell r="J1033" t="str">
            <v>ودهاف سونار</v>
          </cell>
        </row>
        <row r="1034">
          <cell r="B1034">
            <v>2724</v>
          </cell>
          <cell r="C1034" t="str">
            <v>Saikat mantu bali</v>
          </cell>
          <cell r="J1034" t="str">
            <v>سايكات مــــــــانتو بالي</v>
          </cell>
        </row>
        <row r="1035">
          <cell r="B1035">
            <v>2734</v>
          </cell>
          <cell r="C1035" t="str">
            <v>Sudip haraprasad ghosh</v>
          </cell>
          <cell r="J1035" t="str">
            <v>سوديب هارا برساد غوش</v>
          </cell>
        </row>
        <row r="1036">
          <cell r="B1036">
            <v>2753</v>
          </cell>
          <cell r="C1036" t="str">
            <v>Priya ranjan sarkar</v>
          </cell>
          <cell r="J1036" t="str">
            <v>بريا رانجان ساركار</v>
          </cell>
        </row>
        <row r="1037">
          <cell r="B1037">
            <v>2755</v>
          </cell>
          <cell r="C1037" t="str">
            <v xml:space="preserve"> Sk arman sk amiruddin</v>
          </cell>
          <cell r="J1037" t="str">
            <v>اس كي ارامان اس كي اميرالدين</v>
          </cell>
        </row>
        <row r="1038">
          <cell r="B1038">
            <v>2841</v>
          </cell>
          <cell r="C1038" t="str">
            <v>Sanjog Kumar Gatane</v>
          </cell>
          <cell r="J1038" t="str">
            <v>سانجوج كومار جاتني</v>
          </cell>
        </row>
        <row r="1039">
          <cell r="B1039">
            <v>2859</v>
          </cell>
          <cell r="C1039" t="str">
            <v>Nagendra Prasad Raj Banshi</v>
          </cell>
          <cell r="J1039" t="str">
            <v>ناجيندرا براساد راج بانشي</v>
          </cell>
        </row>
        <row r="1040">
          <cell r="B1040">
            <v>2867</v>
          </cell>
          <cell r="C1040" t="str">
            <v>Ramesh neupane</v>
          </cell>
          <cell r="J1040" t="str">
            <v>راميش نيوبان</v>
          </cell>
        </row>
        <row r="1041">
          <cell r="B1041">
            <v>2997</v>
          </cell>
          <cell r="C1041" t="str">
            <v>SAJAN   LAGUN</v>
          </cell>
          <cell r="J1041" t="str">
            <v>ساجان  لاجين</v>
          </cell>
        </row>
        <row r="1042">
          <cell r="B1042">
            <v>2999</v>
          </cell>
          <cell r="C1042" t="str">
            <v>RUBAK   SUNAR</v>
          </cell>
          <cell r="J1042" t="str">
            <v>روباك  سونار</v>
          </cell>
        </row>
        <row r="1043">
          <cell r="B1043">
            <v>3010</v>
          </cell>
          <cell r="C1043" t="str">
            <v>CHANDESHWAR BISHWAKARMA</v>
          </cell>
          <cell r="J1043" t="str">
            <v>جانديشوار  بيشواكارما</v>
          </cell>
        </row>
        <row r="1044">
          <cell r="B1044">
            <v>3011</v>
          </cell>
          <cell r="C1044" t="str">
            <v>PANKAJ KUMAR  BISHWAKARMA</v>
          </cell>
          <cell r="J1044" t="str">
            <v>بانكاج كومار بيشواكارما</v>
          </cell>
        </row>
        <row r="1045">
          <cell r="B1045">
            <v>3030</v>
          </cell>
          <cell r="C1045" t="str">
            <v>SIFAL LAKSMIRAM  MANDI</v>
          </cell>
          <cell r="J1045" t="str">
            <v>سيفال لاكسمرام ماندي</v>
          </cell>
        </row>
        <row r="1046">
          <cell r="B1046">
            <v>3032</v>
          </cell>
          <cell r="C1046" t="str">
            <v>SK SKAMIRUL SK ABDUL ISLAM</v>
          </cell>
          <cell r="J1046" t="str">
            <v>سك اميرول سك عبدالاسلام</v>
          </cell>
        </row>
        <row r="1047">
          <cell r="B1047">
            <v>3033</v>
          </cell>
          <cell r="C1047" t="str">
            <v>JAGADISH KAMAL  SARKAR</v>
          </cell>
          <cell r="J1047" t="str">
            <v>جاغادش كمال ساركار</v>
          </cell>
        </row>
        <row r="1050">
          <cell r="C1050" t="str">
            <v>NEW FINISHING (21)</v>
          </cell>
          <cell r="J1050" t="str">
            <v>التجهيــــــــــــــــــز</v>
          </cell>
        </row>
        <row r="1051">
          <cell r="B1051">
            <v>3042</v>
          </cell>
          <cell r="C1051" t="str">
            <v>RAJKUMAR SRIKANTA GHOSH</v>
          </cell>
          <cell r="J1051" t="str">
            <v>راجكومار  غوش</v>
          </cell>
        </row>
        <row r="1052">
          <cell r="B1052">
            <v>3051</v>
          </cell>
          <cell r="C1052" t="str">
            <v>SANTOSH KUMAR  KAMI</v>
          </cell>
          <cell r="J1052" t="str">
            <v>سانتوش كومار كامي</v>
          </cell>
        </row>
        <row r="1053">
          <cell r="B1053">
            <v>3052</v>
          </cell>
          <cell r="C1053" t="str">
            <v>KESHAB BAHADUR ARGHALI</v>
          </cell>
          <cell r="J1053" t="str">
            <v>كيشاب بهادور ماجر</v>
          </cell>
        </row>
        <row r="1054">
          <cell r="B1054">
            <v>3057</v>
          </cell>
          <cell r="C1054" t="str">
            <v>SUMAN  B K</v>
          </cell>
          <cell r="J1054" t="str">
            <v>سومان  ك</v>
          </cell>
        </row>
        <row r="1055">
          <cell r="B1055">
            <v>3085</v>
          </cell>
          <cell r="C1055" t="str">
            <v>SUBHASH BAG AJAY BAG</v>
          </cell>
          <cell r="J1055" t="str">
            <v>سوبهاش باغ باغ</v>
          </cell>
        </row>
        <row r="1056">
          <cell r="B1056">
            <v>3095</v>
          </cell>
          <cell r="C1056" t="str">
            <v>RAMKRISHNA JANA RADHA KRISHNA JANA</v>
          </cell>
          <cell r="J1056" t="str">
            <v>رامكريشنا جانا كريشنا جانا</v>
          </cell>
        </row>
        <row r="1057">
          <cell r="B1057">
            <v>3096</v>
          </cell>
          <cell r="C1057" t="str">
            <v>SK AZGAR   ALI</v>
          </cell>
          <cell r="J1057" t="str">
            <v>سك اصغر  علي</v>
          </cell>
        </row>
        <row r="1058">
          <cell r="B1058">
            <v>3097</v>
          </cell>
          <cell r="C1058" t="str">
            <v>SK SURBAN  ALI</v>
          </cell>
          <cell r="J1058" t="str">
            <v>سك سوربان علي</v>
          </cell>
        </row>
        <row r="1059">
          <cell r="B1059">
            <v>3098</v>
          </cell>
          <cell r="C1059" t="str">
            <v>SOUMITRA DALUI JAGNNATH DALUI</v>
          </cell>
          <cell r="J1059" t="str">
            <v>ساومترا دالي جاغانث دالو</v>
          </cell>
        </row>
        <row r="1060">
          <cell r="B1060">
            <v>3099</v>
          </cell>
          <cell r="C1060" t="str">
            <v>TAPAN NAG ADHIR NAG</v>
          </cell>
          <cell r="J1060" t="str">
            <v>تابان ناق ناق</v>
          </cell>
        </row>
        <row r="1061">
          <cell r="B1061">
            <v>3101</v>
          </cell>
          <cell r="C1061" t="str">
            <v>BISWARUP   DAS</v>
          </cell>
          <cell r="J1061" t="str">
            <v>بسواروب داس داس</v>
          </cell>
        </row>
        <row r="1062">
          <cell r="B1062">
            <v>3102</v>
          </cell>
          <cell r="C1062" t="str">
            <v>SANJOY   GHOSH</v>
          </cell>
          <cell r="J1062" t="str">
            <v>سانجوي  غوش</v>
          </cell>
        </row>
        <row r="1063">
          <cell r="B1063">
            <v>3229</v>
          </cell>
          <cell r="C1063" t="str">
            <v>MOHAMMED SHAFIQUL ISLAM SHAKIL</v>
          </cell>
          <cell r="J1063" t="str">
            <v xml:space="preserve">محمد شافيكول اسلام شاكيل </v>
          </cell>
        </row>
        <row r="1064">
          <cell r="B1064">
            <v>3236</v>
          </cell>
          <cell r="C1064" t="str">
            <v>KAWSAR MOTIN</v>
          </cell>
          <cell r="J1064" t="str">
            <v>كاسر موتين</v>
          </cell>
        </row>
        <row r="1065">
          <cell r="B1065">
            <v>3237</v>
          </cell>
          <cell r="C1065" t="str">
            <v>MOHAMMAD SHORIF</v>
          </cell>
          <cell r="J1065" t="str">
            <v>محمد شوريف</v>
          </cell>
        </row>
        <row r="1066">
          <cell r="B1066">
            <v>3243</v>
          </cell>
          <cell r="C1066" t="str">
            <v>RAIHAN MIAH</v>
          </cell>
          <cell r="J1066" t="str">
            <v>ريحان مياه</v>
          </cell>
        </row>
        <row r="1067">
          <cell r="B1067">
            <v>3250</v>
          </cell>
          <cell r="C1067" t="str">
            <v>SAKIL HOSSAIN</v>
          </cell>
          <cell r="J1067" t="str">
            <v>شكيل حسين</v>
          </cell>
        </row>
        <row r="1084">
          <cell r="C1084" t="str">
            <v xml:space="preserve"> Out'Chain   سلاسل</v>
          </cell>
          <cell r="I1084">
            <v>515</v>
          </cell>
          <cell r="J1084" t="str">
            <v>سلاسـل خارجي</v>
          </cell>
        </row>
        <row r="1085">
          <cell r="B1085">
            <v>2360</v>
          </cell>
          <cell r="C1085" t="str">
            <v>Mohammad shyfuddin ali</v>
          </cell>
          <cell r="J1085" t="str">
            <v>محمد سيف الدين علي</v>
          </cell>
        </row>
        <row r="1086">
          <cell r="B1086">
            <v>3034</v>
          </cell>
          <cell r="C1086" t="str">
            <v>KHALED AHMED ABDOU MOHAMED</v>
          </cell>
          <cell r="J1086" t="str">
            <v>خالد احمد عبده محمد</v>
          </cell>
        </row>
        <row r="1087">
          <cell r="B1087">
            <v>3070</v>
          </cell>
          <cell r="C1087" t="str">
            <v>RAJ KUMAR  SUNAR</v>
          </cell>
          <cell r="J1087" t="str">
            <v>راج كومار سونار</v>
          </cell>
        </row>
        <row r="1118">
          <cell r="C1118" t="str">
            <v>Ammari   عماري</v>
          </cell>
          <cell r="J1118" t="str">
            <v>عمـاري</v>
          </cell>
        </row>
        <row r="1119">
          <cell r="B1119">
            <v>744</v>
          </cell>
          <cell r="C1119" t="str">
            <v>Ali Saleh Al-Ammari</v>
          </cell>
          <cell r="J1119" t="str">
            <v xml:space="preserve"> علي صالح العماري</v>
          </cell>
        </row>
        <row r="1152">
          <cell r="C1152" t="str">
            <v>مستودع المصنــعFactory Store</v>
          </cell>
          <cell r="I1152">
            <v>62</v>
          </cell>
          <cell r="J1152" t="str">
            <v>مستودع المصنع</v>
          </cell>
        </row>
        <row r="1153">
          <cell r="B1153">
            <v>460</v>
          </cell>
          <cell r="C1153" t="str">
            <v>yahya Ahyaf</v>
          </cell>
          <cell r="J1153" t="str">
            <v>يحي اهيف</v>
          </cell>
        </row>
        <row r="1154">
          <cell r="B1154">
            <v>1040</v>
          </cell>
          <cell r="C1154" t="str">
            <v>Zakir Ahmed Siddiq</v>
          </cell>
          <cell r="J1154" t="str">
            <v xml:space="preserve"> ذاكر أحمد صديق</v>
          </cell>
        </row>
        <row r="1186">
          <cell r="C1186" t="str">
            <v>Midical</v>
          </cell>
          <cell r="J1186" t="str">
            <v>الــعيادة</v>
          </cell>
        </row>
        <row r="1187">
          <cell r="B1187">
            <v>1884</v>
          </cell>
          <cell r="C1187" t="str">
            <v>Hisham Nema</v>
          </cell>
          <cell r="J1187" t="str">
            <v>هــشام نعمة</v>
          </cell>
        </row>
        <row r="1220">
          <cell r="C1220" t="str">
            <v>مستودع الصناعيــةIndustrial Store</v>
          </cell>
          <cell r="J1220" t="str">
            <v>مستودع الصناعيــة</v>
          </cell>
        </row>
        <row r="1221">
          <cell r="B1221">
            <v>1369</v>
          </cell>
          <cell r="C1221" t="str">
            <v xml:space="preserve">  Mustafa Swas</v>
          </cell>
          <cell r="J1221" t="str">
            <v xml:space="preserve">مصطفى  عبد الرحمن سواس </v>
          </cell>
        </row>
        <row r="1254">
          <cell r="C1254" t="str">
            <v>حراسـة السكـن</v>
          </cell>
          <cell r="J1254" t="str">
            <v>حراسـة سكــن</v>
          </cell>
        </row>
        <row r="1255">
          <cell r="C1255" t="str">
            <v>AccommodationSecutiry Guard</v>
          </cell>
        </row>
        <row r="1256">
          <cell r="B1256">
            <v>18</v>
          </cell>
          <cell r="C1256" t="str">
            <v>Mustafa Ibrahim</v>
          </cell>
          <cell r="J1256" t="str">
            <v>مصطفي ابراهيم</v>
          </cell>
        </row>
        <row r="1257">
          <cell r="B1257">
            <v>3239</v>
          </cell>
          <cell r="C1257" t="str">
            <v>SADDAM HOSSAIN</v>
          </cell>
          <cell r="J1257" t="str">
            <v>صدام حسين</v>
          </cell>
        </row>
        <row r="1262">
          <cell r="J1262" t="str">
            <v xml:space="preserve"> </v>
          </cell>
        </row>
        <row r="1288">
          <cell r="C1288" t="str">
            <v>Control  كونترول</v>
          </cell>
          <cell r="J1288" t="str">
            <v>كونـتـرول</v>
          </cell>
        </row>
        <row r="1289">
          <cell r="B1289">
            <v>597</v>
          </cell>
          <cell r="C1289" t="str">
            <v>Omar Shaik Idris</v>
          </cell>
          <cell r="J1289" t="str">
            <v xml:space="preserve"> عمر الشيخ إدريس</v>
          </cell>
        </row>
        <row r="1290">
          <cell r="B1290">
            <v>800</v>
          </cell>
          <cell r="C1290" t="str">
            <v>Mohammad Khaled Khdrou</v>
          </cell>
          <cell r="J1290" t="str">
            <v>محمد خالد خـــضرو</v>
          </cell>
        </row>
        <row r="1291">
          <cell r="B1291">
            <v>868</v>
          </cell>
          <cell r="C1291" t="str">
            <v>Wael Nassar</v>
          </cell>
          <cell r="J1291" t="str">
            <v xml:space="preserve"> وائل نصار</v>
          </cell>
        </row>
        <row r="1292">
          <cell r="B1292">
            <v>1581</v>
          </cell>
          <cell r="C1292" t="str">
            <v>mohmaed asery</v>
          </cell>
          <cell r="J1292" t="str">
            <v>محمد عسيري</v>
          </cell>
        </row>
        <row r="1293">
          <cell r="B1293">
            <v>1874</v>
          </cell>
          <cell r="C1293" t="str">
            <v>Abdul Rahman</v>
          </cell>
          <cell r="J1293" t="str">
            <v>شيخ عبدالرحمن</v>
          </cell>
        </row>
        <row r="1294">
          <cell r="B1294">
            <v>1880</v>
          </cell>
          <cell r="C1294" t="str">
            <v>Abdul Qader Al-Sakhaf</v>
          </cell>
          <cell r="J1294" t="str">
            <v xml:space="preserve"> عبد القادر السقاف</v>
          </cell>
        </row>
        <row r="1295">
          <cell r="B1295">
            <v>1899</v>
          </cell>
          <cell r="C1295" t="str">
            <v>Mohammed Alnumaa Bayanuni</v>
          </cell>
          <cell r="J1295" t="str">
            <v>محمد النعمان محمد بشير بيانوني</v>
          </cell>
        </row>
        <row r="1322">
          <cell r="C1322" t="str">
            <v>زوي الاحتياجات الخاصة</v>
          </cell>
          <cell r="J1322" t="str">
            <v>زوي الاحتياجات الخاصة</v>
          </cell>
        </row>
        <row r="1323">
          <cell r="H1323" t="str">
            <v>Indistrial</v>
          </cell>
          <cell r="J1323" t="str">
            <v>جميل مبارك المعبدي</v>
          </cell>
        </row>
        <row r="1324">
          <cell r="J1324" t="str">
            <v>محمد سعد سعود الغامدي</v>
          </cell>
        </row>
        <row r="1325">
          <cell r="J1325" t="str">
            <v>مخلد خالد العتيبي</v>
          </cell>
        </row>
        <row r="1326">
          <cell r="H1326" t="str">
            <v>Casting</v>
          </cell>
          <cell r="J1326" t="str">
            <v>خالد عيظة الحارثي</v>
          </cell>
        </row>
        <row r="1327">
          <cell r="J1327" t="str">
            <v>مؤيد محمد امين</v>
          </cell>
        </row>
        <row r="1328">
          <cell r="H1328" t="str">
            <v>Lab-2</v>
          </cell>
          <cell r="J1328" t="str">
            <v>ممدوح احـــــمــــد الحربي</v>
          </cell>
        </row>
        <row r="1329">
          <cell r="J1329" t="str">
            <v xml:space="preserve">امين سامي بري </v>
          </cell>
        </row>
        <row r="1356">
          <cell r="C1356" t="str">
            <v>Woman Section</v>
          </cell>
          <cell r="J1356" t="str">
            <v>القسم النسائي</v>
          </cell>
        </row>
        <row r="1357">
          <cell r="J1357" t="str">
            <v>فايزة سعد سفر المالكي</v>
          </cell>
        </row>
        <row r="1358">
          <cell r="J1358" t="str">
            <v>تهاني مفرح يوسف المنسكي</v>
          </cell>
        </row>
        <row r="1359">
          <cell r="J1359" t="str">
            <v>منيره عواض عيسى السلمي</v>
          </cell>
        </row>
        <row r="1360">
          <cell r="J1360" t="str">
            <v>حنان علي محمد العمري</v>
          </cell>
        </row>
        <row r="1361">
          <cell r="J1361" t="str">
            <v>سلامة حسن مصلح خواري</v>
          </cell>
        </row>
        <row r="1362">
          <cell r="J1362" t="str">
            <v>مصلحة حسن مصلح خواري</v>
          </cell>
        </row>
        <row r="1363">
          <cell r="J1363" t="str">
            <v>عزه شافي رشيد الزهراني</v>
          </cell>
        </row>
        <row r="1364">
          <cell r="J1364" t="str">
            <v>دهماء عبده قاسم قحل</v>
          </cell>
        </row>
        <row r="1365">
          <cell r="J1365" t="str">
            <v xml:space="preserve">ريم سعود الخرعان </v>
          </cell>
        </row>
        <row r="1366">
          <cell r="J1366" t="str">
            <v>نهاد عبدالله سفير السلمي</v>
          </cell>
        </row>
        <row r="1367">
          <cell r="J1367" t="str">
            <v>عواطف اسماعيل محمد فيراء</v>
          </cell>
        </row>
        <row r="1368">
          <cell r="J1368" t="str">
            <v>مها سراج احمد بديره</v>
          </cell>
        </row>
        <row r="1369">
          <cell r="J1369" t="str">
            <v>اماني جمعان علي الزهراني</v>
          </cell>
        </row>
        <row r="1370">
          <cell r="J1370" t="str">
            <v>سعده عبدالله جبرتي الشمراني</v>
          </cell>
        </row>
        <row r="1371">
          <cell r="J1371" t="str">
            <v>حمده احمد محمد الزهراني</v>
          </cell>
        </row>
        <row r="1372">
          <cell r="J1372" t="str">
            <v>ليلى عبده احمد عسر</v>
          </cell>
        </row>
        <row r="1373">
          <cell r="J1373" t="str">
            <v>خديجة يحي علي الخيري</v>
          </cell>
        </row>
        <row r="1374">
          <cell r="J1374" t="str">
            <v>فاطمه عبده محد مجرشي</v>
          </cell>
        </row>
        <row r="1375">
          <cell r="J1375" t="str">
            <v>احمديه علي سراح الرزقي</v>
          </cell>
        </row>
        <row r="1376">
          <cell r="J1376" t="str">
            <v>ابتسام ناصر حسن محبوب</v>
          </cell>
        </row>
        <row r="1377">
          <cell r="J1377" t="str">
            <v>زهراء عيسى سعد عسيري</v>
          </cell>
        </row>
        <row r="1378">
          <cell r="J1378" t="str">
            <v>سالمه سليمان محمد الشهري</v>
          </cell>
        </row>
        <row r="1379">
          <cell r="J1379" t="str">
            <v>تغريد خيران مجحود الزهراني</v>
          </cell>
        </row>
        <row r="1380">
          <cell r="J1380" t="str">
            <v>حليمه عيسى مبروك عطيه</v>
          </cell>
        </row>
        <row r="1381">
          <cell r="J1381" t="str">
            <v>خيريه سعيد احمد الزهراني</v>
          </cell>
        </row>
        <row r="1382">
          <cell r="J1382" t="str">
            <v>هيفاء حامد حماد العمري</v>
          </cell>
        </row>
        <row r="1383">
          <cell r="J1383" t="str">
            <v>جـمعه عـلي علي هـزازي</v>
          </cell>
        </row>
        <row r="1384">
          <cell r="J1384" t="str">
            <v>غاليه محي علي سبتان</v>
          </cell>
        </row>
        <row r="1385">
          <cell r="J1385" t="str">
            <v>اسرار مبارك هياس الزهراني</v>
          </cell>
        </row>
        <row r="1386">
          <cell r="J1386" t="str">
            <v>ابتهال سعيد صالح الغامدي</v>
          </cell>
        </row>
        <row r="1387">
          <cell r="J1387" t="str">
            <v>فاديه ابراهيم محمد الربعي</v>
          </cell>
        </row>
        <row r="1388">
          <cell r="J1388" t="str">
            <v>هناء محمد سعيد الشاعري</v>
          </cell>
        </row>
        <row r="1389">
          <cell r="J1389" t="str">
            <v>فاطمه اسماعيل احمد حسن</v>
          </cell>
        </row>
        <row r="1390">
          <cell r="J1390" t="str">
            <v>عزيزة علي احمد الحبشي</v>
          </cell>
        </row>
        <row r="1391">
          <cell r="J1391" t="str">
            <v>رحمه محسن موسى مشبي</v>
          </cell>
        </row>
        <row r="1392">
          <cell r="J1392" t="str">
            <v>ثريا لبدان حسن الزهراني</v>
          </cell>
        </row>
        <row r="1393">
          <cell r="J1393" t="str">
            <v>سليمه علي سبتان مجرشي</v>
          </cell>
        </row>
        <row r="1394">
          <cell r="J1394" t="str">
            <v>رقيه علي علي هزازي</v>
          </cell>
        </row>
        <row r="1395">
          <cell r="J1395" t="str">
            <v>نهاد ايوب علي حكمي</v>
          </cell>
        </row>
        <row r="1396">
          <cell r="J1396" t="str">
            <v>عبير عبدالرحمن محمد برناوي</v>
          </cell>
        </row>
        <row r="1397">
          <cell r="J1397" t="str">
            <v>سجى منصور عبدالله العريشي</v>
          </cell>
        </row>
        <row r="1398">
          <cell r="J1398" t="str">
            <v>حسناء صالح عوض الجهني</v>
          </cell>
        </row>
        <row r="1399">
          <cell r="J1399" t="str">
            <v xml:space="preserve">اسرار ابراهيم شار حلبي </v>
          </cell>
        </row>
        <row r="1400">
          <cell r="J1400" t="str">
            <v>لطيفه محمد يحي شراحيلي</v>
          </cell>
        </row>
        <row r="1401">
          <cell r="J1401" t="str">
            <v>صالحه عبدالله محمد العبدلي</v>
          </cell>
        </row>
        <row r="1402">
          <cell r="J1402" t="str">
            <v>شوق علي يحي الزهراني</v>
          </cell>
        </row>
        <row r="1403">
          <cell r="J1403" t="str">
            <v>شذى منصور عبدالله العريشي</v>
          </cell>
        </row>
        <row r="1404">
          <cell r="J1404" t="str">
            <v>حبيبه عبدالله محمد العبدلي</v>
          </cell>
        </row>
        <row r="1405">
          <cell r="J1405" t="str">
            <v>فاطمه احمد عبدالله الحرقان</v>
          </cell>
        </row>
        <row r="1406">
          <cell r="J1406" t="str">
            <v>فاطمه عيسى سعد عسيري</v>
          </cell>
        </row>
        <row r="1407">
          <cell r="J1407" t="str">
            <v>منار سليمان محمد الزهراني</v>
          </cell>
        </row>
        <row r="1408">
          <cell r="J1408" t="str">
            <v>ريناد عبدالرحمن علي الشافعي</v>
          </cell>
        </row>
        <row r="1409">
          <cell r="J1409" t="str">
            <v>رهف عبدالعزيز جمال صباغ</v>
          </cell>
        </row>
        <row r="1410">
          <cell r="J1410" t="str">
            <v>سلوى عقيل محمد قايد</v>
          </cell>
        </row>
        <row r="1411">
          <cell r="J1411" t="str">
            <v>امنه سعيد هادي ال نعم</v>
          </cell>
        </row>
        <row r="1412">
          <cell r="J1412" t="str">
            <v>ريم قادري مبروك عقيبي</v>
          </cell>
        </row>
        <row r="1413">
          <cell r="J1413" t="str">
            <v>حسناء مرزوق حصيني السلمي</v>
          </cell>
        </row>
        <row r="1534">
          <cell r="B1534" t="str">
            <v>No.</v>
          </cell>
          <cell r="D1534" t="str">
            <v>Hrs.</v>
          </cell>
          <cell r="F1534" t="str">
            <v>Hrs.</v>
          </cell>
          <cell r="G1534" t="str">
            <v>Mnts</v>
          </cell>
          <cell r="H1534" t="str">
            <v>Hrs.</v>
          </cell>
        </row>
        <row r="1535">
          <cell r="C1535" t="str">
            <v>POLISH           بولش</v>
          </cell>
          <cell r="I1535">
            <v>4</v>
          </cell>
          <cell r="J1535" t="str">
            <v>بولش</v>
          </cell>
        </row>
      </sheetData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5B272-58DE-4C2A-8A89-1AC1B1D9BB64}">
  <sheetPr>
    <pageSetUpPr fitToPage="1"/>
  </sheetPr>
  <dimension ref="A1:AM88"/>
  <sheetViews>
    <sheetView tabSelected="1" zoomScaleNormal="100" zoomScaleSheetLayoutView="70" workbookViewId="0">
      <pane xSplit="5" ySplit="3" topLeftCell="V7" activePane="bottomRight" state="frozen"/>
      <selection pane="topRight" activeCell="F1" sqref="F1"/>
      <selection pane="bottomLeft" activeCell="A4" sqref="A4"/>
      <selection pane="bottomRight" activeCell="AC23" sqref="AC23"/>
    </sheetView>
  </sheetViews>
  <sheetFormatPr defaultColWidth="9" defaultRowHeight="27.75" x14ac:dyDescent="0.45"/>
  <cols>
    <col min="1" max="1" width="3.125" style="38" customWidth="1"/>
    <col min="2" max="2" width="0.875" style="33" hidden="1" customWidth="1"/>
    <col min="3" max="3" width="10.75" style="66" customWidth="1"/>
    <col min="4" max="4" width="0.125" style="55" customWidth="1"/>
    <col min="5" max="5" width="26.875" style="67" customWidth="1"/>
    <col min="6" max="15" width="5" style="2" customWidth="1"/>
    <col min="16" max="16" width="4.625" style="2" customWidth="1"/>
    <col min="17" max="33" width="5" style="2" customWidth="1"/>
    <col min="34" max="34" width="6.125" style="2" customWidth="1"/>
    <col min="35" max="36" width="7" style="2" customWidth="1"/>
    <col min="37" max="37" width="9" style="68"/>
    <col min="38" max="38" width="25" style="9" customWidth="1"/>
    <col min="39" max="16384" width="9" style="4"/>
  </cols>
  <sheetData>
    <row r="1" spans="1:39" ht="22.5" customHeight="1" thickBot="1" x14ac:dyDescent="0.3">
      <c r="A1" s="73">
        <f>[1]المجاميع!C2</f>
        <v>45139</v>
      </c>
      <c r="B1" s="73"/>
      <c r="C1" s="73"/>
      <c r="D1" s="39"/>
      <c r="E1" s="40" t="s">
        <v>0</v>
      </c>
      <c r="F1" s="1"/>
      <c r="Y1" s="2" t="str">
        <f>E3</f>
        <v>التجهيــــــــــــــــــز 2</v>
      </c>
      <c r="AL1" s="3" t="s">
        <v>1</v>
      </c>
    </row>
    <row r="2" spans="1:39" ht="18.75" customHeight="1" thickBot="1" x14ac:dyDescent="0.6">
      <c r="A2" s="5" t="s">
        <v>2</v>
      </c>
      <c r="B2" s="6" t="s">
        <v>3</v>
      </c>
      <c r="C2" s="41" t="s">
        <v>4</v>
      </c>
      <c r="D2" s="42" t="s">
        <v>5</v>
      </c>
      <c r="E2" s="43" t="s">
        <v>6</v>
      </c>
      <c r="F2" s="7">
        <v>1</v>
      </c>
      <c r="G2" s="7">
        <v>2</v>
      </c>
      <c r="H2" s="7">
        <v>3</v>
      </c>
      <c r="I2" s="7">
        <v>4</v>
      </c>
      <c r="J2" s="7">
        <v>5</v>
      </c>
      <c r="K2" s="7">
        <v>6</v>
      </c>
      <c r="L2" s="7">
        <v>7</v>
      </c>
      <c r="M2" s="7">
        <v>8</v>
      </c>
      <c r="N2" s="7">
        <v>9</v>
      </c>
      <c r="O2" s="7">
        <v>10</v>
      </c>
      <c r="P2" s="7">
        <v>11</v>
      </c>
      <c r="Q2" s="7">
        <v>12</v>
      </c>
      <c r="R2" s="7">
        <v>13</v>
      </c>
      <c r="S2" s="7">
        <v>14</v>
      </c>
      <c r="T2" s="7">
        <v>15</v>
      </c>
      <c r="U2" s="7">
        <v>16</v>
      </c>
      <c r="V2" s="7">
        <v>17</v>
      </c>
      <c r="W2" s="7">
        <v>18</v>
      </c>
      <c r="X2" s="7">
        <v>19</v>
      </c>
      <c r="Y2" s="7">
        <v>20</v>
      </c>
      <c r="Z2" s="7">
        <v>21</v>
      </c>
      <c r="AA2" s="7">
        <v>22</v>
      </c>
      <c r="AB2" s="7">
        <v>23</v>
      </c>
      <c r="AC2" s="7">
        <v>24</v>
      </c>
      <c r="AD2" s="7">
        <v>25</v>
      </c>
      <c r="AE2" s="7">
        <v>26</v>
      </c>
      <c r="AF2" s="7">
        <v>27</v>
      </c>
      <c r="AG2" s="8">
        <v>28</v>
      </c>
      <c r="AH2" s="8">
        <v>29</v>
      </c>
      <c r="AI2" s="8">
        <v>30</v>
      </c>
      <c r="AJ2" s="8">
        <v>31</v>
      </c>
      <c r="AK2" s="48" t="s">
        <v>7</v>
      </c>
    </row>
    <row r="3" spans="1:39" ht="20.100000000000001" customHeight="1" thickBot="1" x14ac:dyDescent="0.35">
      <c r="A3" s="10"/>
      <c r="B3" s="11"/>
      <c r="C3" s="44"/>
      <c r="D3" s="45" t="s">
        <v>8</v>
      </c>
      <c r="E3" s="46" t="s">
        <v>9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69">
        <f>SUM(F3:AJ3)</f>
        <v>0</v>
      </c>
      <c r="AL3" s="13" t="str">
        <f>E3</f>
        <v>التجهيــــــــــــــــــز 2</v>
      </c>
      <c r="AM3" s="14"/>
    </row>
    <row r="4" spans="1:39" ht="20.100000000000001" customHeight="1" thickBot="1" x14ac:dyDescent="0.25">
      <c r="A4" s="10">
        <f t="shared" ref="A4:A66" si="0">ROW()-3</f>
        <v>1</v>
      </c>
      <c r="B4" s="11" t="s">
        <v>10</v>
      </c>
      <c r="C4" s="44">
        <v>668</v>
      </c>
      <c r="D4" s="47" t="s">
        <v>11</v>
      </c>
      <c r="E4" s="48" t="s">
        <v>34</v>
      </c>
      <c r="F4" s="15">
        <v>10</v>
      </c>
      <c r="G4" s="12">
        <v>-10</v>
      </c>
      <c r="H4" s="12"/>
      <c r="I4" s="12"/>
      <c r="J4" s="12"/>
      <c r="K4" s="12">
        <v>10</v>
      </c>
      <c r="L4" s="12">
        <v>-10</v>
      </c>
      <c r="M4" s="12"/>
      <c r="N4" s="12"/>
      <c r="O4" s="12"/>
      <c r="P4" s="12"/>
      <c r="Q4" s="12"/>
      <c r="R4" s="12"/>
      <c r="S4" s="12">
        <v>-10</v>
      </c>
      <c r="T4" s="12"/>
      <c r="U4" s="12">
        <v>-10</v>
      </c>
      <c r="V4" s="12"/>
      <c r="W4" s="12"/>
      <c r="X4" s="12"/>
      <c r="Y4" s="12"/>
      <c r="Z4" s="12"/>
      <c r="AA4" s="12"/>
      <c r="AB4" s="12"/>
      <c r="AC4" s="12">
        <v>10</v>
      </c>
      <c r="AD4" s="12"/>
      <c r="AE4" s="12">
        <v>10</v>
      </c>
      <c r="AF4" s="12"/>
      <c r="AG4" s="12"/>
      <c r="AH4" s="12"/>
      <c r="AI4" s="12"/>
      <c r="AJ4" s="12">
        <v>-10</v>
      </c>
      <c r="AK4" s="69">
        <f>SUM(F$4:AJ$4)</f>
        <v>-10</v>
      </c>
      <c r="AL4" s="16">
        <f>IF(C4="","",C4)</f>
        <v>668</v>
      </c>
    </row>
    <row r="5" spans="1:39" ht="20.100000000000001" customHeight="1" thickBot="1" x14ac:dyDescent="0.25">
      <c r="A5" s="10">
        <f t="shared" si="0"/>
        <v>2</v>
      </c>
      <c r="B5" s="11" t="s">
        <v>12</v>
      </c>
      <c r="C5" s="44">
        <v>669</v>
      </c>
      <c r="D5" s="47" t="s">
        <v>13</v>
      </c>
      <c r="E5" s="48" t="s">
        <v>30</v>
      </c>
      <c r="F5" s="15"/>
      <c r="G5" s="12">
        <v>10</v>
      </c>
      <c r="H5" s="12"/>
      <c r="I5" s="12"/>
      <c r="J5" s="12"/>
      <c r="K5" s="12">
        <v>10</v>
      </c>
      <c r="L5" s="12"/>
      <c r="M5" s="12">
        <v>10</v>
      </c>
      <c r="N5" s="12">
        <v>10</v>
      </c>
      <c r="O5" s="12"/>
      <c r="P5" s="12"/>
      <c r="Q5" s="12"/>
      <c r="R5" s="12"/>
      <c r="S5" s="12"/>
      <c r="T5" s="12">
        <v>10</v>
      </c>
      <c r="U5" s="12"/>
      <c r="V5" s="12">
        <v>10</v>
      </c>
      <c r="W5" s="12"/>
      <c r="X5" s="12"/>
      <c r="Y5" s="12"/>
      <c r="Z5" s="12">
        <v>10</v>
      </c>
      <c r="AA5" s="12"/>
      <c r="AB5" s="12">
        <v>10</v>
      </c>
      <c r="AC5" s="12"/>
      <c r="AD5" s="12"/>
      <c r="AE5" s="12">
        <v>10</v>
      </c>
      <c r="AF5" s="12"/>
      <c r="AG5" s="12"/>
      <c r="AH5" s="12"/>
      <c r="AI5" s="12"/>
      <c r="AJ5" s="12">
        <v>10</v>
      </c>
      <c r="AK5" s="69">
        <f t="shared" ref="AK5:AK16" si="1">SUM(F5:AJ5)</f>
        <v>100</v>
      </c>
      <c r="AL5" s="16">
        <f t="shared" ref="AL5:AL68" si="2">IF(C5="","",C5)</f>
        <v>669</v>
      </c>
    </row>
    <row r="6" spans="1:39" ht="20.100000000000001" customHeight="1" thickBot="1" x14ac:dyDescent="0.25">
      <c r="A6" s="10">
        <f t="shared" si="0"/>
        <v>3</v>
      </c>
      <c r="B6" s="11" t="s">
        <v>14</v>
      </c>
      <c r="C6" s="44">
        <v>916</v>
      </c>
      <c r="D6" s="47" t="s">
        <v>15</v>
      </c>
      <c r="E6" s="48" t="s">
        <v>31</v>
      </c>
      <c r="F6" s="15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69">
        <f t="shared" si="1"/>
        <v>0</v>
      </c>
      <c r="AL6" s="16">
        <f t="shared" si="2"/>
        <v>916</v>
      </c>
    </row>
    <row r="7" spans="1:39" ht="20.100000000000001" customHeight="1" thickBot="1" x14ac:dyDescent="0.25">
      <c r="A7" s="10">
        <f t="shared" si="0"/>
        <v>4</v>
      </c>
      <c r="B7" s="11" t="s">
        <v>14</v>
      </c>
      <c r="C7" s="44">
        <v>994</v>
      </c>
      <c r="D7" s="47" t="s">
        <v>16</v>
      </c>
      <c r="E7" s="48" t="s">
        <v>35</v>
      </c>
      <c r="F7" s="15"/>
      <c r="G7" s="12"/>
      <c r="H7" s="12"/>
      <c r="I7" s="12"/>
      <c r="J7" s="12">
        <v>10</v>
      </c>
      <c r="K7" s="12"/>
      <c r="L7" s="12">
        <v>-10</v>
      </c>
      <c r="M7" s="12">
        <v>10</v>
      </c>
      <c r="N7" s="12"/>
      <c r="O7" s="12"/>
      <c r="P7" s="12"/>
      <c r="Q7" s="12">
        <v>10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>
        <v>-10</v>
      </c>
      <c r="AC7" s="12">
        <v>10</v>
      </c>
      <c r="AD7" s="12"/>
      <c r="AE7" s="12"/>
      <c r="AF7" s="12">
        <v>-10</v>
      </c>
      <c r="AG7" s="12"/>
      <c r="AH7" s="12">
        <v>10</v>
      </c>
      <c r="AI7" s="12">
        <v>10</v>
      </c>
      <c r="AJ7" s="12"/>
      <c r="AK7" s="69">
        <f t="shared" si="1"/>
        <v>30</v>
      </c>
      <c r="AL7" s="16">
        <f t="shared" si="2"/>
        <v>994</v>
      </c>
    </row>
    <row r="8" spans="1:39" s="21" customFormat="1" ht="20.100000000000001" customHeight="1" thickBot="1" x14ac:dyDescent="0.25">
      <c r="A8" s="17">
        <f t="shared" si="0"/>
        <v>5</v>
      </c>
      <c r="B8" s="11" t="s">
        <v>12</v>
      </c>
      <c r="C8" s="44">
        <v>1224</v>
      </c>
      <c r="D8" s="49" t="s">
        <v>17</v>
      </c>
      <c r="E8" s="48" t="s">
        <v>32</v>
      </c>
      <c r="F8" s="18"/>
      <c r="G8" s="19"/>
      <c r="H8" s="20">
        <v>10</v>
      </c>
      <c r="I8" s="19"/>
      <c r="J8" s="19"/>
      <c r="K8" s="19"/>
      <c r="L8" s="19">
        <v>-10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>
        <v>10</v>
      </c>
      <c r="AC8" s="19">
        <v>10</v>
      </c>
      <c r="AD8" s="19"/>
      <c r="AE8" s="19"/>
      <c r="AF8" s="19">
        <v>-10</v>
      </c>
      <c r="AG8" s="19"/>
      <c r="AH8" s="19"/>
      <c r="AI8" s="19"/>
      <c r="AJ8" s="19">
        <v>10</v>
      </c>
      <c r="AK8" s="70">
        <f t="shared" si="1"/>
        <v>20</v>
      </c>
      <c r="AL8" s="16">
        <f t="shared" si="2"/>
        <v>1224</v>
      </c>
    </row>
    <row r="9" spans="1:39" ht="20.100000000000001" customHeight="1" thickBot="1" x14ac:dyDescent="0.25">
      <c r="A9" s="10">
        <f t="shared" si="0"/>
        <v>6</v>
      </c>
      <c r="B9" s="11" t="s">
        <v>14</v>
      </c>
      <c r="C9" s="44">
        <v>1350</v>
      </c>
      <c r="D9" s="47" t="s">
        <v>18</v>
      </c>
      <c r="E9" s="48" t="s">
        <v>36</v>
      </c>
      <c r="F9" s="15">
        <v>10</v>
      </c>
      <c r="G9" s="12">
        <v>10</v>
      </c>
      <c r="H9" s="12"/>
      <c r="I9" s="12"/>
      <c r="J9" s="12">
        <v>10</v>
      </c>
      <c r="K9" s="12">
        <v>10</v>
      </c>
      <c r="L9" s="12">
        <v>-10</v>
      </c>
      <c r="M9" s="12"/>
      <c r="N9" s="12"/>
      <c r="O9" s="12"/>
      <c r="P9" s="12"/>
      <c r="Q9" s="12"/>
      <c r="R9" s="12"/>
      <c r="S9" s="12">
        <v>-10</v>
      </c>
      <c r="T9" s="12">
        <v>10</v>
      </c>
      <c r="U9" s="12"/>
      <c r="V9" s="12"/>
      <c r="W9" s="12"/>
      <c r="X9" s="12"/>
      <c r="Y9" s="12"/>
      <c r="Z9" s="12"/>
      <c r="AA9" s="12"/>
      <c r="AB9" s="12"/>
      <c r="AC9" s="12">
        <v>10</v>
      </c>
      <c r="AD9" s="12"/>
      <c r="AE9" s="12">
        <v>-10</v>
      </c>
      <c r="AF9" s="12">
        <v>-20</v>
      </c>
      <c r="AG9" s="12"/>
      <c r="AH9" s="12"/>
      <c r="AI9" s="12"/>
      <c r="AJ9" s="12">
        <v>-20</v>
      </c>
      <c r="AK9" s="69">
        <f t="shared" si="1"/>
        <v>-10</v>
      </c>
      <c r="AL9" s="16">
        <f t="shared" si="2"/>
        <v>1350</v>
      </c>
    </row>
    <row r="10" spans="1:39" s="21" customFormat="1" ht="20.100000000000001" customHeight="1" thickBot="1" x14ac:dyDescent="0.25">
      <c r="A10" s="17">
        <f t="shared" si="0"/>
        <v>7</v>
      </c>
      <c r="B10" s="11" t="s">
        <v>10</v>
      </c>
      <c r="C10" s="44">
        <v>2251</v>
      </c>
      <c r="D10" s="49" t="s">
        <v>19</v>
      </c>
      <c r="E10" s="48" t="s">
        <v>33</v>
      </c>
      <c r="F10" s="18"/>
      <c r="G10" s="19"/>
      <c r="H10" s="2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70">
        <f t="shared" si="1"/>
        <v>0</v>
      </c>
      <c r="AL10" s="16">
        <f t="shared" si="2"/>
        <v>2251</v>
      </c>
    </row>
    <row r="11" spans="1:39" ht="20.100000000000001" customHeight="1" thickBot="1" x14ac:dyDescent="0.25">
      <c r="A11" s="10">
        <f t="shared" si="0"/>
        <v>8</v>
      </c>
      <c r="B11" s="11" t="s">
        <v>10</v>
      </c>
      <c r="C11" s="44">
        <v>2532</v>
      </c>
      <c r="D11" s="47" t="s">
        <v>20</v>
      </c>
      <c r="E11" s="48" t="s">
        <v>37</v>
      </c>
      <c r="F11" s="15"/>
      <c r="G11" s="12">
        <v>10</v>
      </c>
      <c r="H11" s="12">
        <v>10</v>
      </c>
      <c r="I11" s="12"/>
      <c r="J11" s="12"/>
      <c r="K11" s="12">
        <v>10</v>
      </c>
      <c r="L11" s="12">
        <v>10</v>
      </c>
      <c r="M11" s="12"/>
      <c r="N11" s="12"/>
      <c r="O11" s="12"/>
      <c r="P11" s="12"/>
      <c r="Q11" s="12"/>
      <c r="R11" s="12">
        <v>10</v>
      </c>
      <c r="S11" s="12"/>
      <c r="T11" s="12"/>
      <c r="U11" s="12"/>
      <c r="V11" s="12">
        <v>10</v>
      </c>
      <c r="W11" s="12"/>
      <c r="X11" s="12"/>
      <c r="Y11" s="12"/>
      <c r="Z11" s="12"/>
      <c r="AA11" s="12">
        <v>10</v>
      </c>
      <c r="AB11" s="12"/>
      <c r="AC11" s="12"/>
      <c r="AD11" s="12"/>
      <c r="AE11" s="12"/>
      <c r="AF11" s="12"/>
      <c r="AG11" s="12"/>
      <c r="AH11" s="12"/>
      <c r="AI11" s="12">
        <v>10</v>
      </c>
      <c r="AJ11" s="12"/>
      <c r="AK11" s="69">
        <f t="shared" si="1"/>
        <v>80</v>
      </c>
      <c r="AL11" s="16">
        <f t="shared" si="2"/>
        <v>2532</v>
      </c>
    </row>
    <row r="12" spans="1:39" s="21" customFormat="1" ht="20.100000000000001" customHeight="1" thickBot="1" x14ac:dyDescent="0.25">
      <c r="A12" s="17">
        <f t="shared" si="0"/>
        <v>9</v>
      </c>
      <c r="B12" s="11" t="s">
        <v>21</v>
      </c>
      <c r="C12" s="44">
        <v>2555</v>
      </c>
      <c r="D12" s="49" t="s">
        <v>22</v>
      </c>
      <c r="E12" s="48" t="s">
        <v>38</v>
      </c>
      <c r="F12" s="18"/>
      <c r="G12" s="19"/>
      <c r="H12" s="20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>
        <v>-15</v>
      </c>
      <c r="AC12" s="19"/>
      <c r="AD12" s="19">
        <v>-10</v>
      </c>
      <c r="AE12" s="19"/>
      <c r="AF12" s="19"/>
      <c r="AG12" s="19"/>
      <c r="AH12" s="19"/>
      <c r="AI12" s="19"/>
      <c r="AJ12" s="19"/>
      <c r="AK12" s="70">
        <f t="shared" si="1"/>
        <v>-25</v>
      </c>
      <c r="AL12" s="16">
        <f t="shared" si="2"/>
        <v>2555</v>
      </c>
    </row>
    <row r="13" spans="1:39" ht="20.100000000000001" customHeight="1" thickBot="1" x14ac:dyDescent="0.4">
      <c r="A13" s="10">
        <f t="shared" si="0"/>
        <v>10</v>
      </c>
      <c r="B13" s="11" t="s">
        <v>10</v>
      </c>
      <c r="C13" s="44">
        <v>2556</v>
      </c>
      <c r="D13" s="47" t="s">
        <v>23</v>
      </c>
      <c r="E13" s="50" t="s">
        <v>39</v>
      </c>
      <c r="F13" s="15">
        <v>10</v>
      </c>
      <c r="G13" s="12"/>
      <c r="H13" s="12">
        <v>10</v>
      </c>
      <c r="I13" s="12"/>
      <c r="J13" s="12"/>
      <c r="K13" s="12"/>
      <c r="L13" s="12"/>
      <c r="M13" s="12">
        <v>10</v>
      </c>
      <c r="N13" s="12"/>
      <c r="O13" s="12">
        <v>10</v>
      </c>
      <c r="Q13" s="12"/>
      <c r="R13" s="12">
        <v>10</v>
      </c>
      <c r="S13" s="12"/>
      <c r="T13" s="12">
        <v>10</v>
      </c>
      <c r="U13" s="12"/>
      <c r="V13" s="12">
        <v>10</v>
      </c>
      <c r="W13" s="12"/>
      <c r="X13" s="12"/>
      <c r="Y13" s="12"/>
      <c r="Z13" s="12"/>
      <c r="AA13" s="12">
        <v>10</v>
      </c>
      <c r="AB13" s="12">
        <v>-10</v>
      </c>
      <c r="AC13" s="12"/>
      <c r="AD13" s="12"/>
      <c r="AE13" s="12">
        <v>10</v>
      </c>
      <c r="AF13" s="12">
        <v>-10</v>
      </c>
      <c r="AG13" s="12"/>
      <c r="AH13" s="12"/>
      <c r="AI13" s="12"/>
      <c r="AJ13" s="12"/>
      <c r="AK13" s="69">
        <f t="shared" si="1"/>
        <v>70</v>
      </c>
      <c r="AL13" s="16">
        <f t="shared" si="2"/>
        <v>2556</v>
      </c>
    </row>
    <row r="14" spans="1:39" ht="20.100000000000001" customHeight="1" thickBot="1" x14ac:dyDescent="0.4">
      <c r="A14" s="10">
        <f t="shared" si="0"/>
        <v>11</v>
      </c>
      <c r="B14" s="11" t="s">
        <v>10</v>
      </c>
      <c r="C14" s="44">
        <v>2557</v>
      </c>
      <c r="D14" s="47" t="s">
        <v>24</v>
      </c>
      <c r="E14" s="50" t="s">
        <v>40</v>
      </c>
      <c r="F14" s="15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69">
        <f t="shared" si="1"/>
        <v>0</v>
      </c>
      <c r="AL14" s="16">
        <f t="shared" si="2"/>
        <v>2557</v>
      </c>
    </row>
    <row r="15" spans="1:39" s="21" customFormat="1" ht="20.100000000000001" customHeight="1" thickBot="1" x14ac:dyDescent="0.4">
      <c r="A15" s="17">
        <f t="shared" si="0"/>
        <v>12</v>
      </c>
      <c r="B15" s="11" t="s">
        <v>10</v>
      </c>
      <c r="C15" s="44">
        <v>2558</v>
      </c>
      <c r="D15" s="49" t="s">
        <v>25</v>
      </c>
      <c r="E15" s="50" t="s">
        <v>41</v>
      </c>
      <c r="F15" s="18"/>
      <c r="G15" s="19"/>
      <c r="H15" s="2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>
        <v>-16</v>
      </c>
      <c r="AC15" s="19"/>
      <c r="AD15" s="19">
        <v>-15</v>
      </c>
      <c r="AE15" s="19"/>
      <c r="AF15" s="19"/>
      <c r="AG15" s="19"/>
      <c r="AH15" s="19"/>
      <c r="AI15" s="19"/>
      <c r="AJ15" s="19"/>
      <c r="AK15" s="70">
        <f t="shared" si="1"/>
        <v>-31</v>
      </c>
      <c r="AL15" s="16">
        <f t="shared" si="2"/>
        <v>2558</v>
      </c>
    </row>
    <row r="16" spans="1:39" ht="20.100000000000001" customHeight="1" thickBot="1" x14ac:dyDescent="0.4">
      <c r="A16" s="10">
        <f t="shared" si="0"/>
        <v>13</v>
      </c>
      <c r="B16" s="11" t="s">
        <v>10</v>
      </c>
      <c r="C16" s="44">
        <v>2584</v>
      </c>
      <c r="D16" s="47" t="s">
        <v>26</v>
      </c>
      <c r="E16" s="50" t="s">
        <v>38</v>
      </c>
      <c r="F16" s="15">
        <v>10</v>
      </c>
      <c r="G16" s="12"/>
      <c r="H16" s="12">
        <v>10</v>
      </c>
      <c r="I16" s="12"/>
      <c r="J16" s="12"/>
      <c r="K16" s="12">
        <v>10</v>
      </c>
      <c r="L16" s="12"/>
      <c r="M16" s="12"/>
      <c r="N16" s="12"/>
      <c r="O16" s="12">
        <v>10</v>
      </c>
      <c r="P16" s="12"/>
      <c r="Q16" s="12">
        <v>10</v>
      </c>
      <c r="R16" s="12"/>
      <c r="S16" s="12">
        <v>-10</v>
      </c>
      <c r="T16" s="12">
        <v>10</v>
      </c>
      <c r="U16" s="12"/>
      <c r="V16" s="12"/>
      <c r="W16" s="12"/>
      <c r="X16" s="12"/>
      <c r="Y16" s="12"/>
      <c r="Z16" s="12">
        <v>10</v>
      </c>
      <c r="AA16" s="12">
        <v>10</v>
      </c>
      <c r="AB16" s="12"/>
      <c r="AC16" s="12">
        <v>10</v>
      </c>
      <c r="AD16" s="12"/>
      <c r="AE16" s="12">
        <v>10</v>
      </c>
      <c r="AF16" s="12">
        <v>-10</v>
      </c>
      <c r="AG16" s="12"/>
      <c r="AH16" s="12">
        <v>10</v>
      </c>
      <c r="AI16" s="12"/>
      <c r="AJ16" s="12">
        <v>10</v>
      </c>
      <c r="AK16" s="69">
        <f t="shared" si="1"/>
        <v>100</v>
      </c>
      <c r="AL16" s="16">
        <f t="shared" si="2"/>
        <v>2584</v>
      </c>
    </row>
    <row r="17" spans="1:38" ht="20.100000000000001" customHeight="1" thickBot="1" x14ac:dyDescent="0.4">
      <c r="A17" s="10">
        <f t="shared" si="0"/>
        <v>14</v>
      </c>
      <c r="B17" s="11" t="s">
        <v>21</v>
      </c>
      <c r="C17" s="44"/>
      <c r="D17" s="47"/>
      <c r="E17" s="50"/>
      <c r="F17" s="15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69"/>
      <c r="AL17" s="16" t="str">
        <f t="shared" si="2"/>
        <v/>
      </c>
    </row>
    <row r="18" spans="1:38" ht="20.100000000000001" customHeight="1" thickBot="1" x14ac:dyDescent="0.4">
      <c r="A18" s="10">
        <f t="shared" si="0"/>
        <v>15</v>
      </c>
      <c r="B18" s="11" t="s">
        <v>10</v>
      </c>
      <c r="C18" s="44"/>
      <c r="D18" s="47"/>
      <c r="E18" s="50"/>
      <c r="F18" s="15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69"/>
      <c r="AL18" s="16" t="str">
        <f t="shared" si="2"/>
        <v/>
      </c>
    </row>
    <row r="19" spans="1:38" ht="20.100000000000001" customHeight="1" thickBot="1" x14ac:dyDescent="0.4">
      <c r="A19" s="10">
        <f t="shared" si="0"/>
        <v>16</v>
      </c>
      <c r="B19" s="11" t="s">
        <v>10</v>
      </c>
      <c r="C19" s="44"/>
      <c r="D19" s="47"/>
      <c r="E19" s="50"/>
      <c r="F19" s="15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69"/>
      <c r="AL19" s="16" t="str">
        <f t="shared" si="2"/>
        <v/>
      </c>
    </row>
    <row r="20" spans="1:38" ht="20.100000000000001" customHeight="1" thickBot="1" x14ac:dyDescent="0.4">
      <c r="A20" s="10">
        <f t="shared" si="0"/>
        <v>17</v>
      </c>
      <c r="B20" s="11" t="s">
        <v>14</v>
      </c>
      <c r="C20" s="44"/>
      <c r="D20" s="47"/>
      <c r="E20" s="50"/>
      <c r="F20" s="15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69"/>
      <c r="AL20" s="16" t="str">
        <f t="shared" si="2"/>
        <v/>
      </c>
    </row>
    <row r="21" spans="1:38" s="21" customFormat="1" ht="20.100000000000001" customHeight="1" thickBot="1" x14ac:dyDescent="0.4">
      <c r="A21" s="17">
        <f t="shared" si="0"/>
        <v>18</v>
      </c>
      <c r="B21" s="11"/>
      <c r="C21" s="44"/>
      <c r="D21" s="49"/>
      <c r="E21" s="50"/>
      <c r="F21" s="18"/>
      <c r="G21" s="19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70"/>
      <c r="AL21" s="16" t="str">
        <f t="shared" si="2"/>
        <v/>
      </c>
    </row>
    <row r="22" spans="1:38" ht="20.100000000000001" customHeight="1" thickBot="1" x14ac:dyDescent="0.4">
      <c r="A22" s="10">
        <f t="shared" si="0"/>
        <v>19</v>
      </c>
      <c r="B22" s="11" t="s">
        <v>10</v>
      </c>
      <c r="C22" s="44"/>
      <c r="D22" s="47"/>
      <c r="E22" s="50"/>
      <c r="F22" s="15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69"/>
      <c r="AL22" s="16" t="str">
        <f t="shared" si="2"/>
        <v/>
      </c>
    </row>
    <row r="23" spans="1:38" ht="20.100000000000001" customHeight="1" thickBot="1" x14ac:dyDescent="0.4">
      <c r="A23" s="10">
        <f t="shared" si="0"/>
        <v>20</v>
      </c>
      <c r="B23" s="11" t="s">
        <v>21</v>
      </c>
      <c r="C23" s="44"/>
      <c r="D23" s="47"/>
      <c r="E23" s="50"/>
      <c r="F23" s="15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69"/>
      <c r="AL23" s="16" t="str">
        <f t="shared" si="2"/>
        <v/>
      </c>
    </row>
    <row r="24" spans="1:38" ht="20.100000000000001" customHeight="1" thickBot="1" x14ac:dyDescent="0.4">
      <c r="A24" s="10">
        <f t="shared" si="0"/>
        <v>21</v>
      </c>
      <c r="B24" s="11" t="s">
        <v>21</v>
      </c>
      <c r="C24" s="44"/>
      <c r="D24" s="47"/>
      <c r="E24" s="50"/>
      <c r="F24" s="15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69"/>
      <c r="AL24" s="16" t="str">
        <f t="shared" si="2"/>
        <v/>
      </c>
    </row>
    <row r="25" spans="1:38" ht="20.100000000000001" customHeight="1" thickBot="1" x14ac:dyDescent="0.4">
      <c r="A25" s="17">
        <f t="shared" si="0"/>
        <v>22</v>
      </c>
      <c r="B25" s="22" t="s">
        <v>21</v>
      </c>
      <c r="C25" s="44"/>
      <c r="D25" s="49"/>
      <c r="E25" s="50"/>
      <c r="F25" s="18"/>
      <c r="G25" s="19"/>
      <c r="H25" s="19"/>
      <c r="I25" s="19"/>
      <c r="J25" s="19"/>
      <c r="K25" s="19"/>
      <c r="L25" s="19"/>
      <c r="M25" s="23"/>
      <c r="N25" s="23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69"/>
      <c r="AL25" s="16" t="str">
        <f t="shared" si="2"/>
        <v/>
      </c>
    </row>
    <row r="26" spans="1:38" s="21" customFormat="1" ht="20.100000000000001" customHeight="1" thickBot="1" x14ac:dyDescent="0.4">
      <c r="A26" s="17">
        <f t="shared" si="0"/>
        <v>23</v>
      </c>
      <c r="B26" s="11" t="s">
        <v>21</v>
      </c>
      <c r="C26" s="44"/>
      <c r="D26" s="49"/>
      <c r="E26" s="50"/>
      <c r="F26" s="18"/>
      <c r="G26" s="19"/>
      <c r="H26" s="20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70"/>
      <c r="AL26" s="16" t="str">
        <f t="shared" si="2"/>
        <v/>
      </c>
    </row>
    <row r="27" spans="1:38" ht="20.100000000000001" customHeight="1" thickBot="1" x14ac:dyDescent="0.4">
      <c r="A27" s="10">
        <f t="shared" si="0"/>
        <v>24</v>
      </c>
      <c r="B27" s="11" t="s">
        <v>21</v>
      </c>
      <c r="C27" s="44"/>
      <c r="D27" s="47"/>
      <c r="E27" s="50"/>
      <c r="F27" s="15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69"/>
      <c r="AL27" s="16" t="str">
        <f t="shared" si="2"/>
        <v/>
      </c>
    </row>
    <row r="28" spans="1:38" ht="20.100000000000001" customHeight="1" thickBot="1" x14ac:dyDescent="0.4">
      <c r="A28" s="10">
        <f t="shared" si="0"/>
        <v>25</v>
      </c>
      <c r="B28" s="11" t="s">
        <v>21</v>
      </c>
      <c r="C28" s="44"/>
      <c r="D28" s="47"/>
      <c r="E28" s="50"/>
      <c r="F28" s="15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69"/>
      <c r="AL28" s="16" t="str">
        <f t="shared" si="2"/>
        <v/>
      </c>
    </row>
    <row r="29" spans="1:38" ht="20.100000000000001" customHeight="1" thickBot="1" x14ac:dyDescent="0.4">
      <c r="A29" s="17">
        <f t="shared" si="0"/>
        <v>26</v>
      </c>
      <c r="B29" s="11"/>
      <c r="C29" s="44"/>
      <c r="D29" s="49"/>
      <c r="E29" s="50"/>
      <c r="F29" s="24"/>
      <c r="G29" s="25"/>
      <c r="H29" s="25"/>
      <c r="I29" s="25"/>
      <c r="J29" s="25"/>
      <c r="K29" s="25"/>
      <c r="L29" s="25"/>
      <c r="M29" s="25"/>
      <c r="N29" s="25"/>
      <c r="O29" s="25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70"/>
      <c r="AL29" s="16" t="str">
        <f t="shared" si="2"/>
        <v/>
      </c>
    </row>
    <row r="30" spans="1:38" s="21" customFormat="1" ht="20.100000000000001" customHeight="1" thickBot="1" x14ac:dyDescent="0.4">
      <c r="A30" s="17">
        <f t="shared" si="0"/>
        <v>27</v>
      </c>
      <c r="B30" s="11" t="s">
        <v>21</v>
      </c>
      <c r="C30" s="44"/>
      <c r="D30" s="49"/>
      <c r="E30" s="50"/>
      <c r="F30" s="18"/>
      <c r="G30" s="19"/>
      <c r="H30" s="20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70"/>
      <c r="AL30" s="16" t="str">
        <f t="shared" si="2"/>
        <v/>
      </c>
    </row>
    <row r="31" spans="1:38" ht="20.100000000000001" customHeight="1" thickBot="1" x14ac:dyDescent="0.4">
      <c r="A31" s="10">
        <f t="shared" si="0"/>
        <v>28</v>
      </c>
      <c r="B31" s="11" t="s">
        <v>21</v>
      </c>
      <c r="C31" s="44"/>
      <c r="D31" s="47"/>
      <c r="E31" s="50"/>
      <c r="F31" s="15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69"/>
      <c r="AL31" s="16" t="str">
        <f t="shared" si="2"/>
        <v/>
      </c>
    </row>
    <row r="32" spans="1:38" s="21" customFormat="1" ht="20.100000000000001" customHeight="1" thickBot="1" x14ac:dyDescent="0.4">
      <c r="A32" s="17">
        <f t="shared" si="0"/>
        <v>29</v>
      </c>
      <c r="B32" s="11" t="s">
        <v>21</v>
      </c>
      <c r="C32" s="44"/>
      <c r="D32" s="49"/>
      <c r="E32" s="50"/>
      <c r="F32" s="18"/>
      <c r="G32" s="19"/>
      <c r="H32" s="20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70"/>
      <c r="AL32" s="16" t="str">
        <f t="shared" si="2"/>
        <v/>
      </c>
    </row>
    <row r="33" spans="1:38" ht="20.100000000000001" customHeight="1" thickBot="1" x14ac:dyDescent="0.4">
      <c r="A33" s="10">
        <f t="shared" si="0"/>
        <v>30</v>
      </c>
      <c r="B33" s="11" t="s">
        <v>10</v>
      </c>
      <c r="C33" s="44"/>
      <c r="D33" s="47"/>
      <c r="E33" s="50"/>
      <c r="F33" s="15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69"/>
      <c r="AL33" s="16" t="str">
        <f t="shared" si="2"/>
        <v/>
      </c>
    </row>
    <row r="34" spans="1:38" ht="20.100000000000001" customHeight="1" thickBot="1" x14ac:dyDescent="0.4">
      <c r="A34" s="17">
        <f t="shared" si="0"/>
        <v>31</v>
      </c>
      <c r="B34" s="11" t="s">
        <v>10</v>
      </c>
      <c r="C34" s="44"/>
      <c r="D34" s="49"/>
      <c r="E34" s="50"/>
      <c r="F34" s="24"/>
      <c r="G34" s="25"/>
      <c r="H34" s="25"/>
      <c r="I34" s="25"/>
      <c r="J34" s="25"/>
      <c r="K34" s="25"/>
      <c r="L34" s="25"/>
      <c r="M34" s="25"/>
      <c r="N34" s="25"/>
      <c r="O34" s="26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69"/>
      <c r="AL34" s="16" t="str">
        <f t="shared" si="2"/>
        <v/>
      </c>
    </row>
    <row r="35" spans="1:38" ht="20.100000000000001" customHeight="1" thickBot="1" x14ac:dyDescent="0.4">
      <c r="A35" s="10">
        <f t="shared" si="0"/>
        <v>32</v>
      </c>
      <c r="B35" s="11" t="s">
        <v>10</v>
      </c>
      <c r="C35" s="44"/>
      <c r="D35" s="47"/>
      <c r="E35" s="50"/>
      <c r="F35" s="15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69"/>
      <c r="AL35" s="16" t="str">
        <f t="shared" si="2"/>
        <v/>
      </c>
    </row>
    <row r="36" spans="1:38" s="21" customFormat="1" ht="20.100000000000001" customHeight="1" thickBot="1" x14ac:dyDescent="0.4">
      <c r="A36" s="17">
        <f t="shared" si="0"/>
        <v>33</v>
      </c>
      <c r="B36" s="11"/>
      <c r="C36" s="44"/>
      <c r="D36" s="49"/>
      <c r="E36" s="50"/>
      <c r="F36" s="18"/>
      <c r="G36" s="19"/>
      <c r="H36" s="20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70"/>
      <c r="AL36" s="16" t="str">
        <f t="shared" si="2"/>
        <v/>
      </c>
    </row>
    <row r="37" spans="1:38" s="21" customFormat="1" ht="20.100000000000001" customHeight="1" thickBot="1" x14ac:dyDescent="0.4">
      <c r="A37" s="17">
        <f t="shared" si="0"/>
        <v>34</v>
      </c>
      <c r="B37" s="11" t="s">
        <v>21</v>
      </c>
      <c r="C37" s="44"/>
      <c r="D37" s="49"/>
      <c r="E37" s="50"/>
      <c r="F37" s="18"/>
      <c r="G37" s="19"/>
      <c r="H37" s="20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70"/>
      <c r="AL37" s="16" t="str">
        <f t="shared" si="2"/>
        <v/>
      </c>
    </row>
    <row r="38" spans="1:38" ht="20.100000000000001" customHeight="1" thickBot="1" x14ac:dyDescent="0.4">
      <c r="A38" s="10">
        <f t="shared" si="0"/>
        <v>35</v>
      </c>
      <c r="B38" s="11" t="s">
        <v>21</v>
      </c>
      <c r="C38" s="44"/>
      <c r="D38" s="47"/>
      <c r="E38" s="50"/>
      <c r="F38" s="15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69"/>
      <c r="AL38" s="16" t="str">
        <f t="shared" si="2"/>
        <v/>
      </c>
    </row>
    <row r="39" spans="1:38" ht="20.100000000000001" customHeight="1" thickBot="1" x14ac:dyDescent="0.4">
      <c r="A39" s="10">
        <f t="shared" si="0"/>
        <v>36</v>
      </c>
      <c r="B39" s="11" t="s">
        <v>21</v>
      </c>
      <c r="C39" s="44"/>
      <c r="D39" s="47"/>
      <c r="E39" s="50"/>
      <c r="F39" s="15"/>
      <c r="G39" s="12"/>
      <c r="H39" s="12"/>
      <c r="I39" s="12"/>
      <c r="J39" s="12"/>
      <c r="K39" s="12"/>
      <c r="L39" s="27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69"/>
      <c r="AL39" s="16" t="str">
        <f t="shared" si="2"/>
        <v/>
      </c>
    </row>
    <row r="40" spans="1:38" ht="20.100000000000001" customHeight="1" thickBot="1" x14ac:dyDescent="0.4">
      <c r="A40" s="10">
        <f t="shared" si="0"/>
        <v>37</v>
      </c>
      <c r="B40" s="11" t="s">
        <v>10</v>
      </c>
      <c r="C40" s="44"/>
      <c r="D40" s="47"/>
      <c r="E40" s="50"/>
      <c r="F40" s="15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69"/>
      <c r="AL40" s="16" t="str">
        <f t="shared" si="2"/>
        <v/>
      </c>
    </row>
    <row r="41" spans="1:38" ht="20.100000000000001" customHeight="1" thickBot="1" x14ac:dyDescent="0.4">
      <c r="A41" s="17">
        <f t="shared" si="0"/>
        <v>38</v>
      </c>
      <c r="B41" s="11" t="s">
        <v>10</v>
      </c>
      <c r="C41" s="44"/>
      <c r="D41" s="49"/>
      <c r="E41" s="50"/>
      <c r="F41" s="24"/>
      <c r="G41" s="19"/>
      <c r="H41" s="25"/>
      <c r="I41" s="25"/>
      <c r="J41" s="25"/>
      <c r="K41" s="25"/>
      <c r="L41" s="25"/>
      <c r="M41" s="12"/>
      <c r="N41" s="1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69"/>
      <c r="AL41" s="16" t="str">
        <f t="shared" si="2"/>
        <v/>
      </c>
    </row>
    <row r="42" spans="1:38" ht="20.100000000000001" customHeight="1" thickBot="1" x14ac:dyDescent="0.4">
      <c r="A42" s="17">
        <f t="shared" si="0"/>
        <v>39</v>
      </c>
      <c r="B42" s="11" t="s">
        <v>10</v>
      </c>
      <c r="C42" s="44"/>
      <c r="D42" s="49"/>
      <c r="E42" s="50"/>
      <c r="F42" s="24"/>
      <c r="G42" s="19"/>
      <c r="H42" s="25"/>
      <c r="I42" s="25"/>
      <c r="J42" s="25"/>
      <c r="K42" s="25"/>
      <c r="L42" s="25"/>
      <c r="M42" s="12"/>
      <c r="N42" s="12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69"/>
      <c r="AL42" s="16" t="str">
        <f t="shared" si="2"/>
        <v/>
      </c>
    </row>
    <row r="43" spans="1:38" ht="20.100000000000001" customHeight="1" thickBot="1" x14ac:dyDescent="0.4">
      <c r="A43" s="10">
        <f t="shared" si="0"/>
        <v>40</v>
      </c>
      <c r="B43" s="11" t="s">
        <v>10</v>
      </c>
      <c r="C43" s="44"/>
      <c r="D43" s="47"/>
      <c r="E43" s="50"/>
      <c r="F43" s="15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69"/>
      <c r="AL43" s="16" t="str">
        <f t="shared" si="2"/>
        <v/>
      </c>
    </row>
    <row r="44" spans="1:38" ht="20.100000000000001" customHeight="1" thickBot="1" x14ac:dyDescent="0.4">
      <c r="A44" s="10">
        <f t="shared" si="0"/>
        <v>41</v>
      </c>
      <c r="B44" s="11" t="s">
        <v>12</v>
      </c>
      <c r="C44" s="44"/>
      <c r="D44" s="47"/>
      <c r="E44" s="50"/>
      <c r="F44" s="15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69"/>
      <c r="AL44" s="16" t="str">
        <f t="shared" si="2"/>
        <v/>
      </c>
    </row>
    <row r="45" spans="1:38" ht="20.100000000000001" customHeight="1" thickBot="1" x14ac:dyDescent="0.4">
      <c r="A45" s="10">
        <f t="shared" si="0"/>
        <v>42</v>
      </c>
      <c r="B45" s="11" t="s">
        <v>12</v>
      </c>
      <c r="C45" s="44"/>
      <c r="D45" s="47"/>
      <c r="E45" s="50"/>
      <c r="F45" s="15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69"/>
      <c r="AL45" s="16" t="str">
        <f t="shared" si="2"/>
        <v/>
      </c>
    </row>
    <row r="46" spans="1:38" ht="20.100000000000001" customHeight="1" thickBot="1" x14ac:dyDescent="0.4">
      <c r="A46" s="10">
        <f t="shared" si="0"/>
        <v>43</v>
      </c>
      <c r="B46" s="11" t="s">
        <v>12</v>
      </c>
      <c r="C46" s="44"/>
      <c r="D46" s="47"/>
      <c r="E46" s="50"/>
      <c r="F46" s="15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69"/>
      <c r="AL46" s="16" t="str">
        <f t="shared" si="2"/>
        <v/>
      </c>
    </row>
    <row r="47" spans="1:38" ht="20.100000000000001" customHeight="1" thickBot="1" x14ac:dyDescent="0.4">
      <c r="A47" s="10">
        <f t="shared" si="0"/>
        <v>44</v>
      </c>
      <c r="B47" s="11" t="s">
        <v>12</v>
      </c>
      <c r="C47" s="44"/>
      <c r="D47" s="47"/>
      <c r="E47" s="50"/>
      <c r="F47" s="15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69"/>
      <c r="AL47" s="16" t="str">
        <f t="shared" si="2"/>
        <v/>
      </c>
    </row>
    <row r="48" spans="1:38" ht="20.100000000000001" customHeight="1" thickBot="1" x14ac:dyDescent="0.4">
      <c r="A48" s="17">
        <f t="shared" si="0"/>
        <v>45</v>
      </c>
      <c r="B48" s="11" t="s">
        <v>12</v>
      </c>
      <c r="C48" s="44"/>
      <c r="D48" s="49"/>
      <c r="E48" s="50"/>
      <c r="F48" s="24"/>
      <c r="G48" s="19"/>
      <c r="H48" s="25"/>
      <c r="I48" s="25"/>
      <c r="J48" s="25"/>
      <c r="K48" s="25"/>
      <c r="L48" s="25"/>
      <c r="M48" s="12"/>
      <c r="N48" s="12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69"/>
      <c r="AL48" s="16" t="str">
        <f t="shared" si="2"/>
        <v/>
      </c>
    </row>
    <row r="49" spans="1:38" s="21" customFormat="1" ht="20.100000000000001" customHeight="1" thickBot="1" x14ac:dyDescent="0.4">
      <c r="A49" s="17">
        <f t="shared" si="0"/>
        <v>46</v>
      </c>
      <c r="B49" s="11" t="s">
        <v>12</v>
      </c>
      <c r="C49" s="44"/>
      <c r="D49" s="49"/>
      <c r="E49" s="50"/>
      <c r="F49" s="18"/>
      <c r="G49" s="19"/>
      <c r="H49" s="20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70"/>
      <c r="AL49" s="16" t="str">
        <f t="shared" si="2"/>
        <v/>
      </c>
    </row>
    <row r="50" spans="1:38" ht="20.100000000000001" customHeight="1" thickBot="1" x14ac:dyDescent="0.4">
      <c r="A50" s="10">
        <f t="shared" si="0"/>
        <v>47</v>
      </c>
      <c r="B50" s="11" t="s">
        <v>12</v>
      </c>
      <c r="C50" s="44"/>
      <c r="D50" s="47"/>
      <c r="E50" s="50"/>
      <c r="F50" s="15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69"/>
      <c r="AL50" s="16" t="str">
        <f t="shared" si="2"/>
        <v/>
      </c>
    </row>
    <row r="51" spans="1:38" ht="20.100000000000001" customHeight="1" thickBot="1" x14ac:dyDescent="0.4">
      <c r="A51" s="10">
        <f t="shared" si="0"/>
        <v>48</v>
      </c>
      <c r="B51" s="11" t="s">
        <v>12</v>
      </c>
      <c r="C51" s="44"/>
      <c r="D51" s="47"/>
      <c r="E51" s="50"/>
      <c r="F51" s="15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69"/>
      <c r="AL51" s="16" t="str">
        <f t="shared" si="2"/>
        <v/>
      </c>
    </row>
    <row r="52" spans="1:38" s="21" customFormat="1" ht="20.100000000000001" customHeight="1" thickBot="1" x14ac:dyDescent="0.4">
      <c r="A52" s="17">
        <f t="shared" si="0"/>
        <v>49</v>
      </c>
      <c r="B52" s="11"/>
      <c r="C52" s="44"/>
      <c r="D52" s="49"/>
      <c r="E52" s="50"/>
      <c r="F52" s="18"/>
      <c r="G52" s="19"/>
      <c r="H52" s="20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70"/>
      <c r="AL52" s="16" t="str">
        <f t="shared" si="2"/>
        <v/>
      </c>
    </row>
    <row r="53" spans="1:38" s="21" customFormat="1" ht="20.100000000000001" customHeight="1" thickBot="1" x14ac:dyDescent="0.4">
      <c r="A53" s="17">
        <f t="shared" si="0"/>
        <v>50</v>
      </c>
      <c r="B53" s="11" t="s">
        <v>10</v>
      </c>
      <c r="C53" s="44"/>
      <c r="D53" s="49"/>
      <c r="E53" s="50"/>
      <c r="F53" s="18"/>
      <c r="G53" s="19"/>
      <c r="H53" s="20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70"/>
      <c r="AL53" s="16" t="str">
        <f t="shared" si="2"/>
        <v/>
      </c>
    </row>
    <row r="54" spans="1:38" s="21" customFormat="1" ht="20.100000000000001" customHeight="1" thickBot="1" x14ac:dyDescent="0.4">
      <c r="A54" s="17">
        <f t="shared" si="0"/>
        <v>51</v>
      </c>
      <c r="B54" s="11" t="s">
        <v>10</v>
      </c>
      <c r="C54" s="44"/>
      <c r="D54" s="49"/>
      <c r="E54" s="50"/>
      <c r="F54" s="18"/>
      <c r="G54" s="19"/>
      <c r="H54" s="20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70"/>
      <c r="AL54" s="16" t="str">
        <f t="shared" si="2"/>
        <v/>
      </c>
    </row>
    <row r="55" spans="1:38" s="21" customFormat="1" ht="20.100000000000001" customHeight="1" thickBot="1" x14ac:dyDescent="0.4">
      <c r="A55" s="17">
        <f t="shared" si="0"/>
        <v>52</v>
      </c>
      <c r="B55" s="11" t="s">
        <v>10</v>
      </c>
      <c r="C55" s="44"/>
      <c r="D55" s="49"/>
      <c r="E55" s="50"/>
      <c r="F55" s="18"/>
      <c r="G55" s="19"/>
      <c r="H55" s="20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70"/>
      <c r="AL55" s="16" t="str">
        <f t="shared" si="2"/>
        <v/>
      </c>
    </row>
    <row r="56" spans="1:38" s="21" customFormat="1" ht="20.100000000000001" customHeight="1" thickBot="1" x14ac:dyDescent="0.4">
      <c r="A56" s="17">
        <f t="shared" si="0"/>
        <v>53</v>
      </c>
      <c r="B56" s="11" t="s">
        <v>10</v>
      </c>
      <c r="C56" s="44"/>
      <c r="D56" s="49"/>
      <c r="E56" s="50"/>
      <c r="F56" s="18"/>
      <c r="G56" s="19"/>
      <c r="H56" s="20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70"/>
      <c r="AL56" s="16" t="str">
        <f t="shared" si="2"/>
        <v/>
      </c>
    </row>
    <row r="57" spans="1:38" s="21" customFormat="1" ht="20.100000000000001" customHeight="1" thickBot="1" x14ac:dyDescent="0.4">
      <c r="A57" s="17">
        <f t="shared" si="0"/>
        <v>54</v>
      </c>
      <c r="B57" s="11" t="s">
        <v>10</v>
      </c>
      <c r="C57" s="44"/>
      <c r="D57" s="49"/>
      <c r="E57" s="50"/>
      <c r="F57" s="18"/>
      <c r="G57" s="19"/>
      <c r="H57" s="20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70"/>
      <c r="AL57" s="16" t="str">
        <f t="shared" si="2"/>
        <v/>
      </c>
    </row>
    <row r="58" spans="1:38" s="21" customFormat="1" ht="20.100000000000001" customHeight="1" thickBot="1" x14ac:dyDescent="0.4">
      <c r="A58" s="17">
        <f t="shared" si="0"/>
        <v>55</v>
      </c>
      <c r="B58" s="11"/>
      <c r="C58" s="44"/>
      <c r="D58" s="49"/>
      <c r="E58" s="50"/>
      <c r="F58" s="18"/>
      <c r="G58" s="19"/>
      <c r="H58" s="20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70"/>
      <c r="AL58" s="16" t="str">
        <f t="shared" si="2"/>
        <v/>
      </c>
    </row>
    <row r="59" spans="1:38" s="21" customFormat="1" ht="20.100000000000001" customHeight="1" thickBot="1" x14ac:dyDescent="0.4">
      <c r="A59" s="17">
        <f t="shared" si="0"/>
        <v>56</v>
      </c>
      <c r="B59" s="11"/>
      <c r="C59" s="44"/>
      <c r="D59" s="49"/>
      <c r="E59" s="50"/>
      <c r="F59" s="18"/>
      <c r="G59" s="19"/>
      <c r="H59" s="20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70"/>
      <c r="AL59" s="16" t="str">
        <f t="shared" si="2"/>
        <v/>
      </c>
    </row>
    <row r="60" spans="1:38" s="21" customFormat="1" ht="20.100000000000001" customHeight="1" thickBot="1" x14ac:dyDescent="0.4">
      <c r="A60" s="17">
        <f t="shared" si="0"/>
        <v>57</v>
      </c>
      <c r="B60" s="11"/>
      <c r="C60" s="44"/>
      <c r="D60" s="49"/>
      <c r="E60" s="50"/>
      <c r="F60" s="18"/>
      <c r="G60" s="19"/>
      <c r="H60" s="20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70"/>
      <c r="AL60" s="16" t="str">
        <f t="shared" si="2"/>
        <v/>
      </c>
    </row>
    <row r="61" spans="1:38" s="21" customFormat="1" ht="20.100000000000001" customHeight="1" thickBot="1" x14ac:dyDescent="0.4">
      <c r="A61" s="17">
        <f t="shared" si="0"/>
        <v>58</v>
      </c>
      <c r="B61" s="11"/>
      <c r="C61" s="44"/>
      <c r="D61" s="49"/>
      <c r="E61" s="50"/>
      <c r="F61" s="18"/>
      <c r="G61" s="19"/>
      <c r="H61" s="20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70"/>
      <c r="AL61" s="16" t="str">
        <f t="shared" si="2"/>
        <v/>
      </c>
    </row>
    <row r="62" spans="1:38" s="21" customFormat="1" ht="20.100000000000001" customHeight="1" thickBot="1" x14ac:dyDescent="0.25">
      <c r="A62" s="17">
        <f>ROW()-3</f>
        <v>59</v>
      </c>
      <c r="B62" s="11"/>
      <c r="C62" s="51"/>
      <c r="D62" s="49"/>
      <c r="E62" s="52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70"/>
      <c r="AL62" s="16" t="str">
        <f t="shared" si="2"/>
        <v/>
      </c>
    </row>
    <row r="63" spans="1:38" s="21" customFormat="1" ht="20.100000000000001" customHeight="1" thickBot="1" x14ac:dyDescent="0.4">
      <c r="A63" s="17">
        <f t="shared" si="0"/>
        <v>60</v>
      </c>
      <c r="B63" s="28"/>
      <c r="C63" s="44"/>
      <c r="D63" s="49"/>
      <c r="E63" s="50"/>
      <c r="F63" s="18"/>
      <c r="G63" s="18"/>
      <c r="H63" s="29"/>
      <c r="I63" s="18"/>
      <c r="J63" s="18"/>
      <c r="K63" s="18"/>
      <c r="L63" s="18"/>
      <c r="M63" s="18"/>
      <c r="N63" s="18"/>
      <c r="O63" s="19"/>
      <c r="P63" s="19"/>
      <c r="Q63" s="19"/>
      <c r="R63" s="19"/>
      <c r="S63" s="19"/>
      <c r="T63" s="30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70"/>
      <c r="AL63" s="16" t="str">
        <f>IF(C63="","",C63)</f>
        <v/>
      </c>
    </row>
    <row r="64" spans="1:38" s="21" customFormat="1" ht="20.100000000000001" customHeight="1" thickBot="1" x14ac:dyDescent="0.4">
      <c r="A64" s="17">
        <f t="shared" si="0"/>
        <v>61</v>
      </c>
      <c r="B64" s="31"/>
      <c r="C64" s="44"/>
      <c r="D64" s="53"/>
      <c r="E64" s="50"/>
      <c r="F64" s="32"/>
      <c r="G64" s="32"/>
      <c r="H64" s="20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70"/>
      <c r="AL64" s="16" t="str">
        <f t="shared" si="2"/>
        <v/>
      </c>
    </row>
    <row r="65" spans="1:38" s="21" customFormat="1" ht="20.100000000000001" customHeight="1" thickBot="1" x14ac:dyDescent="0.4">
      <c r="A65" s="17">
        <f t="shared" si="0"/>
        <v>62</v>
      </c>
      <c r="B65" s="28"/>
      <c r="C65" s="44"/>
      <c r="D65" s="49"/>
      <c r="E65" s="50"/>
      <c r="F65" s="18"/>
      <c r="G65" s="18"/>
      <c r="H65" s="29"/>
      <c r="I65" s="18"/>
      <c r="J65" s="18"/>
      <c r="K65" s="18"/>
      <c r="L65" s="18"/>
      <c r="M65" s="18"/>
      <c r="N65" s="18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70"/>
      <c r="AL65" s="16" t="str">
        <f t="shared" si="2"/>
        <v/>
      </c>
    </row>
    <row r="66" spans="1:38" s="21" customFormat="1" ht="20.100000000000001" customHeight="1" thickBot="1" x14ac:dyDescent="0.4">
      <c r="A66" s="17">
        <f t="shared" si="0"/>
        <v>63</v>
      </c>
      <c r="B66" s="28"/>
      <c r="C66" s="44"/>
      <c r="D66" s="49"/>
      <c r="E66" s="50"/>
      <c r="F66" s="18"/>
      <c r="G66" s="18"/>
      <c r="H66" s="29"/>
      <c r="I66" s="18"/>
      <c r="J66" s="18"/>
      <c r="K66" s="18"/>
      <c r="L66" s="18"/>
      <c r="M66" s="18"/>
      <c r="N66" s="18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70"/>
      <c r="AL66" s="16" t="str">
        <f t="shared" si="2"/>
        <v/>
      </c>
    </row>
    <row r="67" spans="1:38" s="21" customFormat="1" ht="20.100000000000001" customHeight="1" thickBot="1" x14ac:dyDescent="0.4">
      <c r="A67" s="17"/>
      <c r="B67" s="31"/>
      <c r="C67" s="54"/>
      <c r="D67" s="53"/>
      <c r="E67" s="50"/>
      <c r="F67" s="18"/>
      <c r="G67" s="18"/>
      <c r="H67" s="29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70"/>
      <c r="AL67" s="16" t="str">
        <f t="shared" si="2"/>
        <v/>
      </c>
    </row>
    <row r="68" spans="1:38" ht="20.100000000000001" customHeight="1" x14ac:dyDescent="0.35">
      <c r="A68" s="17">
        <f>ROW()-3</f>
        <v>65</v>
      </c>
      <c r="C68" s="54"/>
      <c r="E68" s="50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71"/>
      <c r="AL68" s="16" t="str">
        <f t="shared" si="2"/>
        <v/>
      </c>
    </row>
    <row r="69" spans="1:38" ht="20.100000000000001" customHeight="1" x14ac:dyDescent="0.3">
      <c r="A69" s="17"/>
      <c r="B69" s="34" t="s">
        <v>27</v>
      </c>
      <c r="C69" s="56"/>
      <c r="D69" s="57"/>
      <c r="E69" s="58" t="s">
        <v>7</v>
      </c>
      <c r="F69" s="35">
        <f t="shared" ref="F69:AJ69" si="3">SUM(F3:F61)</f>
        <v>40</v>
      </c>
      <c r="G69" s="35">
        <f t="shared" si="3"/>
        <v>20</v>
      </c>
      <c r="H69" s="35">
        <f t="shared" si="3"/>
        <v>40</v>
      </c>
      <c r="I69" s="35">
        <f t="shared" si="3"/>
        <v>0</v>
      </c>
      <c r="J69" s="35">
        <f t="shared" si="3"/>
        <v>20</v>
      </c>
      <c r="K69" s="35">
        <f t="shared" si="3"/>
        <v>50</v>
      </c>
      <c r="L69" s="35">
        <f t="shared" si="3"/>
        <v>-30</v>
      </c>
      <c r="M69" s="35">
        <f t="shared" si="3"/>
        <v>30</v>
      </c>
      <c r="N69" s="35">
        <f t="shared" si="3"/>
        <v>10</v>
      </c>
      <c r="O69" s="35">
        <f t="shared" si="3"/>
        <v>20</v>
      </c>
      <c r="P69" s="35">
        <f t="shared" si="3"/>
        <v>0</v>
      </c>
      <c r="Q69" s="35">
        <f t="shared" si="3"/>
        <v>20</v>
      </c>
      <c r="R69" s="35">
        <f t="shared" si="3"/>
        <v>20</v>
      </c>
      <c r="S69" s="35">
        <f t="shared" si="3"/>
        <v>-30</v>
      </c>
      <c r="T69" s="35">
        <f t="shared" si="3"/>
        <v>40</v>
      </c>
      <c r="U69" s="35">
        <f t="shared" si="3"/>
        <v>-10</v>
      </c>
      <c r="V69" s="35">
        <f t="shared" si="3"/>
        <v>30</v>
      </c>
      <c r="W69" s="35">
        <f t="shared" si="3"/>
        <v>0</v>
      </c>
      <c r="X69" s="35">
        <f t="shared" si="3"/>
        <v>0</v>
      </c>
      <c r="Y69" s="35">
        <f t="shared" si="3"/>
        <v>0</v>
      </c>
      <c r="Z69" s="35">
        <f t="shared" si="3"/>
        <v>20</v>
      </c>
      <c r="AA69" s="35">
        <f t="shared" si="3"/>
        <v>30</v>
      </c>
      <c r="AB69" s="35">
        <f t="shared" si="3"/>
        <v>-31</v>
      </c>
      <c r="AC69" s="35">
        <f t="shared" si="3"/>
        <v>50</v>
      </c>
      <c r="AD69" s="35">
        <f t="shared" si="3"/>
        <v>-25</v>
      </c>
      <c r="AE69" s="35">
        <f t="shared" si="3"/>
        <v>30</v>
      </c>
      <c r="AF69" s="35">
        <f t="shared" si="3"/>
        <v>-60</v>
      </c>
      <c r="AG69" s="35">
        <f t="shared" si="3"/>
        <v>0</v>
      </c>
      <c r="AH69" s="35">
        <f t="shared" si="3"/>
        <v>20</v>
      </c>
      <c r="AI69" s="35">
        <f t="shared" si="3"/>
        <v>20</v>
      </c>
      <c r="AJ69" s="35">
        <f t="shared" si="3"/>
        <v>0</v>
      </c>
      <c r="AK69" s="69">
        <f>SUM(F69:AJ69)</f>
        <v>324</v>
      </c>
    </row>
    <row r="70" spans="1:38" ht="20.25" x14ac:dyDescent="0.2">
      <c r="A70" s="2"/>
      <c r="B70" s="2"/>
      <c r="C70" s="59"/>
      <c r="D70" s="59"/>
      <c r="E70" s="60"/>
      <c r="AK70" s="72"/>
    </row>
    <row r="71" spans="1:38" ht="20.25" x14ac:dyDescent="0.2">
      <c r="A71" s="2"/>
      <c r="B71" s="2"/>
      <c r="C71" s="59"/>
      <c r="D71" s="59"/>
      <c r="E71" s="60"/>
    </row>
    <row r="72" spans="1:38" ht="20.25" x14ac:dyDescent="0.2">
      <c r="A72" s="2"/>
      <c r="B72" s="2"/>
      <c r="C72" s="59"/>
      <c r="D72" s="59"/>
      <c r="E72" s="60"/>
      <c r="AI72" s="74" t="s">
        <v>28</v>
      </c>
      <c r="AJ72" s="74"/>
      <c r="AK72" s="68">
        <f>SUMIF(AK4:AK68,"&gt;=0")</f>
        <v>400</v>
      </c>
    </row>
    <row r="73" spans="1:38" ht="20.25" x14ac:dyDescent="0.2">
      <c r="A73" s="2"/>
      <c r="B73" s="2"/>
      <c r="C73" s="59"/>
      <c r="D73" s="59"/>
      <c r="E73" s="60"/>
      <c r="AI73" s="74" t="s">
        <v>29</v>
      </c>
      <c r="AJ73" s="74"/>
      <c r="AK73" s="68">
        <f>SUMIF(AK4:AK68,"&lt;=0")</f>
        <v>-76</v>
      </c>
    </row>
    <row r="74" spans="1:38" ht="18.75" x14ac:dyDescent="0.45">
      <c r="A74" s="4"/>
      <c r="B74" s="4"/>
      <c r="C74" s="61"/>
      <c r="D74" s="61"/>
      <c r="E74" s="62">
        <f>[1]المجاميع!C2</f>
        <v>45139</v>
      </c>
      <c r="F74" s="36">
        <f>E74</f>
        <v>45139</v>
      </c>
      <c r="G74" s="36">
        <f>F74+1</f>
        <v>45140</v>
      </c>
      <c r="H74" s="36">
        <f t="shared" ref="H74:AJ74" si="4">G74+1</f>
        <v>45141</v>
      </c>
      <c r="I74" s="36">
        <f t="shared" si="4"/>
        <v>45142</v>
      </c>
      <c r="J74" s="36">
        <f t="shared" si="4"/>
        <v>45143</v>
      </c>
      <c r="K74" s="36">
        <f t="shared" si="4"/>
        <v>45144</v>
      </c>
      <c r="L74" s="36">
        <f t="shared" si="4"/>
        <v>45145</v>
      </c>
      <c r="M74" s="36">
        <f t="shared" si="4"/>
        <v>45146</v>
      </c>
      <c r="N74" s="36">
        <f t="shared" si="4"/>
        <v>45147</v>
      </c>
      <c r="O74" s="36">
        <f t="shared" si="4"/>
        <v>45148</v>
      </c>
      <c r="P74" s="36">
        <f t="shared" si="4"/>
        <v>45149</v>
      </c>
      <c r="Q74" s="36">
        <f t="shared" si="4"/>
        <v>45150</v>
      </c>
      <c r="R74" s="36">
        <f t="shared" si="4"/>
        <v>45151</v>
      </c>
      <c r="S74" s="36">
        <f t="shared" si="4"/>
        <v>45152</v>
      </c>
      <c r="T74" s="36">
        <f t="shared" si="4"/>
        <v>45153</v>
      </c>
      <c r="U74" s="36">
        <f t="shared" si="4"/>
        <v>45154</v>
      </c>
      <c r="V74" s="36">
        <f t="shared" si="4"/>
        <v>45155</v>
      </c>
      <c r="W74" s="36">
        <f t="shared" si="4"/>
        <v>45156</v>
      </c>
      <c r="X74" s="36">
        <f t="shared" si="4"/>
        <v>45157</v>
      </c>
      <c r="Y74" s="36">
        <f t="shared" si="4"/>
        <v>45158</v>
      </c>
      <c r="Z74" s="36">
        <f t="shared" si="4"/>
        <v>45159</v>
      </c>
      <c r="AA74" s="36">
        <f t="shared" si="4"/>
        <v>45160</v>
      </c>
      <c r="AB74" s="36">
        <f t="shared" si="4"/>
        <v>45161</v>
      </c>
      <c r="AC74" s="36">
        <f t="shared" si="4"/>
        <v>45162</v>
      </c>
      <c r="AD74" s="36">
        <f t="shared" si="4"/>
        <v>45163</v>
      </c>
      <c r="AE74" s="36">
        <f t="shared" si="4"/>
        <v>45164</v>
      </c>
      <c r="AF74" s="36">
        <f t="shared" si="4"/>
        <v>45165</v>
      </c>
      <c r="AG74" s="36">
        <f t="shared" si="4"/>
        <v>45166</v>
      </c>
      <c r="AH74" s="36">
        <f t="shared" si="4"/>
        <v>45167</v>
      </c>
      <c r="AI74" s="36">
        <f t="shared" si="4"/>
        <v>45168</v>
      </c>
      <c r="AJ74" s="36">
        <f t="shared" si="4"/>
        <v>45169</v>
      </c>
      <c r="AK74" s="61"/>
      <c r="AL74" s="4"/>
    </row>
    <row r="75" spans="1:38" ht="18.75" x14ac:dyDescent="0.45">
      <c r="A75" s="4"/>
      <c r="B75" s="4"/>
      <c r="C75" s="61"/>
      <c r="D75" s="61"/>
      <c r="E75" s="63"/>
      <c r="F75" s="37" t="str">
        <f>TEXT(F74,"DDD")</f>
        <v>Tue</v>
      </c>
      <c r="G75" s="37" t="str">
        <f t="shared" ref="G75:AJ75" si="5">TEXT(G74,"DDD")</f>
        <v>Wed</v>
      </c>
      <c r="H75" s="37" t="str">
        <f t="shared" si="5"/>
        <v>Thu</v>
      </c>
      <c r="I75" s="37" t="str">
        <f t="shared" si="5"/>
        <v>Fri</v>
      </c>
      <c r="J75" s="37" t="str">
        <f t="shared" si="5"/>
        <v>Sat</v>
      </c>
      <c r="K75" s="37" t="str">
        <f t="shared" si="5"/>
        <v>Sun</v>
      </c>
      <c r="L75" s="37" t="str">
        <f t="shared" si="5"/>
        <v>Mon</v>
      </c>
      <c r="M75" s="37" t="str">
        <f t="shared" si="5"/>
        <v>Tue</v>
      </c>
      <c r="N75" s="37" t="str">
        <f t="shared" si="5"/>
        <v>Wed</v>
      </c>
      <c r="O75" s="37" t="str">
        <f t="shared" si="5"/>
        <v>Thu</v>
      </c>
      <c r="P75" s="37" t="str">
        <f t="shared" si="5"/>
        <v>Fri</v>
      </c>
      <c r="Q75" s="37" t="str">
        <f t="shared" si="5"/>
        <v>Sat</v>
      </c>
      <c r="R75" s="37" t="str">
        <f t="shared" si="5"/>
        <v>Sun</v>
      </c>
      <c r="S75" s="37" t="str">
        <f>TEXT(S74,"DDD")</f>
        <v>Mon</v>
      </c>
      <c r="T75" s="37" t="str">
        <f t="shared" si="5"/>
        <v>Tue</v>
      </c>
      <c r="U75" s="37" t="str">
        <f t="shared" si="5"/>
        <v>Wed</v>
      </c>
      <c r="V75" s="37" t="str">
        <f t="shared" si="5"/>
        <v>Thu</v>
      </c>
      <c r="W75" s="37" t="str">
        <f t="shared" si="5"/>
        <v>Fri</v>
      </c>
      <c r="X75" s="37" t="str">
        <f>TEXT(X74,"DDD")</f>
        <v>Sat</v>
      </c>
      <c r="Y75" s="37" t="str">
        <f t="shared" si="5"/>
        <v>Sun</v>
      </c>
      <c r="Z75" s="37" t="str">
        <f t="shared" si="5"/>
        <v>Mon</v>
      </c>
      <c r="AA75" s="37" t="str">
        <f t="shared" si="5"/>
        <v>Tue</v>
      </c>
      <c r="AB75" s="37" t="str">
        <f t="shared" si="5"/>
        <v>Wed</v>
      </c>
      <c r="AC75" s="37" t="str">
        <f t="shared" si="5"/>
        <v>Thu</v>
      </c>
      <c r="AD75" s="37" t="str">
        <f t="shared" si="5"/>
        <v>Fri</v>
      </c>
      <c r="AE75" s="37" t="str">
        <f t="shared" si="5"/>
        <v>Sat</v>
      </c>
      <c r="AF75" s="37" t="str">
        <f t="shared" si="5"/>
        <v>Sun</v>
      </c>
      <c r="AG75" s="37" t="str">
        <f t="shared" si="5"/>
        <v>Mon</v>
      </c>
      <c r="AH75" s="37" t="str">
        <f t="shared" si="5"/>
        <v>Tue</v>
      </c>
      <c r="AI75" s="37" t="str">
        <f t="shared" si="5"/>
        <v>Wed</v>
      </c>
      <c r="AJ75" s="37" t="str">
        <f t="shared" si="5"/>
        <v>Thu</v>
      </c>
      <c r="AK75" s="61"/>
      <c r="AL75" s="4"/>
    </row>
    <row r="76" spans="1:38" ht="14.25" x14ac:dyDescent="0.2">
      <c r="A76" s="4"/>
      <c r="B76" s="4"/>
      <c r="C76" s="61"/>
      <c r="D76" s="61"/>
      <c r="E76" s="64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61"/>
      <c r="AL76" s="4"/>
    </row>
    <row r="77" spans="1:38" ht="14.25" x14ac:dyDescent="0.2">
      <c r="A77" s="4"/>
      <c r="B77" s="4"/>
      <c r="C77" s="61"/>
      <c r="D77" s="61"/>
      <c r="E77" s="64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61"/>
      <c r="AL77" s="4"/>
    </row>
    <row r="78" spans="1:38" ht="14.25" x14ac:dyDescent="0.2">
      <c r="A78" s="4"/>
      <c r="B78" s="4"/>
      <c r="C78" s="61"/>
      <c r="D78" s="61"/>
      <c r="E78" s="64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61"/>
      <c r="AL78" s="4"/>
    </row>
    <row r="79" spans="1:38" ht="14.25" x14ac:dyDescent="0.2">
      <c r="A79" s="4"/>
      <c r="B79" s="4"/>
      <c r="C79" s="61"/>
      <c r="D79" s="61"/>
      <c r="E79" s="64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61"/>
      <c r="AL79" s="4"/>
    </row>
    <row r="80" spans="1:38" ht="14.25" x14ac:dyDescent="0.2">
      <c r="A80" s="4"/>
      <c r="B80" s="4"/>
      <c r="C80" s="61"/>
      <c r="D80" s="61"/>
      <c r="E80" s="64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61"/>
      <c r="AL80" s="4"/>
    </row>
    <row r="81" spans="3:37" s="4" customFormat="1" ht="14.25" x14ac:dyDescent="0.2">
      <c r="C81" s="61"/>
      <c r="D81" s="61"/>
      <c r="E81" s="65"/>
      <c r="AK81" s="61"/>
    </row>
    <row r="82" spans="3:37" s="4" customFormat="1" ht="14.25" x14ac:dyDescent="0.2">
      <c r="C82" s="61"/>
      <c r="D82" s="61"/>
      <c r="E82" s="65"/>
      <c r="AK82" s="61"/>
    </row>
    <row r="83" spans="3:37" s="4" customFormat="1" ht="14.25" x14ac:dyDescent="0.2">
      <c r="C83" s="61"/>
      <c r="D83" s="61"/>
      <c r="E83" s="65"/>
      <c r="AK83" s="61"/>
    </row>
    <row r="84" spans="3:37" s="4" customFormat="1" ht="14.25" x14ac:dyDescent="0.2">
      <c r="C84" s="61"/>
      <c r="D84" s="61"/>
      <c r="E84" s="65"/>
      <c r="AK84" s="61"/>
    </row>
    <row r="85" spans="3:37" s="4" customFormat="1" ht="14.25" x14ac:dyDescent="0.2">
      <c r="C85" s="61"/>
      <c r="D85" s="61"/>
      <c r="E85" s="65"/>
      <c r="AK85" s="61"/>
    </row>
    <row r="86" spans="3:37" s="4" customFormat="1" ht="14.25" x14ac:dyDescent="0.2">
      <c r="C86" s="61"/>
      <c r="D86" s="61"/>
      <c r="E86" s="65"/>
      <c r="AK86" s="61"/>
    </row>
    <row r="87" spans="3:37" s="4" customFormat="1" ht="14.25" x14ac:dyDescent="0.2">
      <c r="C87" s="61"/>
      <c r="D87" s="61"/>
      <c r="E87" s="65"/>
      <c r="AK87" s="61"/>
    </row>
    <row r="88" spans="3:37" s="4" customFormat="1" ht="14.25" x14ac:dyDescent="0.2">
      <c r="C88" s="61"/>
      <c r="D88" s="61"/>
      <c r="E88" s="65"/>
      <c r="AK88" s="61"/>
    </row>
  </sheetData>
  <autoFilter ref="A2:E77" xr:uid="{00000000-0009-0000-0000-000000000000}"/>
  <mergeCells count="3">
    <mergeCell ref="A1:C1"/>
    <mergeCell ref="AI72:AJ72"/>
    <mergeCell ref="AI73:AJ73"/>
  </mergeCells>
  <conditionalFormatting sqref="F2:AJ3">
    <cfRule type="expression" dxfId="11" priority="3">
      <formula>TEXT(F74,"DDD")="fri"</formula>
    </cfRule>
  </conditionalFormatting>
  <conditionalFormatting sqref="F62:AJ63">
    <cfRule type="expression" dxfId="10" priority="2">
      <formula>TEXT(F98,"DDD")="fri"</formula>
    </cfRule>
  </conditionalFormatting>
  <conditionalFormatting sqref="C2:AL69">
    <cfRule type="expression" dxfId="9" priority="1">
      <formula>IF($AK$70=1,OR(CELL("col")=COLUMN(),CELL("row")=ROW()),"")</formula>
    </cfRule>
  </conditionalFormatting>
  <hyperlinks>
    <hyperlink ref="AL1" location="بولش!_FilterDatabase" display="P" xr:uid="{C98B5622-BD0C-408F-B71E-97465F982BD2}"/>
  </hyperlinks>
  <pageMargins left="0.24" right="0.24" top="0.21" bottom="0.17" header="0.17" footer="0.17"/>
  <pageSetup scale="42" orientation="landscape" verticalDpi="300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082BE-CA73-4F9B-A27F-EA8E66EB4E8E}">
  <sheetPr codeName="Sheet19">
    <pageSetUpPr fitToPage="1"/>
  </sheetPr>
  <dimension ref="A1:AM88"/>
  <sheetViews>
    <sheetView zoomScaleNormal="100" zoomScaleSheetLayoutView="70" workbookViewId="0">
      <pane xSplit="5" ySplit="3" topLeftCell="V7" activePane="bottomRight" state="frozen"/>
      <selection pane="topRight" activeCell="F1" sqref="F1"/>
      <selection pane="bottomLeft" activeCell="A4" sqref="A4"/>
      <selection pane="bottomRight" activeCell="AC23" sqref="AC23"/>
    </sheetView>
  </sheetViews>
  <sheetFormatPr defaultColWidth="9" defaultRowHeight="27.75" x14ac:dyDescent="0.45"/>
  <cols>
    <col min="1" max="1" width="3.125" style="38" customWidth="1"/>
    <col min="2" max="2" width="0.875" style="33" hidden="1" customWidth="1"/>
    <col min="3" max="3" width="10.75" style="66" customWidth="1"/>
    <col min="4" max="4" width="0.125" style="55" customWidth="1"/>
    <col min="5" max="5" width="26.875" style="67" customWidth="1"/>
    <col min="6" max="15" width="5" style="2" customWidth="1"/>
    <col min="16" max="16" width="4.625" style="2" customWidth="1"/>
    <col min="17" max="33" width="5" style="2" customWidth="1"/>
    <col min="34" max="34" width="6.125" style="2" customWidth="1"/>
    <col min="35" max="36" width="7" style="2" customWidth="1"/>
    <col min="37" max="37" width="9" style="68"/>
    <col min="38" max="38" width="25" style="9" customWidth="1"/>
    <col min="39" max="16384" width="9" style="4"/>
  </cols>
  <sheetData>
    <row r="1" spans="1:39" ht="22.5" customHeight="1" thickBot="1" x14ac:dyDescent="0.3">
      <c r="A1" s="73">
        <f>[1]المجاميع!C2</f>
        <v>45139</v>
      </c>
      <c r="B1" s="73"/>
      <c r="C1" s="73"/>
      <c r="D1" s="39"/>
      <c r="E1" s="40" t="s">
        <v>0</v>
      </c>
      <c r="F1" s="1"/>
      <c r="Y1" s="2" t="str">
        <f>E3</f>
        <v>التجهيــــــــــــــــــز 2</v>
      </c>
      <c r="AL1" s="3" t="s">
        <v>1</v>
      </c>
    </row>
    <row r="2" spans="1:39" ht="18.75" customHeight="1" thickBot="1" x14ac:dyDescent="0.6">
      <c r="A2" s="5" t="s">
        <v>2</v>
      </c>
      <c r="B2" s="6" t="s">
        <v>3</v>
      </c>
      <c r="C2" s="41" t="s">
        <v>4</v>
      </c>
      <c r="D2" s="42" t="s">
        <v>5</v>
      </c>
      <c r="E2" s="43" t="s">
        <v>6</v>
      </c>
      <c r="F2" s="7">
        <v>1</v>
      </c>
      <c r="G2" s="7">
        <v>2</v>
      </c>
      <c r="H2" s="7">
        <v>3</v>
      </c>
      <c r="I2" s="7">
        <v>4</v>
      </c>
      <c r="J2" s="7">
        <v>5</v>
      </c>
      <c r="K2" s="7">
        <v>6</v>
      </c>
      <c r="L2" s="7">
        <v>7</v>
      </c>
      <c r="M2" s="7">
        <v>8</v>
      </c>
      <c r="N2" s="7">
        <v>9</v>
      </c>
      <c r="O2" s="7">
        <v>10</v>
      </c>
      <c r="P2" s="7">
        <v>11</v>
      </c>
      <c r="Q2" s="7">
        <v>12</v>
      </c>
      <c r="R2" s="7">
        <v>13</v>
      </c>
      <c r="S2" s="7">
        <v>14</v>
      </c>
      <c r="T2" s="7">
        <v>15</v>
      </c>
      <c r="U2" s="7">
        <v>16</v>
      </c>
      <c r="V2" s="7">
        <v>17</v>
      </c>
      <c r="W2" s="7">
        <v>18</v>
      </c>
      <c r="X2" s="7">
        <v>19</v>
      </c>
      <c r="Y2" s="7">
        <v>20</v>
      </c>
      <c r="Z2" s="7">
        <v>21</v>
      </c>
      <c r="AA2" s="7">
        <v>22</v>
      </c>
      <c r="AB2" s="7">
        <v>23</v>
      </c>
      <c r="AC2" s="7">
        <v>24</v>
      </c>
      <c r="AD2" s="7">
        <v>25</v>
      </c>
      <c r="AE2" s="7">
        <v>26</v>
      </c>
      <c r="AF2" s="7">
        <v>27</v>
      </c>
      <c r="AG2" s="8">
        <v>28</v>
      </c>
      <c r="AH2" s="8">
        <v>29</v>
      </c>
      <c r="AI2" s="8">
        <v>30</v>
      </c>
      <c r="AJ2" s="8">
        <v>31</v>
      </c>
      <c r="AK2" s="48" t="s">
        <v>7</v>
      </c>
    </row>
    <row r="3" spans="1:39" ht="20.100000000000001" customHeight="1" thickBot="1" x14ac:dyDescent="0.35">
      <c r="A3" s="10"/>
      <c r="B3" s="11"/>
      <c r="C3" s="44"/>
      <c r="D3" s="45" t="s">
        <v>8</v>
      </c>
      <c r="E3" s="46" t="s">
        <v>9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69">
        <f>SUM(F3:AJ3)</f>
        <v>0</v>
      </c>
      <c r="AL3" s="13" t="str">
        <f>E3</f>
        <v>التجهيــــــــــــــــــز 2</v>
      </c>
      <c r="AM3" s="14"/>
    </row>
    <row r="4" spans="1:39" ht="20.100000000000001" customHeight="1" thickBot="1" x14ac:dyDescent="0.25">
      <c r="A4" s="10">
        <f t="shared" ref="A4:A66" si="0">ROW()-3</f>
        <v>1</v>
      </c>
      <c r="B4" s="11" t="s">
        <v>10</v>
      </c>
      <c r="C4" s="44">
        <v>668</v>
      </c>
      <c r="D4" s="47" t="s">
        <v>11</v>
      </c>
      <c r="E4" s="48" t="s">
        <v>34</v>
      </c>
      <c r="F4" s="15">
        <v>10</v>
      </c>
      <c r="G4" s="12">
        <v>-10</v>
      </c>
      <c r="H4" s="12"/>
      <c r="I4" s="12"/>
      <c r="J4" s="12"/>
      <c r="K4" s="12">
        <v>10</v>
      </c>
      <c r="L4" s="12">
        <v>-10</v>
      </c>
      <c r="M4" s="12"/>
      <c r="N4" s="12"/>
      <c r="O4" s="12"/>
      <c r="P4" s="12"/>
      <c r="Q4" s="12"/>
      <c r="R4" s="12"/>
      <c r="S4" s="12">
        <v>-10</v>
      </c>
      <c r="T4" s="12"/>
      <c r="U4" s="12">
        <v>-10</v>
      </c>
      <c r="V4" s="12"/>
      <c r="W4" s="12"/>
      <c r="X4" s="12"/>
      <c r="Y4" s="12"/>
      <c r="Z4" s="12"/>
      <c r="AA4" s="12"/>
      <c r="AB4" s="12"/>
      <c r="AC4" s="12">
        <v>10</v>
      </c>
      <c r="AD4" s="12"/>
      <c r="AE4" s="12">
        <v>10</v>
      </c>
      <c r="AF4" s="12"/>
      <c r="AG4" s="12"/>
      <c r="AH4" s="12"/>
      <c r="AI4" s="12"/>
      <c r="AJ4" s="12">
        <v>-10</v>
      </c>
      <c r="AK4" s="69">
        <f>SUM(F$4:AJ$4)</f>
        <v>-10</v>
      </c>
      <c r="AL4" s="16">
        <f>IF(C4="","",C4)</f>
        <v>668</v>
      </c>
    </row>
    <row r="5" spans="1:39" ht="20.100000000000001" customHeight="1" thickBot="1" x14ac:dyDescent="0.25">
      <c r="A5" s="10">
        <f t="shared" si="0"/>
        <v>2</v>
      </c>
      <c r="B5" s="11" t="s">
        <v>12</v>
      </c>
      <c r="C5" s="44">
        <v>669</v>
      </c>
      <c r="D5" s="47" t="s">
        <v>13</v>
      </c>
      <c r="E5" s="48" t="s">
        <v>30</v>
      </c>
      <c r="F5" s="15"/>
      <c r="G5" s="12">
        <v>10</v>
      </c>
      <c r="H5" s="12"/>
      <c r="I5" s="12"/>
      <c r="J5" s="12"/>
      <c r="K5" s="12">
        <v>10</v>
      </c>
      <c r="L5" s="12"/>
      <c r="M5" s="12">
        <v>10</v>
      </c>
      <c r="N5" s="12">
        <v>10</v>
      </c>
      <c r="O5" s="12"/>
      <c r="P5" s="12"/>
      <c r="Q5" s="12"/>
      <c r="R5" s="12"/>
      <c r="S5" s="12"/>
      <c r="T5" s="12">
        <v>10</v>
      </c>
      <c r="U5" s="12"/>
      <c r="V5" s="12">
        <v>10</v>
      </c>
      <c r="W5" s="12"/>
      <c r="X5" s="12"/>
      <c r="Y5" s="12"/>
      <c r="Z5" s="12">
        <v>10</v>
      </c>
      <c r="AA5" s="12"/>
      <c r="AB5" s="12">
        <v>10</v>
      </c>
      <c r="AC5" s="12"/>
      <c r="AD5" s="12"/>
      <c r="AE5" s="12">
        <v>10</v>
      </c>
      <c r="AF5" s="12"/>
      <c r="AG5" s="12"/>
      <c r="AH5" s="12"/>
      <c r="AI5" s="12"/>
      <c r="AJ5" s="12">
        <v>10</v>
      </c>
      <c r="AK5" s="69">
        <f t="shared" ref="AK5:AK16" si="1">SUM(F5:AJ5)</f>
        <v>100</v>
      </c>
      <c r="AL5" s="16">
        <f t="shared" ref="AL5:AL68" si="2">IF(C5="","",C5)</f>
        <v>669</v>
      </c>
    </row>
    <row r="6" spans="1:39" ht="20.100000000000001" customHeight="1" thickBot="1" x14ac:dyDescent="0.25">
      <c r="A6" s="10">
        <f t="shared" si="0"/>
        <v>3</v>
      </c>
      <c r="B6" s="11" t="s">
        <v>14</v>
      </c>
      <c r="C6" s="44">
        <v>916</v>
      </c>
      <c r="D6" s="47" t="s">
        <v>15</v>
      </c>
      <c r="E6" s="48" t="s">
        <v>31</v>
      </c>
      <c r="F6" s="15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69">
        <f t="shared" si="1"/>
        <v>0</v>
      </c>
      <c r="AL6" s="16">
        <f t="shared" si="2"/>
        <v>916</v>
      </c>
    </row>
    <row r="7" spans="1:39" ht="20.100000000000001" customHeight="1" thickBot="1" x14ac:dyDescent="0.25">
      <c r="A7" s="10">
        <f t="shared" si="0"/>
        <v>4</v>
      </c>
      <c r="B7" s="11" t="s">
        <v>14</v>
      </c>
      <c r="C7" s="44">
        <v>994</v>
      </c>
      <c r="D7" s="47" t="s">
        <v>16</v>
      </c>
      <c r="E7" s="48" t="s">
        <v>35</v>
      </c>
      <c r="F7" s="15"/>
      <c r="G7" s="12"/>
      <c r="H7" s="12"/>
      <c r="I7" s="12"/>
      <c r="J7" s="12">
        <v>10</v>
      </c>
      <c r="K7" s="12"/>
      <c r="L7" s="12">
        <v>-10</v>
      </c>
      <c r="M7" s="12">
        <v>10</v>
      </c>
      <c r="N7" s="12"/>
      <c r="O7" s="12"/>
      <c r="P7" s="12"/>
      <c r="Q7" s="12">
        <v>10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>
        <v>-10</v>
      </c>
      <c r="AC7" s="12">
        <v>10</v>
      </c>
      <c r="AD7" s="12"/>
      <c r="AE7" s="12"/>
      <c r="AF7" s="12">
        <v>-10</v>
      </c>
      <c r="AG7" s="12"/>
      <c r="AH7" s="12">
        <v>10</v>
      </c>
      <c r="AI7" s="12">
        <v>10</v>
      </c>
      <c r="AJ7" s="12"/>
      <c r="AK7" s="69">
        <f t="shared" si="1"/>
        <v>30</v>
      </c>
      <c r="AL7" s="16">
        <f t="shared" si="2"/>
        <v>994</v>
      </c>
    </row>
    <row r="8" spans="1:39" s="21" customFormat="1" ht="20.100000000000001" customHeight="1" thickBot="1" x14ac:dyDescent="0.25">
      <c r="A8" s="17">
        <f t="shared" si="0"/>
        <v>5</v>
      </c>
      <c r="B8" s="11" t="s">
        <v>12</v>
      </c>
      <c r="C8" s="44">
        <v>1224</v>
      </c>
      <c r="D8" s="49" t="s">
        <v>17</v>
      </c>
      <c r="E8" s="48" t="s">
        <v>32</v>
      </c>
      <c r="F8" s="18"/>
      <c r="G8" s="19"/>
      <c r="H8" s="20">
        <v>10</v>
      </c>
      <c r="I8" s="19"/>
      <c r="J8" s="19"/>
      <c r="K8" s="19"/>
      <c r="L8" s="19">
        <v>-10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>
        <v>10</v>
      </c>
      <c r="AC8" s="19">
        <v>10</v>
      </c>
      <c r="AD8" s="19"/>
      <c r="AE8" s="19"/>
      <c r="AF8" s="19">
        <v>-10</v>
      </c>
      <c r="AG8" s="19"/>
      <c r="AH8" s="19"/>
      <c r="AI8" s="19"/>
      <c r="AJ8" s="19">
        <v>10</v>
      </c>
      <c r="AK8" s="70">
        <f t="shared" si="1"/>
        <v>20</v>
      </c>
      <c r="AL8" s="16">
        <f t="shared" si="2"/>
        <v>1224</v>
      </c>
    </row>
    <row r="9" spans="1:39" ht="20.100000000000001" customHeight="1" thickBot="1" x14ac:dyDescent="0.25">
      <c r="A9" s="10">
        <f t="shared" si="0"/>
        <v>6</v>
      </c>
      <c r="B9" s="11" t="s">
        <v>14</v>
      </c>
      <c r="C9" s="44">
        <v>1350</v>
      </c>
      <c r="D9" s="47" t="s">
        <v>18</v>
      </c>
      <c r="E9" s="48" t="s">
        <v>36</v>
      </c>
      <c r="F9" s="15">
        <v>10</v>
      </c>
      <c r="G9" s="12">
        <v>10</v>
      </c>
      <c r="H9" s="12"/>
      <c r="I9" s="12"/>
      <c r="J9" s="12">
        <v>10</v>
      </c>
      <c r="K9" s="12">
        <v>10</v>
      </c>
      <c r="L9" s="12">
        <v>-10</v>
      </c>
      <c r="M9" s="12"/>
      <c r="N9" s="12"/>
      <c r="O9" s="12"/>
      <c r="P9" s="12"/>
      <c r="Q9" s="12"/>
      <c r="R9" s="12"/>
      <c r="S9" s="12">
        <v>-10</v>
      </c>
      <c r="T9" s="12">
        <v>10</v>
      </c>
      <c r="U9" s="12"/>
      <c r="V9" s="12"/>
      <c r="W9" s="12"/>
      <c r="X9" s="12"/>
      <c r="Y9" s="12"/>
      <c r="Z9" s="12"/>
      <c r="AA9" s="12"/>
      <c r="AB9" s="12"/>
      <c r="AC9" s="12">
        <v>10</v>
      </c>
      <c r="AD9" s="12"/>
      <c r="AE9" s="12">
        <v>-10</v>
      </c>
      <c r="AF9" s="12">
        <v>-20</v>
      </c>
      <c r="AG9" s="12"/>
      <c r="AH9" s="12"/>
      <c r="AI9" s="12"/>
      <c r="AJ9" s="12">
        <v>-20</v>
      </c>
      <c r="AK9" s="69">
        <f t="shared" si="1"/>
        <v>-10</v>
      </c>
      <c r="AL9" s="16">
        <f t="shared" si="2"/>
        <v>1350</v>
      </c>
    </row>
    <row r="10" spans="1:39" s="21" customFormat="1" ht="20.100000000000001" customHeight="1" thickBot="1" x14ac:dyDescent="0.25">
      <c r="A10" s="17">
        <f t="shared" si="0"/>
        <v>7</v>
      </c>
      <c r="B10" s="11" t="s">
        <v>10</v>
      </c>
      <c r="C10" s="44">
        <v>2251</v>
      </c>
      <c r="D10" s="49" t="s">
        <v>19</v>
      </c>
      <c r="E10" s="48" t="s">
        <v>33</v>
      </c>
      <c r="F10" s="18"/>
      <c r="G10" s="19"/>
      <c r="H10" s="2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70">
        <f t="shared" si="1"/>
        <v>0</v>
      </c>
      <c r="AL10" s="16">
        <f t="shared" si="2"/>
        <v>2251</v>
      </c>
    </row>
    <row r="11" spans="1:39" ht="20.100000000000001" customHeight="1" thickBot="1" x14ac:dyDescent="0.25">
      <c r="A11" s="10">
        <f t="shared" si="0"/>
        <v>8</v>
      </c>
      <c r="B11" s="11" t="s">
        <v>10</v>
      </c>
      <c r="C11" s="44">
        <v>2532</v>
      </c>
      <c r="D11" s="47" t="s">
        <v>20</v>
      </c>
      <c r="E11" s="48" t="s">
        <v>37</v>
      </c>
      <c r="F11" s="15"/>
      <c r="G11" s="12">
        <v>10</v>
      </c>
      <c r="H11" s="12">
        <v>10</v>
      </c>
      <c r="I11" s="12"/>
      <c r="J11" s="12"/>
      <c r="K11" s="12">
        <v>10</v>
      </c>
      <c r="L11" s="12">
        <v>10</v>
      </c>
      <c r="M11" s="12"/>
      <c r="N11" s="12"/>
      <c r="O11" s="12"/>
      <c r="P11" s="12"/>
      <c r="Q11" s="12"/>
      <c r="R11" s="12">
        <v>10</v>
      </c>
      <c r="S11" s="12"/>
      <c r="T11" s="12"/>
      <c r="U11" s="12"/>
      <c r="V11" s="12">
        <v>10</v>
      </c>
      <c r="W11" s="12"/>
      <c r="X11" s="12"/>
      <c r="Y11" s="12"/>
      <c r="Z11" s="12"/>
      <c r="AA11" s="12">
        <v>10</v>
      </c>
      <c r="AB11" s="12"/>
      <c r="AC11" s="12"/>
      <c r="AD11" s="12"/>
      <c r="AE11" s="12"/>
      <c r="AF11" s="12"/>
      <c r="AG11" s="12"/>
      <c r="AH11" s="12"/>
      <c r="AI11" s="12">
        <v>10</v>
      </c>
      <c r="AJ11" s="12"/>
      <c r="AK11" s="69">
        <f t="shared" si="1"/>
        <v>80</v>
      </c>
      <c r="AL11" s="16">
        <f t="shared" si="2"/>
        <v>2532</v>
      </c>
    </row>
    <row r="12" spans="1:39" s="21" customFormat="1" ht="20.100000000000001" customHeight="1" thickBot="1" x14ac:dyDescent="0.25">
      <c r="A12" s="17">
        <f t="shared" si="0"/>
        <v>9</v>
      </c>
      <c r="B12" s="11" t="s">
        <v>21</v>
      </c>
      <c r="C12" s="44">
        <v>2555</v>
      </c>
      <c r="D12" s="49" t="s">
        <v>22</v>
      </c>
      <c r="E12" s="48" t="s">
        <v>38</v>
      </c>
      <c r="F12" s="18"/>
      <c r="G12" s="19"/>
      <c r="H12" s="20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>
        <v>-15</v>
      </c>
      <c r="AC12" s="19"/>
      <c r="AD12" s="19">
        <v>-10</v>
      </c>
      <c r="AE12" s="19"/>
      <c r="AF12" s="19"/>
      <c r="AG12" s="19"/>
      <c r="AH12" s="19"/>
      <c r="AI12" s="19"/>
      <c r="AJ12" s="19"/>
      <c r="AK12" s="70">
        <f t="shared" si="1"/>
        <v>-25</v>
      </c>
      <c r="AL12" s="16">
        <f t="shared" si="2"/>
        <v>2555</v>
      </c>
    </row>
    <row r="13" spans="1:39" ht="20.100000000000001" customHeight="1" thickBot="1" x14ac:dyDescent="0.4">
      <c r="A13" s="10">
        <f t="shared" si="0"/>
        <v>10</v>
      </c>
      <c r="B13" s="11" t="s">
        <v>10</v>
      </c>
      <c r="C13" s="44">
        <v>2556</v>
      </c>
      <c r="D13" s="47" t="s">
        <v>23</v>
      </c>
      <c r="E13" s="50" t="s">
        <v>39</v>
      </c>
      <c r="F13" s="15">
        <v>10</v>
      </c>
      <c r="G13" s="12"/>
      <c r="H13" s="12">
        <v>10</v>
      </c>
      <c r="I13" s="12"/>
      <c r="J13" s="12"/>
      <c r="K13" s="12"/>
      <c r="L13" s="12"/>
      <c r="M13" s="12">
        <v>10</v>
      </c>
      <c r="N13" s="12"/>
      <c r="O13" s="12">
        <v>10</v>
      </c>
      <c r="Q13" s="12"/>
      <c r="R13" s="12">
        <v>10</v>
      </c>
      <c r="S13" s="12"/>
      <c r="T13" s="12">
        <v>10</v>
      </c>
      <c r="U13" s="12"/>
      <c r="V13" s="12">
        <v>10</v>
      </c>
      <c r="W13" s="12"/>
      <c r="X13" s="12"/>
      <c r="Y13" s="12"/>
      <c r="Z13" s="12"/>
      <c r="AA13" s="12">
        <v>10</v>
      </c>
      <c r="AB13" s="12">
        <v>-10</v>
      </c>
      <c r="AC13" s="12"/>
      <c r="AD13" s="12"/>
      <c r="AE13" s="12">
        <v>10</v>
      </c>
      <c r="AF13" s="12">
        <v>-10</v>
      </c>
      <c r="AG13" s="12"/>
      <c r="AH13" s="12"/>
      <c r="AI13" s="12"/>
      <c r="AJ13" s="12"/>
      <c r="AK13" s="69">
        <f t="shared" si="1"/>
        <v>70</v>
      </c>
      <c r="AL13" s="16">
        <f t="shared" si="2"/>
        <v>2556</v>
      </c>
    </row>
    <row r="14" spans="1:39" ht="20.100000000000001" customHeight="1" thickBot="1" x14ac:dyDescent="0.4">
      <c r="A14" s="10">
        <f t="shared" si="0"/>
        <v>11</v>
      </c>
      <c r="B14" s="11" t="s">
        <v>10</v>
      </c>
      <c r="C14" s="44">
        <v>2557</v>
      </c>
      <c r="D14" s="47" t="s">
        <v>24</v>
      </c>
      <c r="E14" s="50" t="s">
        <v>40</v>
      </c>
      <c r="F14" s="15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69">
        <f t="shared" si="1"/>
        <v>0</v>
      </c>
      <c r="AL14" s="16">
        <f t="shared" si="2"/>
        <v>2557</v>
      </c>
    </row>
    <row r="15" spans="1:39" s="21" customFormat="1" ht="20.100000000000001" customHeight="1" thickBot="1" x14ac:dyDescent="0.4">
      <c r="A15" s="17">
        <f t="shared" si="0"/>
        <v>12</v>
      </c>
      <c r="B15" s="11" t="s">
        <v>10</v>
      </c>
      <c r="C15" s="44">
        <v>2558</v>
      </c>
      <c r="D15" s="49" t="s">
        <v>25</v>
      </c>
      <c r="E15" s="50" t="s">
        <v>41</v>
      </c>
      <c r="F15" s="18"/>
      <c r="G15" s="19"/>
      <c r="H15" s="2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>
        <v>-16</v>
      </c>
      <c r="AC15" s="19"/>
      <c r="AD15" s="19">
        <v>-15</v>
      </c>
      <c r="AE15" s="19"/>
      <c r="AF15" s="19"/>
      <c r="AG15" s="19"/>
      <c r="AH15" s="19"/>
      <c r="AI15" s="19"/>
      <c r="AJ15" s="19"/>
      <c r="AK15" s="70">
        <f t="shared" si="1"/>
        <v>-31</v>
      </c>
      <c r="AL15" s="16">
        <f t="shared" si="2"/>
        <v>2558</v>
      </c>
    </row>
    <row r="16" spans="1:39" ht="20.100000000000001" customHeight="1" thickBot="1" x14ac:dyDescent="0.4">
      <c r="A16" s="10">
        <f t="shared" si="0"/>
        <v>13</v>
      </c>
      <c r="B16" s="11" t="s">
        <v>10</v>
      </c>
      <c r="C16" s="44">
        <v>2584</v>
      </c>
      <c r="D16" s="47" t="s">
        <v>26</v>
      </c>
      <c r="E16" s="50" t="s">
        <v>38</v>
      </c>
      <c r="F16" s="15">
        <v>10</v>
      </c>
      <c r="G16" s="12"/>
      <c r="H16" s="12">
        <v>10</v>
      </c>
      <c r="I16" s="12"/>
      <c r="J16" s="12"/>
      <c r="K16" s="12">
        <v>10</v>
      </c>
      <c r="L16" s="12"/>
      <c r="M16" s="12"/>
      <c r="N16" s="12"/>
      <c r="O16" s="12">
        <v>10</v>
      </c>
      <c r="P16" s="12"/>
      <c r="Q16" s="12">
        <v>10</v>
      </c>
      <c r="R16" s="12"/>
      <c r="S16" s="12">
        <v>-10</v>
      </c>
      <c r="T16" s="12">
        <v>10</v>
      </c>
      <c r="U16" s="12"/>
      <c r="V16" s="12"/>
      <c r="W16" s="12"/>
      <c r="X16" s="12"/>
      <c r="Y16" s="12"/>
      <c r="Z16" s="12">
        <v>10</v>
      </c>
      <c r="AA16" s="12">
        <v>10</v>
      </c>
      <c r="AB16" s="12"/>
      <c r="AC16" s="12">
        <v>10</v>
      </c>
      <c r="AD16" s="12"/>
      <c r="AE16" s="12">
        <v>10</v>
      </c>
      <c r="AF16" s="12">
        <v>-10</v>
      </c>
      <c r="AG16" s="12"/>
      <c r="AH16" s="12">
        <v>10</v>
      </c>
      <c r="AI16" s="12"/>
      <c r="AJ16" s="12">
        <v>10</v>
      </c>
      <c r="AK16" s="69">
        <f t="shared" si="1"/>
        <v>100</v>
      </c>
      <c r="AL16" s="16">
        <f t="shared" si="2"/>
        <v>2584</v>
      </c>
    </row>
    <row r="17" spans="1:38" ht="20.100000000000001" customHeight="1" thickBot="1" x14ac:dyDescent="0.4">
      <c r="A17" s="10">
        <f t="shared" si="0"/>
        <v>14</v>
      </c>
      <c r="B17" s="11" t="s">
        <v>21</v>
      </c>
      <c r="C17" s="44"/>
      <c r="D17" s="47"/>
      <c r="E17" s="50"/>
      <c r="F17" s="15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69"/>
      <c r="AL17" s="16" t="str">
        <f t="shared" si="2"/>
        <v/>
      </c>
    </row>
    <row r="18" spans="1:38" ht="20.100000000000001" customHeight="1" thickBot="1" x14ac:dyDescent="0.4">
      <c r="A18" s="10">
        <f t="shared" si="0"/>
        <v>15</v>
      </c>
      <c r="B18" s="11" t="s">
        <v>10</v>
      </c>
      <c r="C18" s="44"/>
      <c r="D18" s="47"/>
      <c r="E18" s="50"/>
      <c r="F18" s="15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69"/>
      <c r="AL18" s="16" t="str">
        <f t="shared" si="2"/>
        <v/>
      </c>
    </row>
    <row r="19" spans="1:38" ht="20.100000000000001" customHeight="1" thickBot="1" x14ac:dyDescent="0.4">
      <c r="A19" s="10">
        <f t="shared" si="0"/>
        <v>16</v>
      </c>
      <c r="B19" s="11" t="s">
        <v>10</v>
      </c>
      <c r="C19" s="44"/>
      <c r="D19" s="47"/>
      <c r="E19" s="50"/>
      <c r="F19" s="15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69"/>
      <c r="AL19" s="16" t="str">
        <f t="shared" si="2"/>
        <v/>
      </c>
    </row>
    <row r="20" spans="1:38" ht="20.100000000000001" customHeight="1" thickBot="1" x14ac:dyDescent="0.4">
      <c r="A20" s="10">
        <f t="shared" si="0"/>
        <v>17</v>
      </c>
      <c r="B20" s="11" t="s">
        <v>14</v>
      </c>
      <c r="C20" s="44"/>
      <c r="D20" s="47"/>
      <c r="E20" s="50"/>
      <c r="F20" s="15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69"/>
      <c r="AL20" s="16" t="str">
        <f t="shared" si="2"/>
        <v/>
      </c>
    </row>
    <row r="21" spans="1:38" s="21" customFormat="1" ht="20.100000000000001" customHeight="1" thickBot="1" x14ac:dyDescent="0.4">
      <c r="A21" s="17">
        <f t="shared" si="0"/>
        <v>18</v>
      </c>
      <c r="B21" s="11"/>
      <c r="C21" s="44"/>
      <c r="D21" s="49"/>
      <c r="E21" s="50"/>
      <c r="F21" s="18"/>
      <c r="G21" s="19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70"/>
      <c r="AL21" s="16" t="str">
        <f t="shared" si="2"/>
        <v/>
      </c>
    </row>
    <row r="22" spans="1:38" ht="20.100000000000001" customHeight="1" thickBot="1" x14ac:dyDescent="0.4">
      <c r="A22" s="10">
        <f t="shared" si="0"/>
        <v>19</v>
      </c>
      <c r="B22" s="11" t="s">
        <v>10</v>
      </c>
      <c r="C22" s="44"/>
      <c r="D22" s="47"/>
      <c r="E22" s="50"/>
      <c r="F22" s="15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69"/>
      <c r="AL22" s="16" t="str">
        <f t="shared" si="2"/>
        <v/>
      </c>
    </row>
    <row r="23" spans="1:38" ht="20.100000000000001" customHeight="1" thickBot="1" x14ac:dyDescent="0.4">
      <c r="A23" s="10">
        <f t="shared" si="0"/>
        <v>20</v>
      </c>
      <c r="B23" s="11" t="s">
        <v>21</v>
      </c>
      <c r="C23" s="44"/>
      <c r="D23" s="47"/>
      <c r="E23" s="50"/>
      <c r="F23" s="15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69"/>
      <c r="AL23" s="16" t="str">
        <f t="shared" si="2"/>
        <v/>
      </c>
    </row>
    <row r="24" spans="1:38" ht="20.100000000000001" customHeight="1" thickBot="1" x14ac:dyDescent="0.4">
      <c r="A24" s="10">
        <f t="shared" si="0"/>
        <v>21</v>
      </c>
      <c r="B24" s="11" t="s">
        <v>21</v>
      </c>
      <c r="C24" s="44"/>
      <c r="D24" s="47"/>
      <c r="E24" s="50"/>
      <c r="F24" s="15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69"/>
      <c r="AL24" s="16" t="str">
        <f t="shared" si="2"/>
        <v/>
      </c>
    </row>
    <row r="25" spans="1:38" ht="20.100000000000001" customHeight="1" thickBot="1" x14ac:dyDescent="0.4">
      <c r="A25" s="17">
        <f t="shared" si="0"/>
        <v>22</v>
      </c>
      <c r="B25" s="22" t="s">
        <v>21</v>
      </c>
      <c r="C25" s="44"/>
      <c r="D25" s="49"/>
      <c r="E25" s="50"/>
      <c r="F25" s="18"/>
      <c r="G25" s="19"/>
      <c r="H25" s="19"/>
      <c r="I25" s="19"/>
      <c r="J25" s="19"/>
      <c r="K25" s="19"/>
      <c r="L25" s="19"/>
      <c r="M25" s="23"/>
      <c r="N25" s="23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69"/>
      <c r="AL25" s="16" t="str">
        <f t="shared" si="2"/>
        <v/>
      </c>
    </row>
    <row r="26" spans="1:38" s="21" customFormat="1" ht="20.100000000000001" customHeight="1" thickBot="1" x14ac:dyDescent="0.4">
      <c r="A26" s="17">
        <f t="shared" si="0"/>
        <v>23</v>
      </c>
      <c r="B26" s="11" t="s">
        <v>21</v>
      </c>
      <c r="C26" s="44"/>
      <c r="D26" s="49"/>
      <c r="E26" s="50"/>
      <c r="F26" s="18"/>
      <c r="G26" s="19"/>
      <c r="H26" s="20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70"/>
      <c r="AL26" s="16" t="str">
        <f t="shared" si="2"/>
        <v/>
      </c>
    </row>
    <row r="27" spans="1:38" ht="20.100000000000001" customHeight="1" thickBot="1" x14ac:dyDescent="0.4">
      <c r="A27" s="10">
        <f t="shared" si="0"/>
        <v>24</v>
      </c>
      <c r="B27" s="11" t="s">
        <v>21</v>
      </c>
      <c r="C27" s="44"/>
      <c r="D27" s="47"/>
      <c r="E27" s="50"/>
      <c r="F27" s="15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69"/>
      <c r="AL27" s="16" t="str">
        <f t="shared" si="2"/>
        <v/>
      </c>
    </row>
    <row r="28" spans="1:38" ht="20.100000000000001" customHeight="1" thickBot="1" x14ac:dyDescent="0.4">
      <c r="A28" s="10">
        <f t="shared" si="0"/>
        <v>25</v>
      </c>
      <c r="B28" s="11" t="s">
        <v>21</v>
      </c>
      <c r="C28" s="44"/>
      <c r="D28" s="47"/>
      <c r="E28" s="50"/>
      <c r="F28" s="15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69"/>
      <c r="AL28" s="16" t="str">
        <f t="shared" si="2"/>
        <v/>
      </c>
    </row>
    <row r="29" spans="1:38" ht="20.100000000000001" customHeight="1" thickBot="1" x14ac:dyDescent="0.4">
      <c r="A29" s="17">
        <f t="shared" si="0"/>
        <v>26</v>
      </c>
      <c r="B29" s="11"/>
      <c r="C29" s="44"/>
      <c r="D29" s="49"/>
      <c r="E29" s="50"/>
      <c r="F29" s="24"/>
      <c r="G29" s="25"/>
      <c r="H29" s="25"/>
      <c r="I29" s="25"/>
      <c r="J29" s="25"/>
      <c r="K29" s="25"/>
      <c r="L29" s="25"/>
      <c r="M29" s="25"/>
      <c r="N29" s="25"/>
      <c r="O29" s="25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70"/>
      <c r="AL29" s="16" t="str">
        <f t="shared" si="2"/>
        <v/>
      </c>
    </row>
    <row r="30" spans="1:38" s="21" customFormat="1" ht="20.100000000000001" customHeight="1" thickBot="1" x14ac:dyDescent="0.4">
      <c r="A30" s="17">
        <f t="shared" si="0"/>
        <v>27</v>
      </c>
      <c r="B30" s="11" t="s">
        <v>21</v>
      </c>
      <c r="C30" s="44"/>
      <c r="D30" s="49"/>
      <c r="E30" s="50"/>
      <c r="F30" s="18"/>
      <c r="G30" s="19"/>
      <c r="H30" s="20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70"/>
      <c r="AL30" s="16" t="str">
        <f t="shared" si="2"/>
        <v/>
      </c>
    </row>
    <row r="31" spans="1:38" ht="20.100000000000001" customHeight="1" thickBot="1" x14ac:dyDescent="0.4">
      <c r="A31" s="10">
        <f t="shared" si="0"/>
        <v>28</v>
      </c>
      <c r="B31" s="11" t="s">
        <v>21</v>
      </c>
      <c r="C31" s="44"/>
      <c r="D31" s="47"/>
      <c r="E31" s="50"/>
      <c r="F31" s="15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69"/>
      <c r="AL31" s="16" t="str">
        <f t="shared" si="2"/>
        <v/>
      </c>
    </row>
    <row r="32" spans="1:38" s="21" customFormat="1" ht="20.100000000000001" customHeight="1" thickBot="1" x14ac:dyDescent="0.4">
      <c r="A32" s="17">
        <f t="shared" si="0"/>
        <v>29</v>
      </c>
      <c r="B32" s="11" t="s">
        <v>21</v>
      </c>
      <c r="C32" s="44"/>
      <c r="D32" s="49"/>
      <c r="E32" s="50"/>
      <c r="F32" s="18"/>
      <c r="G32" s="19"/>
      <c r="H32" s="20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70"/>
      <c r="AL32" s="16" t="str">
        <f t="shared" si="2"/>
        <v/>
      </c>
    </row>
    <row r="33" spans="1:38" ht="20.100000000000001" customHeight="1" thickBot="1" x14ac:dyDescent="0.4">
      <c r="A33" s="10">
        <f t="shared" si="0"/>
        <v>30</v>
      </c>
      <c r="B33" s="11" t="s">
        <v>10</v>
      </c>
      <c r="C33" s="44"/>
      <c r="D33" s="47"/>
      <c r="E33" s="50"/>
      <c r="F33" s="15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69"/>
      <c r="AL33" s="16" t="str">
        <f t="shared" si="2"/>
        <v/>
      </c>
    </row>
    <row r="34" spans="1:38" ht="20.100000000000001" customHeight="1" thickBot="1" x14ac:dyDescent="0.4">
      <c r="A34" s="17">
        <f t="shared" si="0"/>
        <v>31</v>
      </c>
      <c r="B34" s="11" t="s">
        <v>10</v>
      </c>
      <c r="C34" s="44"/>
      <c r="D34" s="49"/>
      <c r="E34" s="50"/>
      <c r="F34" s="24"/>
      <c r="G34" s="25"/>
      <c r="H34" s="25"/>
      <c r="I34" s="25"/>
      <c r="J34" s="25"/>
      <c r="K34" s="25"/>
      <c r="L34" s="25"/>
      <c r="M34" s="25"/>
      <c r="N34" s="25"/>
      <c r="O34" s="26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69"/>
      <c r="AL34" s="16" t="str">
        <f t="shared" si="2"/>
        <v/>
      </c>
    </row>
    <row r="35" spans="1:38" ht="20.100000000000001" customHeight="1" thickBot="1" x14ac:dyDescent="0.4">
      <c r="A35" s="10">
        <f t="shared" si="0"/>
        <v>32</v>
      </c>
      <c r="B35" s="11" t="s">
        <v>10</v>
      </c>
      <c r="C35" s="44"/>
      <c r="D35" s="47"/>
      <c r="E35" s="50"/>
      <c r="F35" s="15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69"/>
      <c r="AL35" s="16" t="str">
        <f t="shared" si="2"/>
        <v/>
      </c>
    </row>
    <row r="36" spans="1:38" s="21" customFormat="1" ht="20.100000000000001" customHeight="1" thickBot="1" x14ac:dyDescent="0.4">
      <c r="A36" s="17">
        <f t="shared" si="0"/>
        <v>33</v>
      </c>
      <c r="B36" s="11"/>
      <c r="C36" s="44"/>
      <c r="D36" s="49"/>
      <c r="E36" s="50"/>
      <c r="F36" s="18"/>
      <c r="G36" s="19"/>
      <c r="H36" s="20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70"/>
      <c r="AL36" s="16" t="str">
        <f t="shared" si="2"/>
        <v/>
      </c>
    </row>
    <row r="37" spans="1:38" s="21" customFormat="1" ht="20.100000000000001" customHeight="1" thickBot="1" x14ac:dyDescent="0.4">
      <c r="A37" s="17">
        <f t="shared" si="0"/>
        <v>34</v>
      </c>
      <c r="B37" s="11" t="s">
        <v>21</v>
      </c>
      <c r="C37" s="44"/>
      <c r="D37" s="49"/>
      <c r="E37" s="50"/>
      <c r="F37" s="18"/>
      <c r="G37" s="19"/>
      <c r="H37" s="20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70"/>
      <c r="AL37" s="16" t="str">
        <f t="shared" si="2"/>
        <v/>
      </c>
    </row>
    <row r="38" spans="1:38" ht="20.100000000000001" customHeight="1" thickBot="1" x14ac:dyDescent="0.4">
      <c r="A38" s="10">
        <f t="shared" si="0"/>
        <v>35</v>
      </c>
      <c r="B38" s="11" t="s">
        <v>21</v>
      </c>
      <c r="C38" s="44"/>
      <c r="D38" s="47"/>
      <c r="E38" s="50"/>
      <c r="F38" s="15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69"/>
      <c r="AL38" s="16" t="str">
        <f t="shared" si="2"/>
        <v/>
      </c>
    </row>
    <row r="39" spans="1:38" ht="20.100000000000001" customHeight="1" thickBot="1" x14ac:dyDescent="0.4">
      <c r="A39" s="10">
        <f t="shared" si="0"/>
        <v>36</v>
      </c>
      <c r="B39" s="11" t="s">
        <v>21</v>
      </c>
      <c r="C39" s="44"/>
      <c r="D39" s="47"/>
      <c r="E39" s="50"/>
      <c r="F39" s="15"/>
      <c r="G39" s="12"/>
      <c r="H39" s="12"/>
      <c r="I39" s="12"/>
      <c r="J39" s="12"/>
      <c r="K39" s="12"/>
      <c r="L39" s="27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69"/>
      <c r="AL39" s="16" t="str">
        <f t="shared" si="2"/>
        <v/>
      </c>
    </row>
    <row r="40" spans="1:38" ht="20.100000000000001" customHeight="1" thickBot="1" x14ac:dyDescent="0.4">
      <c r="A40" s="10">
        <f t="shared" si="0"/>
        <v>37</v>
      </c>
      <c r="B40" s="11" t="s">
        <v>10</v>
      </c>
      <c r="C40" s="44"/>
      <c r="D40" s="47"/>
      <c r="E40" s="50"/>
      <c r="F40" s="15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69"/>
      <c r="AL40" s="16" t="str">
        <f t="shared" si="2"/>
        <v/>
      </c>
    </row>
    <row r="41" spans="1:38" ht="20.100000000000001" customHeight="1" thickBot="1" x14ac:dyDescent="0.4">
      <c r="A41" s="17">
        <f t="shared" si="0"/>
        <v>38</v>
      </c>
      <c r="B41" s="11" t="s">
        <v>10</v>
      </c>
      <c r="C41" s="44"/>
      <c r="D41" s="49"/>
      <c r="E41" s="50"/>
      <c r="F41" s="24"/>
      <c r="G41" s="19"/>
      <c r="H41" s="25"/>
      <c r="I41" s="25"/>
      <c r="J41" s="25"/>
      <c r="K41" s="25"/>
      <c r="L41" s="25"/>
      <c r="M41" s="12"/>
      <c r="N41" s="1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69"/>
      <c r="AL41" s="16" t="str">
        <f t="shared" si="2"/>
        <v/>
      </c>
    </row>
    <row r="42" spans="1:38" ht="20.100000000000001" customHeight="1" thickBot="1" x14ac:dyDescent="0.4">
      <c r="A42" s="17">
        <f t="shared" si="0"/>
        <v>39</v>
      </c>
      <c r="B42" s="11" t="s">
        <v>10</v>
      </c>
      <c r="C42" s="44"/>
      <c r="D42" s="49"/>
      <c r="E42" s="50"/>
      <c r="F42" s="24"/>
      <c r="G42" s="19"/>
      <c r="H42" s="25"/>
      <c r="I42" s="25"/>
      <c r="J42" s="25"/>
      <c r="K42" s="25"/>
      <c r="L42" s="25"/>
      <c r="M42" s="12"/>
      <c r="N42" s="12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69"/>
      <c r="AL42" s="16" t="str">
        <f t="shared" si="2"/>
        <v/>
      </c>
    </row>
    <row r="43" spans="1:38" ht="20.100000000000001" customHeight="1" thickBot="1" x14ac:dyDescent="0.4">
      <c r="A43" s="10">
        <f t="shared" si="0"/>
        <v>40</v>
      </c>
      <c r="B43" s="11" t="s">
        <v>10</v>
      </c>
      <c r="C43" s="44"/>
      <c r="D43" s="47"/>
      <c r="E43" s="50"/>
      <c r="F43" s="15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69"/>
      <c r="AL43" s="16" t="str">
        <f t="shared" si="2"/>
        <v/>
      </c>
    </row>
    <row r="44" spans="1:38" ht="20.100000000000001" customHeight="1" thickBot="1" x14ac:dyDescent="0.4">
      <c r="A44" s="10">
        <f t="shared" si="0"/>
        <v>41</v>
      </c>
      <c r="B44" s="11" t="s">
        <v>12</v>
      </c>
      <c r="C44" s="44"/>
      <c r="D44" s="47"/>
      <c r="E44" s="50"/>
      <c r="F44" s="15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69"/>
      <c r="AL44" s="16" t="str">
        <f t="shared" si="2"/>
        <v/>
      </c>
    </row>
    <row r="45" spans="1:38" ht="20.100000000000001" customHeight="1" thickBot="1" x14ac:dyDescent="0.4">
      <c r="A45" s="10">
        <f t="shared" si="0"/>
        <v>42</v>
      </c>
      <c r="B45" s="11" t="s">
        <v>12</v>
      </c>
      <c r="C45" s="44"/>
      <c r="D45" s="47"/>
      <c r="E45" s="50"/>
      <c r="F45" s="15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69"/>
      <c r="AL45" s="16" t="str">
        <f t="shared" si="2"/>
        <v/>
      </c>
    </row>
    <row r="46" spans="1:38" ht="20.100000000000001" customHeight="1" thickBot="1" x14ac:dyDescent="0.4">
      <c r="A46" s="10">
        <f t="shared" si="0"/>
        <v>43</v>
      </c>
      <c r="B46" s="11" t="s">
        <v>12</v>
      </c>
      <c r="C46" s="44"/>
      <c r="D46" s="47"/>
      <c r="E46" s="50"/>
      <c r="F46" s="15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69"/>
      <c r="AL46" s="16" t="str">
        <f t="shared" si="2"/>
        <v/>
      </c>
    </row>
    <row r="47" spans="1:38" ht="20.100000000000001" customHeight="1" thickBot="1" x14ac:dyDescent="0.4">
      <c r="A47" s="10">
        <f t="shared" si="0"/>
        <v>44</v>
      </c>
      <c r="B47" s="11" t="s">
        <v>12</v>
      </c>
      <c r="C47" s="44"/>
      <c r="D47" s="47"/>
      <c r="E47" s="50"/>
      <c r="F47" s="15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69"/>
      <c r="AL47" s="16" t="str">
        <f t="shared" si="2"/>
        <v/>
      </c>
    </row>
    <row r="48" spans="1:38" ht="20.100000000000001" customHeight="1" thickBot="1" x14ac:dyDescent="0.4">
      <c r="A48" s="17">
        <f t="shared" si="0"/>
        <v>45</v>
      </c>
      <c r="B48" s="11" t="s">
        <v>12</v>
      </c>
      <c r="C48" s="44"/>
      <c r="D48" s="49"/>
      <c r="E48" s="50"/>
      <c r="F48" s="24"/>
      <c r="G48" s="19"/>
      <c r="H48" s="25"/>
      <c r="I48" s="25"/>
      <c r="J48" s="25"/>
      <c r="K48" s="25"/>
      <c r="L48" s="25"/>
      <c r="M48" s="12"/>
      <c r="N48" s="12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69"/>
      <c r="AL48" s="16" t="str">
        <f t="shared" si="2"/>
        <v/>
      </c>
    </row>
    <row r="49" spans="1:38" s="21" customFormat="1" ht="20.100000000000001" customHeight="1" thickBot="1" x14ac:dyDescent="0.4">
      <c r="A49" s="17">
        <f t="shared" si="0"/>
        <v>46</v>
      </c>
      <c r="B49" s="11" t="s">
        <v>12</v>
      </c>
      <c r="C49" s="44"/>
      <c r="D49" s="49"/>
      <c r="E49" s="50"/>
      <c r="F49" s="18"/>
      <c r="G49" s="19"/>
      <c r="H49" s="20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70"/>
      <c r="AL49" s="16" t="str">
        <f t="shared" si="2"/>
        <v/>
      </c>
    </row>
    <row r="50" spans="1:38" ht="20.100000000000001" customHeight="1" thickBot="1" x14ac:dyDescent="0.4">
      <c r="A50" s="10">
        <f t="shared" si="0"/>
        <v>47</v>
      </c>
      <c r="B50" s="11" t="s">
        <v>12</v>
      </c>
      <c r="C50" s="44"/>
      <c r="D50" s="47"/>
      <c r="E50" s="50"/>
      <c r="F50" s="15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69"/>
      <c r="AL50" s="16" t="str">
        <f t="shared" si="2"/>
        <v/>
      </c>
    </row>
    <row r="51" spans="1:38" ht="20.100000000000001" customHeight="1" thickBot="1" x14ac:dyDescent="0.4">
      <c r="A51" s="10">
        <f t="shared" si="0"/>
        <v>48</v>
      </c>
      <c r="B51" s="11" t="s">
        <v>12</v>
      </c>
      <c r="C51" s="44"/>
      <c r="D51" s="47"/>
      <c r="E51" s="50"/>
      <c r="F51" s="15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69"/>
      <c r="AL51" s="16" t="str">
        <f t="shared" si="2"/>
        <v/>
      </c>
    </row>
    <row r="52" spans="1:38" s="21" customFormat="1" ht="20.100000000000001" customHeight="1" thickBot="1" x14ac:dyDescent="0.4">
      <c r="A52" s="17">
        <f t="shared" si="0"/>
        <v>49</v>
      </c>
      <c r="B52" s="11"/>
      <c r="C52" s="44"/>
      <c r="D52" s="49"/>
      <c r="E52" s="50"/>
      <c r="F52" s="18"/>
      <c r="G52" s="19"/>
      <c r="H52" s="20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70"/>
      <c r="AL52" s="16" t="str">
        <f t="shared" si="2"/>
        <v/>
      </c>
    </row>
    <row r="53" spans="1:38" s="21" customFormat="1" ht="20.100000000000001" customHeight="1" thickBot="1" x14ac:dyDescent="0.4">
      <c r="A53" s="17">
        <f t="shared" si="0"/>
        <v>50</v>
      </c>
      <c r="B53" s="11" t="s">
        <v>10</v>
      </c>
      <c r="C53" s="44"/>
      <c r="D53" s="49"/>
      <c r="E53" s="50"/>
      <c r="F53" s="18"/>
      <c r="G53" s="19"/>
      <c r="H53" s="20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70"/>
      <c r="AL53" s="16" t="str">
        <f t="shared" si="2"/>
        <v/>
      </c>
    </row>
    <row r="54" spans="1:38" s="21" customFormat="1" ht="20.100000000000001" customHeight="1" thickBot="1" x14ac:dyDescent="0.4">
      <c r="A54" s="17">
        <f t="shared" si="0"/>
        <v>51</v>
      </c>
      <c r="B54" s="11" t="s">
        <v>10</v>
      </c>
      <c r="C54" s="44"/>
      <c r="D54" s="49"/>
      <c r="E54" s="50"/>
      <c r="F54" s="18"/>
      <c r="G54" s="19"/>
      <c r="H54" s="20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70"/>
      <c r="AL54" s="16" t="str">
        <f t="shared" si="2"/>
        <v/>
      </c>
    </row>
    <row r="55" spans="1:38" s="21" customFormat="1" ht="20.100000000000001" customHeight="1" thickBot="1" x14ac:dyDescent="0.4">
      <c r="A55" s="17">
        <f t="shared" si="0"/>
        <v>52</v>
      </c>
      <c r="B55" s="11" t="s">
        <v>10</v>
      </c>
      <c r="C55" s="44"/>
      <c r="D55" s="49"/>
      <c r="E55" s="50"/>
      <c r="F55" s="18"/>
      <c r="G55" s="19"/>
      <c r="H55" s="20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70"/>
      <c r="AL55" s="16" t="str">
        <f t="shared" si="2"/>
        <v/>
      </c>
    </row>
    <row r="56" spans="1:38" s="21" customFormat="1" ht="20.100000000000001" customHeight="1" thickBot="1" x14ac:dyDescent="0.4">
      <c r="A56" s="17">
        <f t="shared" si="0"/>
        <v>53</v>
      </c>
      <c r="B56" s="11" t="s">
        <v>10</v>
      </c>
      <c r="C56" s="44"/>
      <c r="D56" s="49"/>
      <c r="E56" s="50"/>
      <c r="F56" s="18"/>
      <c r="G56" s="19"/>
      <c r="H56" s="20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70"/>
      <c r="AL56" s="16" t="str">
        <f t="shared" si="2"/>
        <v/>
      </c>
    </row>
    <row r="57" spans="1:38" s="21" customFormat="1" ht="20.100000000000001" customHeight="1" thickBot="1" x14ac:dyDescent="0.4">
      <c r="A57" s="17">
        <f t="shared" si="0"/>
        <v>54</v>
      </c>
      <c r="B57" s="11" t="s">
        <v>10</v>
      </c>
      <c r="C57" s="44"/>
      <c r="D57" s="49"/>
      <c r="E57" s="50"/>
      <c r="F57" s="18"/>
      <c r="G57" s="19"/>
      <c r="H57" s="20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70"/>
      <c r="AL57" s="16" t="str">
        <f t="shared" si="2"/>
        <v/>
      </c>
    </row>
    <row r="58" spans="1:38" s="21" customFormat="1" ht="20.100000000000001" customHeight="1" thickBot="1" x14ac:dyDescent="0.4">
      <c r="A58" s="17">
        <f t="shared" si="0"/>
        <v>55</v>
      </c>
      <c r="B58" s="11"/>
      <c r="C58" s="44"/>
      <c r="D58" s="49"/>
      <c r="E58" s="50"/>
      <c r="F58" s="18"/>
      <c r="G58" s="19"/>
      <c r="H58" s="20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70"/>
      <c r="AL58" s="16" t="str">
        <f t="shared" si="2"/>
        <v/>
      </c>
    </row>
    <row r="59" spans="1:38" s="21" customFormat="1" ht="20.100000000000001" customHeight="1" thickBot="1" x14ac:dyDescent="0.4">
      <c r="A59" s="17">
        <f t="shared" si="0"/>
        <v>56</v>
      </c>
      <c r="B59" s="11"/>
      <c r="C59" s="44"/>
      <c r="D59" s="49"/>
      <c r="E59" s="50"/>
      <c r="F59" s="18"/>
      <c r="G59" s="19"/>
      <c r="H59" s="20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70"/>
      <c r="AL59" s="16" t="str">
        <f t="shared" si="2"/>
        <v/>
      </c>
    </row>
    <row r="60" spans="1:38" s="21" customFormat="1" ht="20.100000000000001" customHeight="1" thickBot="1" x14ac:dyDescent="0.4">
      <c r="A60" s="17">
        <f t="shared" si="0"/>
        <v>57</v>
      </c>
      <c r="B60" s="11"/>
      <c r="C60" s="44"/>
      <c r="D60" s="49"/>
      <c r="E60" s="50"/>
      <c r="F60" s="18"/>
      <c r="G60" s="19"/>
      <c r="H60" s="20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70"/>
      <c r="AL60" s="16" t="str">
        <f t="shared" si="2"/>
        <v/>
      </c>
    </row>
    <row r="61" spans="1:38" s="21" customFormat="1" ht="20.100000000000001" customHeight="1" thickBot="1" x14ac:dyDescent="0.4">
      <c r="A61" s="17">
        <f t="shared" si="0"/>
        <v>58</v>
      </c>
      <c r="B61" s="11"/>
      <c r="C61" s="44"/>
      <c r="D61" s="49"/>
      <c r="E61" s="50"/>
      <c r="F61" s="18"/>
      <c r="G61" s="19"/>
      <c r="H61" s="20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70"/>
      <c r="AL61" s="16" t="str">
        <f t="shared" si="2"/>
        <v/>
      </c>
    </row>
    <row r="62" spans="1:38" s="21" customFormat="1" ht="20.100000000000001" customHeight="1" thickBot="1" x14ac:dyDescent="0.25">
      <c r="A62" s="17">
        <f>ROW()-3</f>
        <v>59</v>
      </c>
      <c r="B62" s="11"/>
      <c r="C62" s="51"/>
      <c r="D62" s="49"/>
      <c r="E62" s="52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70"/>
      <c r="AL62" s="16" t="str">
        <f t="shared" si="2"/>
        <v/>
      </c>
    </row>
    <row r="63" spans="1:38" s="21" customFormat="1" ht="20.100000000000001" customHeight="1" thickBot="1" x14ac:dyDescent="0.4">
      <c r="A63" s="17">
        <f t="shared" si="0"/>
        <v>60</v>
      </c>
      <c r="B63" s="28"/>
      <c r="C63" s="44"/>
      <c r="D63" s="49"/>
      <c r="E63" s="50"/>
      <c r="F63" s="18"/>
      <c r="G63" s="18"/>
      <c r="H63" s="29"/>
      <c r="I63" s="18"/>
      <c r="J63" s="18"/>
      <c r="K63" s="18"/>
      <c r="L63" s="18"/>
      <c r="M63" s="18"/>
      <c r="N63" s="18"/>
      <c r="O63" s="19"/>
      <c r="P63" s="19"/>
      <c r="Q63" s="19"/>
      <c r="R63" s="19"/>
      <c r="S63" s="19"/>
      <c r="T63" s="30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70"/>
      <c r="AL63" s="16" t="str">
        <f>IF(C63="","",C63)</f>
        <v/>
      </c>
    </row>
    <row r="64" spans="1:38" s="21" customFormat="1" ht="20.100000000000001" customHeight="1" thickBot="1" x14ac:dyDescent="0.4">
      <c r="A64" s="17">
        <f t="shared" si="0"/>
        <v>61</v>
      </c>
      <c r="B64" s="31"/>
      <c r="C64" s="44"/>
      <c r="D64" s="53"/>
      <c r="E64" s="50"/>
      <c r="F64" s="32"/>
      <c r="G64" s="32"/>
      <c r="H64" s="20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70"/>
      <c r="AL64" s="16" t="str">
        <f t="shared" si="2"/>
        <v/>
      </c>
    </row>
    <row r="65" spans="1:38" s="21" customFormat="1" ht="20.100000000000001" customHeight="1" thickBot="1" x14ac:dyDescent="0.4">
      <c r="A65" s="17">
        <f t="shared" si="0"/>
        <v>62</v>
      </c>
      <c r="B65" s="28"/>
      <c r="C65" s="44"/>
      <c r="D65" s="49"/>
      <c r="E65" s="50"/>
      <c r="F65" s="18"/>
      <c r="G65" s="18"/>
      <c r="H65" s="29"/>
      <c r="I65" s="18"/>
      <c r="J65" s="18"/>
      <c r="K65" s="18"/>
      <c r="L65" s="18"/>
      <c r="M65" s="18"/>
      <c r="N65" s="18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70"/>
      <c r="AL65" s="16" t="str">
        <f t="shared" si="2"/>
        <v/>
      </c>
    </row>
    <row r="66" spans="1:38" s="21" customFormat="1" ht="20.100000000000001" customHeight="1" thickBot="1" x14ac:dyDescent="0.4">
      <c r="A66" s="17">
        <f t="shared" si="0"/>
        <v>63</v>
      </c>
      <c r="B66" s="28"/>
      <c r="C66" s="44"/>
      <c r="D66" s="49"/>
      <c r="E66" s="50"/>
      <c r="F66" s="18"/>
      <c r="G66" s="18"/>
      <c r="H66" s="29"/>
      <c r="I66" s="18"/>
      <c r="J66" s="18"/>
      <c r="K66" s="18"/>
      <c r="L66" s="18"/>
      <c r="M66" s="18"/>
      <c r="N66" s="18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70"/>
      <c r="AL66" s="16" t="str">
        <f t="shared" si="2"/>
        <v/>
      </c>
    </row>
    <row r="67" spans="1:38" s="21" customFormat="1" ht="20.100000000000001" customHeight="1" thickBot="1" x14ac:dyDescent="0.4">
      <c r="A67" s="17"/>
      <c r="B67" s="31"/>
      <c r="C67" s="54"/>
      <c r="D67" s="53"/>
      <c r="E67" s="50"/>
      <c r="F67" s="18"/>
      <c r="G67" s="18"/>
      <c r="H67" s="29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70"/>
      <c r="AL67" s="16" t="str">
        <f t="shared" si="2"/>
        <v/>
      </c>
    </row>
    <row r="68" spans="1:38" ht="20.100000000000001" customHeight="1" x14ac:dyDescent="0.35">
      <c r="A68" s="17">
        <f>ROW()-3</f>
        <v>65</v>
      </c>
      <c r="C68" s="54"/>
      <c r="E68" s="50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71"/>
      <c r="AL68" s="16" t="str">
        <f t="shared" si="2"/>
        <v/>
      </c>
    </row>
    <row r="69" spans="1:38" ht="20.100000000000001" customHeight="1" x14ac:dyDescent="0.3">
      <c r="A69" s="17"/>
      <c r="B69" s="34" t="s">
        <v>27</v>
      </c>
      <c r="C69" s="56"/>
      <c r="D69" s="57"/>
      <c r="E69" s="58" t="s">
        <v>7</v>
      </c>
      <c r="F69" s="35">
        <f t="shared" ref="F69:AJ69" si="3">SUM(F3:F61)</f>
        <v>40</v>
      </c>
      <c r="G69" s="35">
        <f t="shared" si="3"/>
        <v>20</v>
      </c>
      <c r="H69" s="35">
        <f t="shared" si="3"/>
        <v>40</v>
      </c>
      <c r="I69" s="35">
        <f t="shared" si="3"/>
        <v>0</v>
      </c>
      <c r="J69" s="35">
        <f t="shared" si="3"/>
        <v>20</v>
      </c>
      <c r="K69" s="35">
        <f t="shared" si="3"/>
        <v>50</v>
      </c>
      <c r="L69" s="35">
        <f t="shared" si="3"/>
        <v>-30</v>
      </c>
      <c r="M69" s="35">
        <f t="shared" si="3"/>
        <v>30</v>
      </c>
      <c r="N69" s="35">
        <f t="shared" si="3"/>
        <v>10</v>
      </c>
      <c r="O69" s="35">
        <f t="shared" si="3"/>
        <v>20</v>
      </c>
      <c r="P69" s="35">
        <f t="shared" si="3"/>
        <v>0</v>
      </c>
      <c r="Q69" s="35">
        <f t="shared" si="3"/>
        <v>20</v>
      </c>
      <c r="R69" s="35">
        <f t="shared" si="3"/>
        <v>20</v>
      </c>
      <c r="S69" s="35">
        <f t="shared" si="3"/>
        <v>-30</v>
      </c>
      <c r="T69" s="35">
        <f t="shared" si="3"/>
        <v>40</v>
      </c>
      <c r="U69" s="35">
        <f t="shared" si="3"/>
        <v>-10</v>
      </c>
      <c r="V69" s="35">
        <f t="shared" si="3"/>
        <v>30</v>
      </c>
      <c r="W69" s="35">
        <f t="shared" si="3"/>
        <v>0</v>
      </c>
      <c r="X69" s="35">
        <f t="shared" si="3"/>
        <v>0</v>
      </c>
      <c r="Y69" s="35">
        <f t="shared" si="3"/>
        <v>0</v>
      </c>
      <c r="Z69" s="35">
        <f t="shared" si="3"/>
        <v>20</v>
      </c>
      <c r="AA69" s="35">
        <f t="shared" si="3"/>
        <v>30</v>
      </c>
      <c r="AB69" s="35">
        <f t="shared" si="3"/>
        <v>-31</v>
      </c>
      <c r="AC69" s="35">
        <f t="shared" si="3"/>
        <v>50</v>
      </c>
      <c r="AD69" s="35">
        <f t="shared" si="3"/>
        <v>-25</v>
      </c>
      <c r="AE69" s="35">
        <f t="shared" si="3"/>
        <v>30</v>
      </c>
      <c r="AF69" s="35">
        <f t="shared" si="3"/>
        <v>-60</v>
      </c>
      <c r="AG69" s="35">
        <f t="shared" si="3"/>
        <v>0</v>
      </c>
      <c r="AH69" s="35">
        <f t="shared" si="3"/>
        <v>20</v>
      </c>
      <c r="AI69" s="35">
        <f t="shared" si="3"/>
        <v>20</v>
      </c>
      <c r="AJ69" s="35">
        <f t="shared" si="3"/>
        <v>0</v>
      </c>
      <c r="AK69" s="69">
        <f>SUM(F69:AJ69)</f>
        <v>324</v>
      </c>
    </row>
    <row r="70" spans="1:38" ht="20.25" x14ac:dyDescent="0.2">
      <c r="A70" s="2"/>
      <c r="B70" s="2"/>
      <c r="C70" s="59"/>
      <c r="D70" s="59"/>
      <c r="E70" s="60"/>
      <c r="AK70" s="72"/>
    </row>
    <row r="71" spans="1:38" ht="20.25" x14ac:dyDescent="0.2">
      <c r="A71" s="2"/>
      <c r="B71" s="2"/>
      <c r="C71" s="59"/>
      <c r="D71" s="59"/>
      <c r="E71" s="60"/>
    </row>
    <row r="72" spans="1:38" ht="20.25" x14ac:dyDescent="0.2">
      <c r="A72" s="2"/>
      <c r="B72" s="2"/>
      <c r="C72" s="59"/>
      <c r="D72" s="59"/>
      <c r="E72" s="60"/>
      <c r="AI72" s="74" t="s">
        <v>28</v>
      </c>
      <c r="AJ72" s="74"/>
      <c r="AK72" s="68">
        <f>SUMIF(AK4:AK68,"&gt;=0")</f>
        <v>400</v>
      </c>
    </row>
    <row r="73" spans="1:38" ht="20.25" x14ac:dyDescent="0.2">
      <c r="A73" s="2"/>
      <c r="B73" s="2"/>
      <c r="C73" s="59"/>
      <c r="D73" s="59"/>
      <c r="E73" s="60"/>
      <c r="AI73" s="74" t="s">
        <v>29</v>
      </c>
      <c r="AJ73" s="74"/>
      <c r="AK73" s="68">
        <f>SUMIF(AK4:AK68,"&lt;=0")</f>
        <v>-76</v>
      </c>
    </row>
    <row r="74" spans="1:38" ht="18.75" x14ac:dyDescent="0.45">
      <c r="A74" s="4"/>
      <c r="B74" s="4"/>
      <c r="C74" s="61"/>
      <c r="D74" s="61"/>
      <c r="E74" s="62">
        <f>[1]المجاميع!C2</f>
        <v>45139</v>
      </c>
      <c r="F74" s="36">
        <f>E74</f>
        <v>45139</v>
      </c>
      <c r="G74" s="36">
        <f>F74+1</f>
        <v>45140</v>
      </c>
      <c r="H74" s="36">
        <f t="shared" ref="H74:AJ74" si="4">G74+1</f>
        <v>45141</v>
      </c>
      <c r="I74" s="36">
        <f t="shared" si="4"/>
        <v>45142</v>
      </c>
      <c r="J74" s="36">
        <f t="shared" si="4"/>
        <v>45143</v>
      </c>
      <c r="K74" s="36">
        <f t="shared" si="4"/>
        <v>45144</v>
      </c>
      <c r="L74" s="36">
        <f t="shared" si="4"/>
        <v>45145</v>
      </c>
      <c r="M74" s="36">
        <f t="shared" si="4"/>
        <v>45146</v>
      </c>
      <c r="N74" s="36">
        <f t="shared" si="4"/>
        <v>45147</v>
      </c>
      <c r="O74" s="36">
        <f t="shared" si="4"/>
        <v>45148</v>
      </c>
      <c r="P74" s="36">
        <f t="shared" si="4"/>
        <v>45149</v>
      </c>
      <c r="Q74" s="36">
        <f t="shared" si="4"/>
        <v>45150</v>
      </c>
      <c r="R74" s="36">
        <f t="shared" si="4"/>
        <v>45151</v>
      </c>
      <c r="S74" s="36">
        <f t="shared" si="4"/>
        <v>45152</v>
      </c>
      <c r="T74" s="36">
        <f t="shared" si="4"/>
        <v>45153</v>
      </c>
      <c r="U74" s="36">
        <f t="shared" si="4"/>
        <v>45154</v>
      </c>
      <c r="V74" s="36">
        <f t="shared" si="4"/>
        <v>45155</v>
      </c>
      <c r="W74" s="36">
        <f t="shared" si="4"/>
        <v>45156</v>
      </c>
      <c r="X74" s="36">
        <f t="shared" si="4"/>
        <v>45157</v>
      </c>
      <c r="Y74" s="36">
        <f t="shared" si="4"/>
        <v>45158</v>
      </c>
      <c r="Z74" s="36">
        <f t="shared" si="4"/>
        <v>45159</v>
      </c>
      <c r="AA74" s="36">
        <f t="shared" si="4"/>
        <v>45160</v>
      </c>
      <c r="AB74" s="36">
        <f t="shared" si="4"/>
        <v>45161</v>
      </c>
      <c r="AC74" s="36">
        <f t="shared" si="4"/>
        <v>45162</v>
      </c>
      <c r="AD74" s="36">
        <f t="shared" si="4"/>
        <v>45163</v>
      </c>
      <c r="AE74" s="36">
        <f t="shared" si="4"/>
        <v>45164</v>
      </c>
      <c r="AF74" s="36">
        <f t="shared" si="4"/>
        <v>45165</v>
      </c>
      <c r="AG74" s="36">
        <f t="shared" si="4"/>
        <v>45166</v>
      </c>
      <c r="AH74" s="36">
        <f t="shared" si="4"/>
        <v>45167</v>
      </c>
      <c r="AI74" s="36">
        <f t="shared" si="4"/>
        <v>45168</v>
      </c>
      <c r="AJ74" s="36">
        <f t="shared" si="4"/>
        <v>45169</v>
      </c>
      <c r="AK74" s="61"/>
      <c r="AL74" s="4"/>
    </row>
    <row r="75" spans="1:38" ht="18.75" x14ac:dyDescent="0.45">
      <c r="A75" s="4"/>
      <c r="B75" s="4"/>
      <c r="C75" s="61"/>
      <c r="D75" s="61"/>
      <c r="E75" s="63"/>
      <c r="F75" s="37" t="str">
        <f>TEXT(F74,"DDD")</f>
        <v>Tue</v>
      </c>
      <c r="G75" s="37" t="str">
        <f t="shared" ref="G75:AJ75" si="5">TEXT(G74,"DDD")</f>
        <v>Wed</v>
      </c>
      <c r="H75" s="37" t="str">
        <f t="shared" si="5"/>
        <v>Thu</v>
      </c>
      <c r="I75" s="37" t="str">
        <f t="shared" si="5"/>
        <v>Fri</v>
      </c>
      <c r="J75" s="37" t="str">
        <f t="shared" si="5"/>
        <v>Sat</v>
      </c>
      <c r="K75" s="37" t="str">
        <f t="shared" si="5"/>
        <v>Sun</v>
      </c>
      <c r="L75" s="37" t="str">
        <f t="shared" si="5"/>
        <v>Mon</v>
      </c>
      <c r="M75" s="37" t="str">
        <f t="shared" si="5"/>
        <v>Tue</v>
      </c>
      <c r="N75" s="37" t="str">
        <f t="shared" si="5"/>
        <v>Wed</v>
      </c>
      <c r="O75" s="37" t="str">
        <f t="shared" si="5"/>
        <v>Thu</v>
      </c>
      <c r="P75" s="37" t="str">
        <f t="shared" si="5"/>
        <v>Fri</v>
      </c>
      <c r="Q75" s="37" t="str">
        <f t="shared" si="5"/>
        <v>Sat</v>
      </c>
      <c r="R75" s="37" t="str">
        <f t="shared" si="5"/>
        <v>Sun</v>
      </c>
      <c r="S75" s="37" t="str">
        <f>TEXT(S74,"DDD")</f>
        <v>Mon</v>
      </c>
      <c r="T75" s="37" t="str">
        <f t="shared" si="5"/>
        <v>Tue</v>
      </c>
      <c r="U75" s="37" t="str">
        <f t="shared" si="5"/>
        <v>Wed</v>
      </c>
      <c r="V75" s="37" t="str">
        <f t="shared" si="5"/>
        <v>Thu</v>
      </c>
      <c r="W75" s="37" t="str">
        <f t="shared" si="5"/>
        <v>Fri</v>
      </c>
      <c r="X75" s="37" t="str">
        <f>TEXT(X74,"DDD")</f>
        <v>Sat</v>
      </c>
      <c r="Y75" s="37" t="str">
        <f t="shared" si="5"/>
        <v>Sun</v>
      </c>
      <c r="Z75" s="37" t="str">
        <f t="shared" si="5"/>
        <v>Mon</v>
      </c>
      <c r="AA75" s="37" t="str">
        <f t="shared" si="5"/>
        <v>Tue</v>
      </c>
      <c r="AB75" s="37" t="str">
        <f t="shared" si="5"/>
        <v>Wed</v>
      </c>
      <c r="AC75" s="37" t="str">
        <f t="shared" si="5"/>
        <v>Thu</v>
      </c>
      <c r="AD75" s="37" t="str">
        <f t="shared" si="5"/>
        <v>Fri</v>
      </c>
      <c r="AE75" s="37" t="str">
        <f t="shared" si="5"/>
        <v>Sat</v>
      </c>
      <c r="AF75" s="37" t="str">
        <f t="shared" si="5"/>
        <v>Sun</v>
      </c>
      <c r="AG75" s="37" t="str">
        <f t="shared" si="5"/>
        <v>Mon</v>
      </c>
      <c r="AH75" s="37" t="str">
        <f t="shared" si="5"/>
        <v>Tue</v>
      </c>
      <c r="AI75" s="37" t="str">
        <f t="shared" si="5"/>
        <v>Wed</v>
      </c>
      <c r="AJ75" s="37" t="str">
        <f t="shared" si="5"/>
        <v>Thu</v>
      </c>
      <c r="AK75" s="61"/>
      <c r="AL75" s="4"/>
    </row>
    <row r="76" spans="1:38" ht="14.25" x14ac:dyDescent="0.2">
      <c r="A76" s="4"/>
      <c r="B76" s="4"/>
      <c r="C76" s="61"/>
      <c r="D76" s="61"/>
      <c r="E76" s="64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61"/>
      <c r="AL76" s="4"/>
    </row>
    <row r="77" spans="1:38" ht="14.25" x14ac:dyDescent="0.2">
      <c r="A77" s="4"/>
      <c r="B77" s="4"/>
      <c r="C77" s="61"/>
      <c r="D77" s="61"/>
      <c r="E77" s="64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61"/>
      <c r="AL77" s="4"/>
    </row>
    <row r="78" spans="1:38" ht="14.25" x14ac:dyDescent="0.2">
      <c r="A78" s="4"/>
      <c r="B78" s="4"/>
      <c r="C78" s="61"/>
      <c r="D78" s="61"/>
      <c r="E78" s="64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61"/>
      <c r="AL78" s="4"/>
    </row>
    <row r="79" spans="1:38" ht="14.25" x14ac:dyDescent="0.2">
      <c r="A79" s="4"/>
      <c r="B79" s="4"/>
      <c r="C79" s="61"/>
      <c r="D79" s="61"/>
      <c r="E79" s="64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61"/>
      <c r="AL79" s="4"/>
    </row>
    <row r="80" spans="1:38" ht="14.25" x14ac:dyDescent="0.2">
      <c r="A80" s="4"/>
      <c r="B80" s="4"/>
      <c r="C80" s="61"/>
      <c r="D80" s="61"/>
      <c r="E80" s="64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61"/>
      <c r="AL80" s="4"/>
    </row>
    <row r="81" spans="3:37" s="4" customFormat="1" ht="14.25" x14ac:dyDescent="0.2">
      <c r="C81" s="61"/>
      <c r="D81" s="61"/>
      <c r="E81" s="65"/>
      <c r="AK81" s="61"/>
    </row>
    <row r="82" spans="3:37" s="4" customFormat="1" ht="14.25" x14ac:dyDescent="0.2">
      <c r="C82" s="61"/>
      <c r="D82" s="61"/>
      <c r="E82" s="65"/>
      <c r="AK82" s="61"/>
    </row>
    <row r="83" spans="3:37" s="4" customFormat="1" ht="14.25" x14ac:dyDescent="0.2">
      <c r="C83" s="61"/>
      <c r="D83" s="61"/>
      <c r="E83" s="65"/>
      <c r="AK83" s="61"/>
    </row>
    <row r="84" spans="3:37" s="4" customFormat="1" ht="14.25" x14ac:dyDescent="0.2">
      <c r="C84" s="61"/>
      <c r="D84" s="61"/>
      <c r="E84" s="65"/>
      <c r="AK84" s="61"/>
    </row>
    <row r="85" spans="3:37" s="4" customFormat="1" ht="14.25" x14ac:dyDescent="0.2">
      <c r="C85" s="61"/>
      <c r="D85" s="61"/>
      <c r="E85" s="65"/>
      <c r="AK85" s="61"/>
    </row>
    <row r="86" spans="3:37" s="4" customFormat="1" ht="14.25" x14ac:dyDescent="0.2">
      <c r="C86" s="61"/>
      <c r="D86" s="61"/>
      <c r="E86" s="65"/>
      <c r="AK86" s="61"/>
    </row>
    <row r="87" spans="3:37" s="4" customFormat="1" ht="14.25" x14ac:dyDescent="0.2">
      <c r="C87" s="61"/>
      <c r="D87" s="61"/>
      <c r="E87" s="65"/>
      <c r="AK87" s="61"/>
    </row>
    <row r="88" spans="3:37" s="4" customFormat="1" ht="14.25" x14ac:dyDescent="0.2">
      <c r="C88" s="61"/>
      <c r="D88" s="61"/>
      <c r="E88" s="65"/>
      <c r="AK88" s="61"/>
    </row>
  </sheetData>
  <autoFilter ref="A2:E77" xr:uid="{00000000-0009-0000-0000-000000000000}"/>
  <mergeCells count="3">
    <mergeCell ref="A1:C1"/>
    <mergeCell ref="AI72:AJ72"/>
    <mergeCell ref="AI73:AJ73"/>
  </mergeCells>
  <conditionalFormatting sqref="F2:AJ3">
    <cfRule type="expression" dxfId="17" priority="3">
      <formula>TEXT(F74,"DDD")="fri"</formula>
    </cfRule>
  </conditionalFormatting>
  <conditionalFormatting sqref="F62:AJ63">
    <cfRule type="expression" dxfId="16" priority="2">
      <formula>TEXT(F98,"DDD")="fri"</formula>
    </cfRule>
  </conditionalFormatting>
  <conditionalFormatting sqref="C2:AL69">
    <cfRule type="expression" dxfId="15" priority="1">
      <formula>IF($AK$70=1,OR(CELL("col")=COLUMN(),CELL("row")=ROW()),"")</formula>
    </cfRule>
  </conditionalFormatting>
  <hyperlinks>
    <hyperlink ref="AL1" location="بولش!_FilterDatabase" display="P" xr:uid="{364BFA55-5C60-4390-8F51-413CC8CB88C2}"/>
  </hyperlinks>
  <pageMargins left="0.24" right="0.24" top="0.21" bottom="0.17" header="0.17" footer="0.17"/>
  <pageSetup scale="42" orientation="landscape" verticalDpi="300" r:id="rId1"/>
  <headerFoot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D6B0-1F62-4C05-973B-5926A986A121}">
  <sheetPr>
    <pageSetUpPr fitToPage="1"/>
  </sheetPr>
  <dimension ref="A1:AM88"/>
  <sheetViews>
    <sheetView zoomScaleNormal="100" zoomScaleSheetLayoutView="70" workbookViewId="0">
      <pane xSplit="5" ySplit="3" topLeftCell="V7" activePane="bottomRight" state="frozen"/>
      <selection pane="topRight" activeCell="F1" sqref="F1"/>
      <selection pane="bottomLeft" activeCell="A4" sqref="A4"/>
      <selection pane="bottomRight" activeCell="AC23" sqref="AC23"/>
    </sheetView>
  </sheetViews>
  <sheetFormatPr defaultColWidth="9" defaultRowHeight="27.75" x14ac:dyDescent="0.45"/>
  <cols>
    <col min="1" max="1" width="3.125" style="38" customWidth="1"/>
    <col min="2" max="2" width="0.875" style="33" hidden="1" customWidth="1"/>
    <col min="3" max="3" width="10.75" style="66" customWidth="1"/>
    <col min="4" max="4" width="0.125" style="55" customWidth="1"/>
    <col min="5" max="5" width="26.875" style="67" customWidth="1"/>
    <col min="6" max="15" width="5" style="2" customWidth="1"/>
    <col min="16" max="16" width="4.625" style="2" customWidth="1"/>
    <col min="17" max="33" width="5" style="2" customWidth="1"/>
    <col min="34" max="34" width="6.125" style="2" customWidth="1"/>
    <col min="35" max="36" width="7" style="2" customWidth="1"/>
    <col min="37" max="37" width="9" style="68"/>
    <col min="38" max="38" width="25" style="9" customWidth="1"/>
    <col min="39" max="16384" width="9" style="4"/>
  </cols>
  <sheetData>
    <row r="1" spans="1:39" ht="22.5" customHeight="1" thickBot="1" x14ac:dyDescent="0.3">
      <c r="A1" s="73">
        <f>[1]المجاميع!C2</f>
        <v>45139</v>
      </c>
      <c r="B1" s="73"/>
      <c r="C1" s="73"/>
      <c r="D1" s="39"/>
      <c r="E1" s="40" t="s">
        <v>0</v>
      </c>
      <c r="F1" s="1"/>
      <c r="Y1" s="2" t="str">
        <f>E3</f>
        <v>التجهيــــــــــــــــــز 2</v>
      </c>
      <c r="AL1" s="3" t="s">
        <v>1</v>
      </c>
    </row>
    <row r="2" spans="1:39" ht="18.75" customHeight="1" thickBot="1" x14ac:dyDescent="0.6">
      <c r="A2" s="5" t="s">
        <v>2</v>
      </c>
      <c r="B2" s="6" t="s">
        <v>3</v>
      </c>
      <c r="C2" s="41" t="s">
        <v>4</v>
      </c>
      <c r="D2" s="42" t="s">
        <v>5</v>
      </c>
      <c r="E2" s="43" t="s">
        <v>6</v>
      </c>
      <c r="F2" s="7">
        <v>1</v>
      </c>
      <c r="G2" s="7">
        <v>2</v>
      </c>
      <c r="H2" s="7">
        <v>3</v>
      </c>
      <c r="I2" s="7">
        <v>4</v>
      </c>
      <c r="J2" s="7">
        <v>5</v>
      </c>
      <c r="K2" s="7">
        <v>6</v>
      </c>
      <c r="L2" s="7">
        <v>7</v>
      </c>
      <c r="M2" s="7">
        <v>8</v>
      </c>
      <c r="N2" s="7">
        <v>9</v>
      </c>
      <c r="O2" s="7">
        <v>10</v>
      </c>
      <c r="P2" s="7">
        <v>11</v>
      </c>
      <c r="Q2" s="7">
        <v>12</v>
      </c>
      <c r="R2" s="7">
        <v>13</v>
      </c>
      <c r="S2" s="7">
        <v>14</v>
      </c>
      <c r="T2" s="7">
        <v>15</v>
      </c>
      <c r="U2" s="7">
        <v>16</v>
      </c>
      <c r="V2" s="7">
        <v>17</v>
      </c>
      <c r="W2" s="7">
        <v>18</v>
      </c>
      <c r="X2" s="7">
        <v>19</v>
      </c>
      <c r="Y2" s="7">
        <v>20</v>
      </c>
      <c r="Z2" s="7">
        <v>21</v>
      </c>
      <c r="AA2" s="7">
        <v>22</v>
      </c>
      <c r="AB2" s="7">
        <v>23</v>
      </c>
      <c r="AC2" s="7">
        <v>24</v>
      </c>
      <c r="AD2" s="7">
        <v>25</v>
      </c>
      <c r="AE2" s="7">
        <v>26</v>
      </c>
      <c r="AF2" s="7">
        <v>27</v>
      </c>
      <c r="AG2" s="8">
        <v>28</v>
      </c>
      <c r="AH2" s="8">
        <v>29</v>
      </c>
      <c r="AI2" s="8">
        <v>30</v>
      </c>
      <c r="AJ2" s="8">
        <v>31</v>
      </c>
      <c r="AK2" s="48" t="s">
        <v>7</v>
      </c>
    </row>
    <row r="3" spans="1:39" ht="20.100000000000001" customHeight="1" thickBot="1" x14ac:dyDescent="0.35">
      <c r="A3" s="10"/>
      <c r="B3" s="11"/>
      <c r="C3" s="44"/>
      <c r="D3" s="45" t="s">
        <v>8</v>
      </c>
      <c r="E3" s="46" t="s">
        <v>9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69">
        <f>SUM(F3:AJ3)</f>
        <v>0</v>
      </c>
      <c r="AL3" s="13" t="str">
        <f>E3</f>
        <v>التجهيــــــــــــــــــز 2</v>
      </c>
      <c r="AM3" s="14"/>
    </row>
    <row r="4" spans="1:39" ht="20.100000000000001" customHeight="1" thickBot="1" x14ac:dyDescent="0.25">
      <c r="A4" s="10">
        <f t="shared" ref="A4:A66" si="0">ROW()-3</f>
        <v>1</v>
      </c>
      <c r="B4" s="11" t="s">
        <v>10</v>
      </c>
      <c r="C4" s="44">
        <v>668</v>
      </c>
      <c r="D4" s="47" t="s">
        <v>11</v>
      </c>
      <c r="E4" s="48" t="s">
        <v>34</v>
      </c>
      <c r="F4" s="15">
        <v>10</v>
      </c>
      <c r="G4" s="12">
        <v>-10</v>
      </c>
      <c r="H4" s="12"/>
      <c r="I4" s="12"/>
      <c r="J4" s="12"/>
      <c r="K4" s="12">
        <v>10</v>
      </c>
      <c r="L4" s="12">
        <v>-10</v>
      </c>
      <c r="M4" s="12"/>
      <c r="N4" s="12"/>
      <c r="O4" s="12"/>
      <c r="P4" s="12"/>
      <c r="Q4" s="12"/>
      <c r="R4" s="12"/>
      <c r="S4" s="12">
        <v>-10</v>
      </c>
      <c r="T4" s="12"/>
      <c r="U4" s="12">
        <v>-10</v>
      </c>
      <c r="V4" s="12"/>
      <c r="W4" s="12"/>
      <c r="X4" s="12"/>
      <c r="Y4" s="12"/>
      <c r="Z4" s="12"/>
      <c r="AA4" s="12"/>
      <c r="AB4" s="12"/>
      <c r="AC4" s="12">
        <v>10</v>
      </c>
      <c r="AD4" s="12"/>
      <c r="AE4" s="12">
        <v>10</v>
      </c>
      <c r="AF4" s="12"/>
      <c r="AG4" s="12"/>
      <c r="AH4" s="12"/>
      <c r="AI4" s="12"/>
      <c r="AJ4" s="12">
        <v>-10</v>
      </c>
      <c r="AK4" s="69">
        <f>SUM(F$4:AJ$4)</f>
        <v>-10</v>
      </c>
      <c r="AL4" s="16">
        <f>IF(C4="","",C4)</f>
        <v>668</v>
      </c>
    </row>
    <row r="5" spans="1:39" ht="20.100000000000001" customHeight="1" thickBot="1" x14ac:dyDescent="0.25">
      <c r="A5" s="10">
        <f t="shared" si="0"/>
        <v>2</v>
      </c>
      <c r="B5" s="11" t="s">
        <v>12</v>
      </c>
      <c r="C5" s="44">
        <v>669</v>
      </c>
      <c r="D5" s="47" t="s">
        <v>13</v>
      </c>
      <c r="E5" s="48" t="s">
        <v>30</v>
      </c>
      <c r="F5" s="15"/>
      <c r="G5" s="12">
        <v>10</v>
      </c>
      <c r="H5" s="12"/>
      <c r="I5" s="12"/>
      <c r="J5" s="12"/>
      <c r="K5" s="12">
        <v>10</v>
      </c>
      <c r="L5" s="12"/>
      <c r="M5" s="12">
        <v>10</v>
      </c>
      <c r="N5" s="12">
        <v>10</v>
      </c>
      <c r="O5" s="12"/>
      <c r="P5" s="12"/>
      <c r="Q5" s="12"/>
      <c r="R5" s="12"/>
      <c r="S5" s="12"/>
      <c r="T5" s="12">
        <v>10</v>
      </c>
      <c r="U5" s="12"/>
      <c r="V5" s="12">
        <v>10</v>
      </c>
      <c r="W5" s="12"/>
      <c r="X5" s="12"/>
      <c r="Y5" s="12"/>
      <c r="Z5" s="12">
        <v>10</v>
      </c>
      <c r="AA5" s="12"/>
      <c r="AB5" s="12">
        <v>10</v>
      </c>
      <c r="AC5" s="12"/>
      <c r="AD5" s="12"/>
      <c r="AE5" s="12">
        <v>10</v>
      </c>
      <c r="AF5" s="12"/>
      <c r="AG5" s="12"/>
      <c r="AH5" s="12"/>
      <c r="AI5" s="12"/>
      <c r="AJ5" s="12">
        <v>10</v>
      </c>
      <c r="AK5" s="69">
        <f t="shared" ref="AK5:AK16" si="1">SUM(F5:AJ5)</f>
        <v>100</v>
      </c>
      <c r="AL5" s="16">
        <f t="shared" ref="AL5:AL68" si="2">IF(C5="","",C5)</f>
        <v>669</v>
      </c>
    </row>
    <row r="6" spans="1:39" ht="20.100000000000001" customHeight="1" thickBot="1" x14ac:dyDescent="0.25">
      <c r="A6" s="10">
        <f t="shared" si="0"/>
        <v>3</v>
      </c>
      <c r="B6" s="11" t="s">
        <v>14</v>
      </c>
      <c r="C6" s="44">
        <v>916</v>
      </c>
      <c r="D6" s="47" t="s">
        <v>15</v>
      </c>
      <c r="E6" s="48" t="s">
        <v>31</v>
      </c>
      <c r="F6" s="15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69">
        <f t="shared" si="1"/>
        <v>0</v>
      </c>
      <c r="AL6" s="16">
        <f t="shared" si="2"/>
        <v>916</v>
      </c>
    </row>
    <row r="7" spans="1:39" ht="20.100000000000001" customHeight="1" thickBot="1" x14ac:dyDescent="0.25">
      <c r="A7" s="10">
        <f t="shared" si="0"/>
        <v>4</v>
      </c>
      <c r="B7" s="11" t="s">
        <v>14</v>
      </c>
      <c r="C7" s="44">
        <v>994</v>
      </c>
      <c r="D7" s="47" t="s">
        <v>16</v>
      </c>
      <c r="E7" s="48" t="s">
        <v>35</v>
      </c>
      <c r="F7" s="15"/>
      <c r="G7" s="12"/>
      <c r="H7" s="12"/>
      <c r="I7" s="12"/>
      <c r="J7" s="12">
        <v>10</v>
      </c>
      <c r="K7" s="12"/>
      <c r="L7" s="12">
        <v>-10</v>
      </c>
      <c r="M7" s="12">
        <v>10</v>
      </c>
      <c r="N7" s="12"/>
      <c r="O7" s="12"/>
      <c r="P7" s="12"/>
      <c r="Q7" s="12">
        <v>10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>
        <v>-10</v>
      </c>
      <c r="AC7" s="12">
        <v>10</v>
      </c>
      <c r="AD7" s="12"/>
      <c r="AE7" s="12"/>
      <c r="AF7" s="12">
        <v>-10</v>
      </c>
      <c r="AG7" s="12"/>
      <c r="AH7" s="12">
        <v>10</v>
      </c>
      <c r="AI7" s="12">
        <v>10</v>
      </c>
      <c r="AJ7" s="12"/>
      <c r="AK7" s="69">
        <f t="shared" si="1"/>
        <v>30</v>
      </c>
      <c r="AL7" s="16">
        <f t="shared" si="2"/>
        <v>994</v>
      </c>
    </row>
    <row r="8" spans="1:39" s="21" customFormat="1" ht="20.100000000000001" customHeight="1" thickBot="1" x14ac:dyDescent="0.25">
      <c r="A8" s="17">
        <f t="shared" si="0"/>
        <v>5</v>
      </c>
      <c r="B8" s="11" t="s">
        <v>12</v>
      </c>
      <c r="C8" s="44">
        <v>1224</v>
      </c>
      <c r="D8" s="49" t="s">
        <v>17</v>
      </c>
      <c r="E8" s="48" t="s">
        <v>32</v>
      </c>
      <c r="F8" s="18"/>
      <c r="G8" s="19"/>
      <c r="H8" s="20">
        <v>10</v>
      </c>
      <c r="I8" s="19"/>
      <c r="J8" s="19"/>
      <c r="K8" s="19"/>
      <c r="L8" s="19">
        <v>-10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>
        <v>10</v>
      </c>
      <c r="AC8" s="19">
        <v>10</v>
      </c>
      <c r="AD8" s="19"/>
      <c r="AE8" s="19"/>
      <c r="AF8" s="19">
        <v>-10</v>
      </c>
      <c r="AG8" s="19"/>
      <c r="AH8" s="19"/>
      <c r="AI8" s="19"/>
      <c r="AJ8" s="19">
        <v>10</v>
      </c>
      <c r="AK8" s="70">
        <f t="shared" si="1"/>
        <v>20</v>
      </c>
      <c r="AL8" s="16">
        <f t="shared" si="2"/>
        <v>1224</v>
      </c>
    </row>
    <row r="9" spans="1:39" ht="20.100000000000001" customHeight="1" thickBot="1" x14ac:dyDescent="0.25">
      <c r="A9" s="10">
        <f t="shared" si="0"/>
        <v>6</v>
      </c>
      <c r="B9" s="11" t="s">
        <v>14</v>
      </c>
      <c r="C9" s="44">
        <v>1350</v>
      </c>
      <c r="D9" s="47" t="s">
        <v>18</v>
      </c>
      <c r="E9" s="48" t="s">
        <v>36</v>
      </c>
      <c r="F9" s="15">
        <v>10</v>
      </c>
      <c r="G9" s="12">
        <v>10</v>
      </c>
      <c r="H9" s="12"/>
      <c r="I9" s="12"/>
      <c r="J9" s="12">
        <v>10</v>
      </c>
      <c r="K9" s="12">
        <v>10</v>
      </c>
      <c r="L9" s="12">
        <v>-10</v>
      </c>
      <c r="M9" s="12"/>
      <c r="N9" s="12"/>
      <c r="O9" s="12"/>
      <c r="P9" s="12"/>
      <c r="Q9" s="12"/>
      <c r="R9" s="12"/>
      <c r="S9" s="12">
        <v>-10</v>
      </c>
      <c r="T9" s="12">
        <v>10</v>
      </c>
      <c r="U9" s="12"/>
      <c r="V9" s="12"/>
      <c r="W9" s="12"/>
      <c r="X9" s="12"/>
      <c r="Y9" s="12"/>
      <c r="Z9" s="12"/>
      <c r="AA9" s="12"/>
      <c r="AB9" s="12"/>
      <c r="AC9" s="12">
        <v>10</v>
      </c>
      <c r="AD9" s="12"/>
      <c r="AE9" s="12">
        <v>-10</v>
      </c>
      <c r="AF9" s="12">
        <v>-20</v>
      </c>
      <c r="AG9" s="12"/>
      <c r="AH9" s="12"/>
      <c r="AI9" s="12"/>
      <c r="AJ9" s="12">
        <v>-20</v>
      </c>
      <c r="AK9" s="69">
        <f t="shared" si="1"/>
        <v>-10</v>
      </c>
      <c r="AL9" s="16">
        <f t="shared" si="2"/>
        <v>1350</v>
      </c>
    </row>
    <row r="10" spans="1:39" s="21" customFormat="1" ht="20.100000000000001" customHeight="1" thickBot="1" x14ac:dyDescent="0.25">
      <c r="A10" s="17">
        <f t="shared" si="0"/>
        <v>7</v>
      </c>
      <c r="B10" s="11" t="s">
        <v>10</v>
      </c>
      <c r="C10" s="44">
        <v>2251</v>
      </c>
      <c r="D10" s="49" t="s">
        <v>19</v>
      </c>
      <c r="E10" s="48" t="s">
        <v>33</v>
      </c>
      <c r="F10" s="18"/>
      <c r="G10" s="19"/>
      <c r="H10" s="2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70">
        <f t="shared" si="1"/>
        <v>0</v>
      </c>
      <c r="AL10" s="16">
        <f t="shared" si="2"/>
        <v>2251</v>
      </c>
    </row>
    <row r="11" spans="1:39" ht="20.100000000000001" customHeight="1" thickBot="1" x14ac:dyDescent="0.25">
      <c r="A11" s="10">
        <f t="shared" si="0"/>
        <v>8</v>
      </c>
      <c r="B11" s="11" t="s">
        <v>10</v>
      </c>
      <c r="C11" s="44">
        <v>2532</v>
      </c>
      <c r="D11" s="47" t="s">
        <v>20</v>
      </c>
      <c r="E11" s="48" t="s">
        <v>37</v>
      </c>
      <c r="F11" s="15"/>
      <c r="G11" s="12">
        <v>10</v>
      </c>
      <c r="H11" s="12">
        <v>10</v>
      </c>
      <c r="I11" s="12"/>
      <c r="J11" s="12"/>
      <c r="K11" s="12">
        <v>10</v>
      </c>
      <c r="L11" s="12">
        <v>10</v>
      </c>
      <c r="M11" s="12"/>
      <c r="N11" s="12"/>
      <c r="O11" s="12"/>
      <c r="P11" s="12"/>
      <c r="Q11" s="12"/>
      <c r="R11" s="12">
        <v>10</v>
      </c>
      <c r="S11" s="12"/>
      <c r="T11" s="12"/>
      <c r="U11" s="12"/>
      <c r="V11" s="12">
        <v>10</v>
      </c>
      <c r="W11" s="12"/>
      <c r="X11" s="12"/>
      <c r="Y11" s="12"/>
      <c r="Z11" s="12"/>
      <c r="AA11" s="12">
        <v>10</v>
      </c>
      <c r="AB11" s="12"/>
      <c r="AC11" s="12"/>
      <c r="AD11" s="12"/>
      <c r="AE11" s="12"/>
      <c r="AF11" s="12"/>
      <c r="AG11" s="12"/>
      <c r="AH11" s="12"/>
      <c r="AI11" s="12">
        <v>10</v>
      </c>
      <c r="AJ11" s="12"/>
      <c r="AK11" s="69">
        <f t="shared" si="1"/>
        <v>80</v>
      </c>
      <c r="AL11" s="16">
        <f t="shared" si="2"/>
        <v>2532</v>
      </c>
    </row>
    <row r="12" spans="1:39" s="21" customFormat="1" ht="20.100000000000001" customHeight="1" thickBot="1" x14ac:dyDescent="0.25">
      <c r="A12" s="17">
        <f t="shared" si="0"/>
        <v>9</v>
      </c>
      <c r="B12" s="11" t="s">
        <v>21</v>
      </c>
      <c r="C12" s="44">
        <v>2555</v>
      </c>
      <c r="D12" s="49" t="s">
        <v>22</v>
      </c>
      <c r="E12" s="48" t="s">
        <v>38</v>
      </c>
      <c r="F12" s="18"/>
      <c r="G12" s="19"/>
      <c r="H12" s="20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>
        <v>-15</v>
      </c>
      <c r="AC12" s="19"/>
      <c r="AD12" s="19">
        <v>-10</v>
      </c>
      <c r="AE12" s="19"/>
      <c r="AF12" s="19"/>
      <c r="AG12" s="19"/>
      <c r="AH12" s="19"/>
      <c r="AI12" s="19"/>
      <c r="AJ12" s="19"/>
      <c r="AK12" s="70">
        <f t="shared" si="1"/>
        <v>-25</v>
      </c>
      <c r="AL12" s="16">
        <f t="shared" si="2"/>
        <v>2555</v>
      </c>
    </row>
    <row r="13" spans="1:39" ht="20.100000000000001" customHeight="1" thickBot="1" x14ac:dyDescent="0.4">
      <c r="A13" s="10">
        <f t="shared" si="0"/>
        <v>10</v>
      </c>
      <c r="B13" s="11" t="s">
        <v>10</v>
      </c>
      <c r="C13" s="44">
        <v>2556</v>
      </c>
      <c r="D13" s="47" t="s">
        <v>23</v>
      </c>
      <c r="E13" s="50" t="s">
        <v>39</v>
      </c>
      <c r="F13" s="15">
        <v>10</v>
      </c>
      <c r="G13" s="12"/>
      <c r="H13" s="12">
        <v>10</v>
      </c>
      <c r="I13" s="12"/>
      <c r="J13" s="12"/>
      <c r="K13" s="12"/>
      <c r="L13" s="12"/>
      <c r="M13" s="12">
        <v>10</v>
      </c>
      <c r="N13" s="12"/>
      <c r="O13" s="12">
        <v>10</v>
      </c>
      <c r="Q13" s="12"/>
      <c r="R13" s="12">
        <v>10</v>
      </c>
      <c r="S13" s="12"/>
      <c r="T13" s="12">
        <v>10</v>
      </c>
      <c r="U13" s="12"/>
      <c r="V13" s="12">
        <v>10</v>
      </c>
      <c r="W13" s="12"/>
      <c r="X13" s="12"/>
      <c r="Y13" s="12"/>
      <c r="Z13" s="12"/>
      <c r="AA13" s="12">
        <v>10</v>
      </c>
      <c r="AB13" s="12">
        <v>-10</v>
      </c>
      <c r="AC13" s="12"/>
      <c r="AD13" s="12"/>
      <c r="AE13" s="12">
        <v>10</v>
      </c>
      <c r="AF13" s="12">
        <v>-10</v>
      </c>
      <c r="AG13" s="12"/>
      <c r="AH13" s="12"/>
      <c r="AI13" s="12"/>
      <c r="AJ13" s="12"/>
      <c r="AK13" s="69">
        <f t="shared" si="1"/>
        <v>70</v>
      </c>
      <c r="AL13" s="16">
        <f t="shared" si="2"/>
        <v>2556</v>
      </c>
    </row>
    <row r="14" spans="1:39" ht="20.100000000000001" customHeight="1" thickBot="1" x14ac:dyDescent="0.4">
      <c r="A14" s="10">
        <f t="shared" si="0"/>
        <v>11</v>
      </c>
      <c r="B14" s="11" t="s">
        <v>10</v>
      </c>
      <c r="C14" s="44">
        <v>2557</v>
      </c>
      <c r="D14" s="47" t="s">
        <v>24</v>
      </c>
      <c r="E14" s="50" t="s">
        <v>40</v>
      </c>
      <c r="F14" s="15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69">
        <f t="shared" si="1"/>
        <v>0</v>
      </c>
      <c r="AL14" s="16">
        <f t="shared" si="2"/>
        <v>2557</v>
      </c>
    </row>
    <row r="15" spans="1:39" s="21" customFormat="1" ht="20.100000000000001" customHeight="1" thickBot="1" x14ac:dyDescent="0.4">
      <c r="A15" s="17">
        <f t="shared" si="0"/>
        <v>12</v>
      </c>
      <c r="B15" s="11" t="s">
        <v>10</v>
      </c>
      <c r="C15" s="44">
        <v>2558</v>
      </c>
      <c r="D15" s="49" t="s">
        <v>25</v>
      </c>
      <c r="E15" s="50" t="s">
        <v>41</v>
      </c>
      <c r="F15" s="18"/>
      <c r="G15" s="19"/>
      <c r="H15" s="2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>
        <v>-16</v>
      </c>
      <c r="AC15" s="19"/>
      <c r="AD15" s="19">
        <v>-15</v>
      </c>
      <c r="AE15" s="19"/>
      <c r="AF15" s="19"/>
      <c r="AG15" s="19"/>
      <c r="AH15" s="19"/>
      <c r="AI15" s="19"/>
      <c r="AJ15" s="19"/>
      <c r="AK15" s="70">
        <f t="shared" si="1"/>
        <v>-31</v>
      </c>
      <c r="AL15" s="16">
        <f t="shared" si="2"/>
        <v>2558</v>
      </c>
    </row>
    <row r="16" spans="1:39" ht="20.100000000000001" customHeight="1" thickBot="1" x14ac:dyDescent="0.4">
      <c r="A16" s="10">
        <f t="shared" si="0"/>
        <v>13</v>
      </c>
      <c r="B16" s="11" t="s">
        <v>10</v>
      </c>
      <c r="C16" s="44">
        <v>2584</v>
      </c>
      <c r="D16" s="47" t="s">
        <v>26</v>
      </c>
      <c r="E16" s="50" t="s">
        <v>38</v>
      </c>
      <c r="F16" s="15">
        <v>10</v>
      </c>
      <c r="G16" s="12"/>
      <c r="H16" s="12">
        <v>10</v>
      </c>
      <c r="I16" s="12"/>
      <c r="J16" s="12"/>
      <c r="K16" s="12">
        <v>10</v>
      </c>
      <c r="L16" s="12"/>
      <c r="M16" s="12"/>
      <c r="N16" s="12"/>
      <c r="O16" s="12">
        <v>10</v>
      </c>
      <c r="P16" s="12"/>
      <c r="Q16" s="12">
        <v>10</v>
      </c>
      <c r="R16" s="12"/>
      <c r="S16" s="12">
        <v>-10</v>
      </c>
      <c r="T16" s="12">
        <v>10</v>
      </c>
      <c r="U16" s="12"/>
      <c r="V16" s="12"/>
      <c r="W16" s="12"/>
      <c r="X16" s="12"/>
      <c r="Y16" s="12"/>
      <c r="Z16" s="12">
        <v>10</v>
      </c>
      <c r="AA16" s="12">
        <v>10</v>
      </c>
      <c r="AB16" s="12"/>
      <c r="AC16" s="12">
        <v>10</v>
      </c>
      <c r="AD16" s="12"/>
      <c r="AE16" s="12">
        <v>10</v>
      </c>
      <c r="AF16" s="12">
        <v>-10</v>
      </c>
      <c r="AG16" s="12"/>
      <c r="AH16" s="12">
        <v>10</v>
      </c>
      <c r="AI16" s="12"/>
      <c r="AJ16" s="12">
        <v>10</v>
      </c>
      <c r="AK16" s="69">
        <f t="shared" si="1"/>
        <v>100</v>
      </c>
      <c r="AL16" s="16">
        <f t="shared" si="2"/>
        <v>2584</v>
      </c>
    </row>
    <row r="17" spans="1:38" ht="20.100000000000001" customHeight="1" thickBot="1" x14ac:dyDescent="0.4">
      <c r="A17" s="10">
        <f t="shared" si="0"/>
        <v>14</v>
      </c>
      <c r="B17" s="11" t="s">
        <v>21</v>
      </c>
      <c r="C17" s="44"/>
      <c r="D17" s="47"/>
      <c r="E17" s="50"/>
      <c r="F17" s="15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69"/>
      <c r="AL17" s="16" t="str">
        <f t="shared" si="2"/>
        <v/>
      </c>
    </row>
    <row r="18" spans="1:38" ht="20.100000000000001" customHeight="1" thickBot="1" x14ac:dyDescent="0.4">
      <c r="A18" s="10">
        <f t="shared" si="0"/>
        <v>15</v>
      </c>
      <c r="B18" s="11" t="s">
        <v>10</v>
      </c>
      <c r="C18" s="44"/>
      <c r="D18" s="47"/>
      <c r="E18" s="50"/>
      <c r="F18" s="15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69"/>
      <c r="AL18" s="16" t="str">
        <f t="shared" si="2"/>
        <v/>
      </c>
    </row>
    <row r="19" spans="1:38" ht="20.100000000000001" customHeight="1" thickBot="1" x14ac:dyDescent="0.4">
      <c r="A19" s="10">
        <f t="shared" si="0"/>
        <v>16</v>
      </c>
      <c r="B19" s="11" t="s">
        <v>10</v>
      </c>
      <c r="C19" s="44"/>
      <c r="D19" s="47"/>
      <c r="E19" s="50"/>
      <c r="F19" s="15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69"/>
      <c r="AL19" s="16" t="str">
        <f t="shared" si="2"/>
        <v/>
      </c>
    </row>
    <row r="20" spans="1:38" ht="20.100000000000001" customHeight="1" thickBot="1" x14ac:dyDescent="0.4">
      <c r="A20" s="10">
        <f t="shared" si="0"/>
        <v>17</v>
      </c>
      <c r="B20" s="11" t="s">
        <v>14</v>
      </c>
      <c r="C20" s="44"/>
      <c r="D20" s="47"/>
      <c r="E20" s="50"/>
      <c r="F20" s="15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69"/>
      <c r="AL20" s="16" t="str">
        <f t="shared" si="2"/>
        <v/>
      </c>
    </row>
    <row r="21" spans="1:38" s="21" customFormat="1" ht="20.100000000000001" customHeight="1" thickBot="1" x14ac:dyDescent="0.4">
      <c r="A21" s="17">
        <f t="shared" si="0"/>
        <v>18</v>
      </c>
      <c r="B21" s="11"/>
      <c r="C21" s="44"/>
      <c r="D21" s="49"/>
      <c r="E21" s="50"/>
      <c r="F21" s="18"/>
      <c r="G21" s="19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70"/>
      <c r="AL21" s="16" t="str">
        <f t="shared" si="2"/>
        <v/>
      </c>
    </row>
    <row r="22" spans="1:38" ht="20.100000000000001" customHeight="1" thickBot="1" x14ac:dyDescent="0.4">
      <c r="A22" s="10">
        <f t="shared" si="0"/>
        <v>19</v>
      </c>
      <c r="B22" s="11" t="s">
        <v>10</v>
      </c>
      <c r="C22" s="44"/>
      <c r="D22" s="47"/>
      <c r="E22" s="50"/>
      <c r="F22" s="15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69"/>
      <c r="AL22" s="16" t="str">
        <f t="shared" si="2"/>
        <v/>
      </c>
    </row>
    <row r="23" spans="1:38" ht="20.100000000000001" customHeight="1" thickBot="1" x14ac:dyDescent="0.4">
      <c r="A23" s="10">
        <f t="shared" si="0"/>
        <v>20</v>
      </c>
      <c r="B23" s="11" t="s">
        <v>21</v>
      </c>
      <c r="C23" s="44"/>
      <c r="D23" s="47"/>
      <c r="E23" s="50"/>
      <c r="F23" s="15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69"/>
      <c r="AL23" s="16" t="str">
        <f t="shared" si="2"/>
        <v/>
      </c>
    </row>
    <row r="24" spans="1:38" ht="20.100000000000001" customHeight="1" thickBot="1" x14ac:dyDescent="0.4">
      <c r="A24" s="10">
        <f t="shared" si="0"/>
        <v>21</v>
      </c>
      <c r="B24" s="11" t="s">
        <v>21</v>
      </c>
      <c r="C24" s="44"/>
      <c r="D24" s="47"/>
      <c r="E24" s="50"/>
      <c r="F24" s="15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69"/>
      <c r="AL24" s="16" t="str">
        <f t="shared" si="2"/>
        <v/>
      </c>
    </row>
    <row r="25" spans="1:38" ht="20.100000000000001" customHeight="1" thickBot="1" x14ac:dyDescent="0.4">
      <c r="A25" s="17">
        <f t="shared" si="0"/>
        <v>22</v>
      </c>
      <c r="B25" s="22" t="s">
        <v>21</v>
      </c>
      <c r="C25" s="44"/>
      <c r="D25" s="49"/>
      <c r="E25" s="50"/>
      <c r="F25" s="18"/>
      <c r="G25" s="19"/>
      <c r="H25" s="19"/>
      <c r="I25" s="19"/>
      <c r="J25" s="19"/>
      <c r="K25" s="19"/>
      <c r="L25" s="19"/>
      <c r="M25" s="23"/>
      <c r="N25" s="23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69"/>
      <c r="AL25" s="16" t="str">
        <f t="shared" si="2"/>
        <v/>
      </c>
    </row>
    <row r="26" spans="1:38" s="21" customFormat="1" ht="20.100000000000001" customHeight="1" thickBot="1" x14ac:dyDescent="0.4">
      <c r="A26" s="17">
        <f t="shared" si="0"/>
        <v>23</v>
      </c>
      <c r="B26" s="11" t="s">
        <v>21</v>
      </c>
      <c r="C26" s="44"/>
      <c r="D26" s="49"/>
      <c r="E26" s="50"/>
      <c r="F26" s="18"/>
      <c r="G26" s="19"/>
      <c r="H26" s="20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70"/>
      <c r="AL26" s="16" t="str">
        <f t="shared" si="2"/>
        <v/>
      </c>
    </row>
    <row r="27" spans="1:38" ht="20.100000000000001" customHeight="1" thickBot="1" x14ac:dyDescent="0.4">
      <c r="A27" s="10">
        <f t="shared" si="0"/>
        <v>24</v>
      </c>
      <c r="B27" s="11" t="s">
        <v>21</v>
      </c>
      <c r="C27" s="44"/>
      <c r="D27" s="47"/>
      <c r="E27" s="50"/>
      <c r="F27" s="15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69"/>
      <c r="AL27" s="16" t="str">
        <f t="shared" si="2"/>
        <v/>
      </c>
    </row>
    <row r="28" spans="1:38" ht="20.100000000000001" customHeight="1" thickBot="1" x14ac:dyDescent="0.4">
      <c r="A28" s="10">
        <f t="shared" si="0"/>
        <v>25</v>
      </c>
      <c r="B28" s="11" t="s">
        <v>21</v>
      </c>
      <c r="C28" s="44"/>
      <c r="D28" s="47"/>
      <c r="E28" s="50"/>
      <c r="F28" s="15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69"/>
      <c r="AL28" s="16" t="str">
        <f t="shared" si="2"/>
        <v/>
      </c>
    </row>
    <row r="29" spans="1:38" ht="20.100000000000001" customHeight="1" thickBot="1" x14ac:dyDescent="0.4">
      <c r="A29" s="17">
        <f t="shared" si="0"/>
        <v>26</v>
      </c>
      <c r="B29" s="11"/>
      <c r="C29" s="44"/>
      <c r="D29" s="49"/>
      <c r="E29" s="50"/>
      <c r="F29" s="24"/>
      <c r="G29" s="25"/>
      <c r="H29" s="25"/>
      <c r="I29" s="25"/>
      <c r="J29" s="25"/>
      <c r="K29" s="25"/>
      <c r="L29" s="25"/>
      <c r="M29" s="25"/>
      <c r="N29" s="25"/>
      <c r="O29" s="25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70"/>
      <c r="AL29" s="16" t="str">
        <f t="shared" si="2"/>
        <v/>
      </c>
    </row>
    <row r="30" spans="1:38" s="21" customFormat="1" ht="20.100000000000001" customHeight="1" thickBot="1" x14ac:dyDescent="0.4">
      <c r="A30" s="17">
        <f t="shared" si="0"/>
        <v>27</v>
      </c>
      <c r="B30" s="11" t="s">
        <v>21</v>
      </c>
      <c r="C30" s="44"/>
      <c r="D30" s="49"/>
      <c r="E30" s="50"/>
      <c r="F30" s="18"/>
      <c r="G30" s="19"/>
      <c r="H30" s="20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70"/>
      <c r="AL30" s="16" t="str">
        <f t="shared" si="2"/>
        <v/>
      </c>
    </row>
    <row r="31" spans="1:38" ht="20.100000000000001" customHeight="1" thickBot="1" x14ac:dyDescent="0.4">
      <c r="A31" s="10">
        <f t="shared" si="0"/>
        <v>28</v>
      </c>
      <c r="B31" s="11" t="s">
        <v>21</v>
      </c>
      <c r="C31" s="44"/>
      <c r="D31" s="47"/>
      <c r="E31" s="50"/>
      <c r="F31" s="15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69"/>
      <c r="AL31" s="16" t="str">
        <f t="shared" si="2"/>
        <v/>
      </c>
    </row>
    <row r="32" spans="1:38" s="21" customFormat="1" ht="20.100000000000001" customHeight="1" thickBot="1" x14ac:dyDescent="0.4">
      <c r="A32" s="17">
        <f t="shared" si="0"/>
        <v>29</v>
      </c>
      <c r="B32" s="11" t="s">
        <v>21</v>
      </c>
      <c r="C32" s="44"/>
      <c r="D32" s="49"/>
      <c r="E32" s="50"/>
      <c r="F32" s="18"/>
      <c r="G32" s="19"/>
      <c r="H32" s="20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70"/>
      <c r="AL32" s="16" t="str">
        <f t="shared" si="2"/>
        <v/>
      </c>
    </row>
    <row r="33" spans="1:38" ht="20.100000000000001" customHeight="1" thickBot="1" x14ac:dyDescent="0.4">
      <c r="A33" s="10">
        <f t="shared" si="0"/>
        <v>30</v>
      </c>
      <c r="B33" s="11" t="s">
        <v>10</v>
      </c>
      <c r="C33" s="44"/>
      <c r="D33" s="47"/>
      <c r="E33" s="50"/>
      <c r="F33" s="15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69"/>
      <c r="AL33" s="16" t="str">
        <f t="shared" si="2"/>
        <v/>
      </c>
    </row>
    <row r="34" spans="1:38" ht="20.100000000000001" customHeight="1" thickBot="1" x14ac:dyDescent="0.4">
      <c r="A34" s="17">
        <f t="shared" si="0"/>
        <v>31</v>
      </c>
      <c r="B34" s="11" t="s">
        <v>10</v>
      </c>
      <c r="C34" s="44"/>
      <c r="D34" s="49"/>
      <c r="E34" s="50"/>
      <c r="F34" s="24"/>
      <c r="G34" s="25"/>
      <c r="H34" s="25"/>
      <c r="I34" s="25"/>
      <c r="J34" s="25"/>
      <c r="K34" s="25"/>
      <c r="L34" s="25"/>
      <c r="M34" s="25"/>
      <c r="N34" s="25"/>
      <c r="O34" s="26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69"/>
      <c r="AL34" s="16" t="str">
        <f t="shared" si="2"/>
        <v/>
      </c>
    </row>
    <row r="35" spans="1:38" ht="20.100000000000001" customHeight="1" thickBot="1" x14ac:dyDescent="0.4">
      <c r="A35" s="10">
        <f t="shared" si="0"/>
        <v>32</v>
      </c>
      <c r="B35" s="11" t="s">
        <v>10</v>
      </c>
      <c r="C35" s="44"/>
      <c r="D35" s="47"/>
      <c r="E35" s="50"/>
      <c r="F35" s="15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69"/>
      <c r="AL35" s="16" t="str">
        <f t="shared" si="2"/>
        <v/>
      </c>
    </row>
    <row r="36" spans="1:38" s="21" customFormat="1" ht="20.100000000000001" customHeight="1" thickBot="1" x14ac:dyDescent="0.4">
      <c r="A36" s="17">
        <f t="shared" si="0"/>
        <v>33</v>
      </c>
      <c r="B36" s="11"/>
      <c r="C36" s="44"/>
      <c r="D36" s="49"/>
      <c r="E36" s="50"/>
      <c r="F36" s="18"/>
      <c r="G36" s="19"/>
      <c r="H36" s="20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70"/>
      <c r="AL36" s="16" t="str">
        <f t="shared" si="2"/>
        <v/>
      </c>
    </row>
    <row r="37" spans="1:38" s="21" customFormat="1" ht="20.100000000000001" customHeight="1" thickBot="1" x14ac:dyDescent="0.4">
      <c r="A37" s="17">
        <f t="shared" si="0"/>
        <v>34</v>
      </c>
      <c r="B37" s="11" t="s">
        <v>21</v>
      </c>
      <c r="C37" s="44"/>
      <c r="D37" s="49"/>
      <c r="E37" s="50"/>
      <c r="F37" s="18"/>
      <c r="G37" s="19"/>
      <c r="H37" s="20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70"/>
      <c r="AL37" s="16" t="str">
        <f t="shared" si="2"/>
        <v/>
      </c>
    </row>
    <row r="38" spans="1:38" ht="20.100000000000001" customHeight="1" thickBot="1" x14ac:dyDescent="0.4">
      <c r="A38" s="10">
        <f t="shared" si="0"/>
        <v>35</v>
      </c>
      <c r="B38" s="11" t="s">
        <v>21</v>
      </c>
      <c r="C38" s="44"/>
      <c r="D38" s="47"/>
      <c r="E38" s="50"/>
      <c r="F38" s="15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69"/>
      <c r="AL38" s="16" t="str">
        <f t="shared" si="2"/>
        <v/>
      </c>
    </row>
    <row r="39" spans="1:38" ht="20.100000000000001" customHeight="1" thickBot="1" x14ac:dyDescent="0.4">
      <c r="A39" s="10">
        <f t="shared" si="0"/>
        <v>36</v>
      </c>
      <c r="B39" s="11" t="s">
        <v>21</v>
      </c>
      <c r="C39" s="44"/>
      <c r="D39" s="47"/>
      <c r="E39" s="50"/>
      <c r="F39" s="15"/>
      <c r="G39" s="12"/>
      <c r="H39" s="12"/>
      <c r="I39" s="12"/>
      <c r="J39" s="12"/>
      <c r="K39" s="12"/>
      <c r="L39" s="27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69"/>
      <c r="AL39" s="16" t="str">
        <f t="shared" si="2"/>
        <v/>
      </c>
    </row>
    <row r="40" spans="1:38" ht="20.100000000000001" customHeight="1" thickBot="1" x14ac:dyDescent="0.4">
      <c r="A40" s="10">
        <f t="shared" si="0"/>
        <v>37</v>
      </c>
      <c r="B40" s="11" t="s">
        <v>10</v>
      </c>
      <c r="C40" s="44"/>
      <c r="D40" s="47"/>
      <c r="E40" s="50"/>
      <c r="F40" s="15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69"/>
      <c r="AL40" s="16" t="str">
        <f t="shared" si="2"/>
        <v/>
      </c>
    </row>
    <row r="41" spans="1:38" ht="20.100000000000001" customHeight="1" thickBot="1" x14ac:dyDescent="0.4">
      <c r="A41" s="17">
        <f t="shared" si="0"/>
        <v>38</v>
      </c>
      <c r="B41" s="11" t="s">
        <v>10</v>
      </c>
      <c r="C41" s="44"/>
      <c r="D41" s="49"/>
      <c r="E41" s="50"/>
      <c r="F41" s="24"/>
      <c r="G41" s="19"/>
      <c r="H41" s="25"/>
      <c r="I41" s="25"/>
      <c r="J41" s="25"/>
      <c r="K41" s="25"/>
      <c r="L41" s="25"/>
      <c r="M41" s="12"/>
      <c r="N41" s="1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69"/>
      <c r="AL41" s="16" t="str">
        <f t="shared" si="2"/>
        <v/>
      </c>
    </row>
    <row r="42" spans="1:38" ht="20.100000000000001" customHeight="1" thickBot="1" x14ac:dyDescent="0.4">
      <c r="A42" s="17">
        <f t="shared" si="0"/>
        <v>39</v>
      </c>
      <c r="B42" s="11" t="s">
        <v>10</v>
      </c>
      <c r="C42" s="44"/>
      <c r="D42" s="49"/>
      <c r="E42" s="50"/>
      <c r="F42" s="24"/>
      <c r="G42" s="19"/>
      <c r="H42" s="25"/>
      <c r="I42" s="25"/>
      <c r="J42" s="25"/>
      <c r="K42" s="25"/>
      <c r="L42" s="25"/>
      <c r="M42" s="12"/>
      <c r="N42" s="12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69"/>
      <c r="AL42" s="16" t="str">
        <f t="shared" si="2"/>
        <v/>
      </c>
    </row>
    <row r="43" spans="1:38" ht="20.100000000000001" customHeight="1" thickBot="1" x14ac:dyDescent="0.4">
      <c r="A43" s="10">
        <f t="shared" si="0"/>
        <v>40</v>
      </c>
      <c r="B43" s="11" t="s">
        <v>10</v>
      </c>
      <c r="C43" s="44"/>
      <c r="D43" s="47"/>
      <c r="E43" s="50"/>
      <c r="F43" s="15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69"/>
      <c r="AL43" s="16" t="str">
        <f t="shared" si="2"/>
        <v/>
      </c>
    </row>
    <row r="44" spans="1:38" ht="20.100000000000001" customHeight="1" thickBot="1" x14ac:dyDescent="0.4">
      <c r="A44" s="10">
        <f t="shared" si="0"/>
        <v>41</v>
      </c>
      <c r="B44" s="11" t="s">
        <v>12</v>
      </c>
      <c r="C44" s="44"/>
      <c r="D44" s="47"/>
      <c r="E44" s="50"/>
      <c r="F44" s="15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69"/>
      <c r="AL44" s="16" t="str">
        <f t="shared" si="2"/>
        <v/>
      </c>
    </row>
    <row r="45" spans="1:38" ht="20.100000000000001" customHeight="1" thickBot="1" x14ac:dyDescent="0.4">
      <c r="A45" s="10">
        <f t="shared" si="0"/>
        <v>42</v>
      </c>
      <c r="B45" s="11" t="s">
        <v>12</v>
      </c>
      <c r="C45" s="44"/>
      <c r="D45" s="47"/>
      <c r="E45" s="50"/>
      <c r="F45" s="15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69"/>
      <c r="AL45" s="16" t="str">
        <f t="shared" si="2"/>
        <v/>
      </c>
    </row>
    <row r="46" spans="1:38" ht="20.100000000000001" customHeight="1" thickBot="1" x14ac:dyDescent="0.4">
      <c r="A46" s="10">
        <f t="shared" si="0"/>
        <v>43</v>
      </c>
      <c r="B46" s="11" t="s">
        <v>12</v>
      </c>
      <c r="C46" s="44"/>
      <c r="D46" s="47"/>
      <c r="E46" s="50"/>
      <c r="F46" s="15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69"/>
      <c r="AL46" s="16" t="str">
        <f t="shared" si="2"/>
        <v/>
      </c>
    </row>
    <row r="47" spans="1:38" ht="20.100000000000001" customHeight="1" thickBot="1" x14ac:dyDescent="0.4">
      <c r="A47" s="10">
        <f t="shared" si="0"/>
        <v>44</v>
      </c>
      <c r="B47" s="11" t="s">
        <v>12</v>
      </c>
      <c r="C47" s="44"/>
      <c r="D47" s="47"/>
      <c r="E47" s="50"/>
      <c r="F47" s="15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69"/>
      <c r="AL47" s="16" t="str">
        <f t="shared" si="2"/>
        <v/>
      </c>
    </row>
    <row r="48" spans="1:38" ht="20.100000000000001" customHeight="1" thickBot="1" x14ac:dyDescent="0.4">
      <c r="A48" s="17">
        <f t="shared" si="0"/>
        <v>45</v>
      </c>
      <c r="B48" s="11" t="s">
        <v>12</v>
      </c>
      <c r="C48" s="44"/>
      <c r="D48" s="49"/>
      <c r="E48" s="50"/>
      <c r="F48" s="24"/>
      <c r="G48" s="19"/>
      <c r="H48" s="25"/>
      <c r="I48" s="25"/>
      <c r="J48" s="25"/>
      <c r="K48" s="25"/>
      <c r="L48" s="25"/>
      <c r="M48" s="12"/>
      <c r="N48" s="12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69"/>
      <c r="AL48" s="16" t="str">
        <f t="shared" si="2"/>
        <v/>
      </c>
    </row>
    <row r="49" spans="1:38" s="21" customFormat="1" ht="20.100000000000001" customHeight="1" thickBot="1" x14ac:dyDescent="0.4">
      <c r="A49" s="17">
        <f t="shared" si="0"/>
        <v>46</v>
      </c>
      <c r="B49" s="11" t="s">
        <v>12</v>
      </c>
      <c r="C49" s="44"/>
      <c r="D49" s="49"/>
      <c r="E49" s="50"/>
      <c r="F49" s="18"/>
      <c r="G49" s="19"/>
      <c r="H49" s="20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70"/>
      <c r="AL49" s="16" t="str">
        <f t="shared" si="2"/>
        <v/>
      </c>
    </row>
    <row r="50" spans="1:38" ht="20.100000000000001" customHeight="1" thickBot="1" x14ac:dyDescent="0.4">
      <c r="A50" s="10">
        <f t="shared" si="0"/>
        <v>47</v>
      </c>
      <c r="B50" s="11" t="s">
        <v>12</v>
      </c>
      <c r="C50" s="44"/>
      <c r="D50" s="47"/>
      <c r="E50" s="50"/>
      <c r="F50" s="15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69"/>
      <c r="AL50" s="16" t="str">
        <f t="shared" si="2"/>
        <v/>
      </c>
    </row>
    <row r="51" spans="1:38" ht="20.100000000000001" customHeight="1" thickBot="1" x14ac:dyDescent="0.4">
      <c r="A51" s="10">
        <f t="shared" si="0"/>
        <v>48</v>
      </c>
      <c r="B51" s="11" t="s">
        <v>12</v>
      </c>
      <c r="C51" s="44"/>
      <c r="D51" s="47"/>
      <c r="E51" s="50"/>
      <c r="F51" s="15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69"/>
      <c r="AL51" s="16" t="str">
        <f t="shared" si="2"/>
        <v/>
      </c>
    </row>
    <row r="52" spans="1:38" s="21" customFormat="1" ht="20.100000000000001" customHeight="1" thickBot="1" x14ac:dyDescent="0.4">
      <c r="A52" s="17">
        <f t="shared" si="0"/>
        <v>49</v>
      </c>
      <c r="B52" s="11"/>
      <c r="C52" s="44"/>
      <c r="D52" s="49"/>
      <c r="E52" s="50"/>
      <c r="F52" s="18"/>
      <c r="G52" s="19"/>
      <c r="H52" s="20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70"/>
      <c r="AL52" s="16" t="str">
        <f t="shared" si="2"/>
        <v/>
      </c>
    </row>
    <row r="53" spans="1:38" s="21" customFormat="1" ht="20.100000000000001" customHeight="1" thickBot="1" x14ac:dyDescent="0.4">
      <c r="A53" s="17">
        <f t="shared" si="0"/>
        <v>50</v>
      </c>
      <c r="B53" s="11" t="s">
        <v>10</v>
      </c>
      <c r="C53" s="44"/>
      <c r="D53" s="49"/>
      <c r="E53" s="50"/>
      <c r="F53" s="18"/>
      <c r="G53" s="19"/>
      <c r="H53" s="20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70"/>
      <c r="AL53" s="16" t="str">
        <f t="shared" si="2"/>
        <v/>
      </c>
    </row>
    <row r="54" spans="1:38" s="21" customFormat="1" ht="20.100000000000001" customHeight="1" thickBot="1" x14ac:dyDescent="0.4">
      <c r="A54" s="17">
        <f t="shared" si="0"/>
        <v>51</v>
      </c>
      <c r="B54" s="11" t="s">
        <v>10</v>
      </c>
      <c r="C54" s="44"/>
      <c r="D54" s="49"/>
      <c r="E54" s="50"/>
      <c r="F54" s="18"/>
      <c r="G54" s="19"/>
      <c r="H54" s="20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70"/>
      <c r="AL54" s="16" t="str">
        <f t="shared" si="2"/>
        <v/>
      </c>
    </row>
    <row r="55" spans="1:38" s="21" customFormat="1" ht="20.100000000000001" customHeight="1" thickBot="1" x14ac:dyDescent="0.4">
      <c r="A55" s="17">
        <f t="shared" si="0"/>
        <v>52</v>
      </c>
      <c r="B55" s="11" t="s">
        <v>10</v>
      </c>
      <c r="C55" s="44"/>
      <c r="D55" s="49"/>
      <c r="E55" s="50"/>
      <c r="F55" s="18"/>
      <c r="G55" s="19"/>
      <c r="H55" s="20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70"/>
      <c r="AL55" s="16" t="str">
        <f t="shared" si="2"/>
        <v/>
      </c>
    </row>
    <row r="56" spans="1:38" s="21" customFormat="1" ht="20.100000000000001" customHeight="1" thickBot="1" x14ac:dyDescent="0.4">
      <c r="A56" s="17">
        <f t="shared" si="0"/>
        <v>53</v>
      </c>
      <c r="B56" s="11" t="s">
        <v>10</v>
      </c>
      <c r="C56" s="44"/>
      <c r="D56" s="49"/>
      <c r="E56" s="50"/>
      <c r="F56" s="18"/>
      <c r="G56" s="19"/>
      <c r="H56" s="20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70"/>
      <c r="AL56" s="16" t="str">
        <f t="shared" si="2"/>
        <v/>
      </c>
    </row>
    <row r="57" spans="1:38" s="21" customFormat="1" ht="20.100000000000001" customHeight="1" thickBot="1" x14ac:dyDescent="0.4">
      <c r="A57" s="17">
        <f t="shared" si="0"/>
        <v>54</v>
      </c>
      <c r="B57" s="11" t="s">
        <v>10</v>
      </c>
      <c r="C57" s="44"/>
      <c r="D57" s="49"/>
      <c r="E57" s="50"/>
      <c r="F57" s="18"/>
      <c r="G57" s="19"/>
      <c r="H57" s="20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70"/>
      <c r="AL57" s="16" t="str">
        <f t="shared" si="2"/>
        <v/>
      </c>
    </row>
    <row r="58" spans="1:38" s="21" customFormat="1" ht="20.100000000000001" customHeight="1" thickBot="1" x14ac:dyDescent="0.4">
      <c r="A58" s="17">
        <f t="shared" si="0"/>
        <v>55</v>
      </c>
      <c r="B58" s="11"/>
      <c r="C58" s="44"/>
      <c r="D58" s="49"/>
      <c r="E58" s="50"/>
      <c r="F58" s="18"/>
      <c r="G58" s="19"/>
      <c r="H58" s="20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70"/>
      <c r="AL58" s="16" t="str">
        <f t="shared" si="2"/>
        <v/>
      </c>
    </row>
    <row r="59" spans="1:38" s="21" customFormat="1" ht="20.100000000000001" customHeight="1" thickBot="1" x14ac:dyDescent="0.4">
      <c r="A59" s="17">
        <f t="shared" si="0"/>
        <v>56</v>
      </c>
      <c r="B59" s="11"/>
      <c r="C59" s="44"/>
      <c r="D59" s="49"/>
      <c r="E59" s="50"/>
      <c r="F59" s="18"/>
      <c r="G59" s="19"/>
      <c r="H59" s="20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70"/>
      <c r="AL59" s="16" t="str">
        <f t="shared" si="2"/>
        <v/>
      </c>
    </row>
    <row r="60" spans="1:38" s="21" customFormat="1" ht="20.100000000000001" customHeight="1" thickBot="1" x14ac:dyDescent="0.4">
      <c r="A60" s="17">
        <f t="shared" si="0"/>
        <v>57</v>
      </c>
      <c r="B60" s="11"/>
      <c r="C60" s="44"/>
      <c r="D60" s="49"/>
      <c r="E60" s="50"/>
      <c r="F60" s="18"/>
      <c r="G60" s="19"/>
      <c r="H60" s="20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70"/>
      <c r="AL60" s="16" t="str">
        <f t="shared" si="2"/>
        <v/>
      </c>
    </row>
    <row r="61" spans="1:38" s="21" customFormat="1" ht="20.100000000000001" customHeight="1" thickBot="1" x14ac:dyDescent="0.4">
      <c r="A61" s="17">
        <f t="shared" si="0"/>
        <v>58</v>
      </c>
      <c r="B61" s="11"/>
      <c r="C61" s="44"/>
      <c r="D61" s="49"/>
      <c r="E61" s="50"/>
      <c r="F61" s="18"/>
      <c r="G61" s="19"/>
      <c r="H61" s="20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70"/>
      <c r="AL61" s="16" t="str">
        <f t="shared" si="2"/>
        <v/>
      </c>
    </row>
    <row r="62" spans="1:38" s="21" customFormat="1" ht="20.100000000000001" customHeight="1" thickBot="1" x14ac:dyDescent="0.25">
      <c r="A62" s="17">
        <f>ROW()-3</f>
        <v>59</v>
      </c>
      <c r="B62" s="11"/>
      <c r="C62" s="51"/>
      <c r="D62" s="49"/>
      <c r="E62" s="52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70"/>
      <c r="AL62" s="16" t="str">
        <f t="shared" si="2"/>
        <v/>
      </c>
    </row>
    <row r="63" spans="1:38" s="21" customFormat="1" ht="20.100000000000001" customHeight="1" thickBot="1" x14ac:dyDescent="0.4">
      <c r="A63" s="17">
        <f t="shared" si="0"/>
        <v>60</v>
      </c>
      <c r="B63" s="28"/>
      <c r="C63" s="44"/>
      <c r="D63" s="49"/>
      <c r="E63" s="50"/>
      <c r="F63" s="18"/>
      <c r="G63" s="18"/>
      <c r="H63" s="29"/>
      <c r="I63" s="18"/>
      <c r="J63" s="18"/>
      <c r="K63" s="18"/>
      <c r="L63" s="18"/>
      <c r="M63" s="18"/>
      <c r="N63" s="18"/>
      <c r="O63" s="19"/>
      <c r="P63" s="19"/>
      <c r="Q63" s="19"/>
      <c r="R63" s="19"/>
      <c r="S63" s="19"/>
      <c r="T63" s="30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70"/>
      <c r="AL63" s="16" t="str">
        <f>IF(C63="","",C63)</f>
        <v/>
      </c>
    </row>
    <row r="64" spans="1:38" s="21" customFormat="1" ht="20.100000000000001" customHeight="1" thickBot="1" x14ac:dyDescent="0.4">
      <c r="A64" s="17">
        <f t="shared" si="0"/>
        <v>61</v>
      </c>
      <c r="B64" s="31"/>
      <c r="C64" s="44"/>
      <c r="D64" s="53"/>
      <c r="E64" s="50"/>
      <c r="F64" s="32"/>
      <c r="G64" s="32"/>
      <c r="H64" s="20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70"/>
      <c r="AL64" s="16" t="str">
        <f t="shared" si="2"/>
        <v/>
      </c>
    </row>
    <row r="65" spans="1:38" s="21" customFormat="1" ht="20.100000000000001" customHeight="1" thickBot="1" x14ac:dyDescent="0.4">
      <c r="A65" s="17">
        <f t="shared" si="0"/>
        <v>62</v>
      </c>
      <c r="B65" s="28"/>
      <c r="C65" s="44"/>
      <c r="D65" s="49"/>
      <c r="E65" s="50"/>
      <c r="F65" s="18"/>
      <c r="G65" s="18"/>
      <c r="H65" s="29"/>
      <c r="I65" s="18"/>
      <c r="J65" s="18"/>
      <c r="K65" s="18"/>
      <c r="L65" s="18"/>
      <c r="M65" s="18"/>
      <c r="N65" s="18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70"/>
      <c r="AL65" s="16" t="str">
        <f t="shared" si="2"/>
        <v/>
      </c>
    </row>
    <row r="66" spans="1:38" s="21" customFormat="1" ht="20.100000000000001" customHeight="1" thickBot="1" x14ac:dyDescent="0.4">
      <c r="A66" s="17">
        <f t="shared" si="0"/>
        <v>63</v>
      </c>
      <c r="B66" s="28"/>
      <c r="C66" s="44"/>
      <c r="D66" s="49"/>
      <c r="E66" s="50"/>
      <c r="F66" s="18"/>
      <c r="G66" s="18"/>
      <c r="H66" s="29"/>
      <c r="I66" s="18"/>
      <c r="J66" s="18"/>
      <c r="K66" s="18"/>
      <c r="L66" s="18"/>
      <c r="M66" s="18"/>
      <c r="N66" s="18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70"/>
      <c r="AL66" s="16" t="str">
        <f t="shared" si="2"/>
        <v/>
      </c>
    </row>
    <row r="67" spans="1:38" s="21" customFormat="1" ht="20.100000000000001" customHeight="1" thickBot="1" x14ac:dyDescent="0.4">
      <c r="A67" s="17"/>
      <c r="B67" s="31"/>
      <c r="C67" s="54"/>
      <c r="D67" s="53"/>
      <c r="E67" s="50"/>
      <c r="F67" s="18"/>
      <c r="G67" s="18"/>
      <c r="H67" s="29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70"/>
      <c r="AL67" s="16" t="str">
        <f t="shared" si="2"/>
        <v/>
      </c>
    </row>
    <row r="68" spans="1:38" ht="20.100000000000001" customHeight="1" x14ac:dyDescent="0.35">
      <c r="A68" s="17">
        <f>ROW()-3</f>
        <v>65</v>
      </c>
      <c r="C68" s="54"/>
      <c r="E68" s="50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71"/>
      <c r="AL68" s="16" t="str">
        <f t="shared" si="2"/>
        <v/>
      </c>
    </row>
    <row r="69" spans="1:38" ht="20.100000000000001" customHeight="1" x14ac:dyDescent="0.3">
      <c r="A69" s="17"/>
      <c r="B69" s="34" t="s">
        <v>27</v>
      </c>
      <c r="C69" s="56"/>
      <c r="D69" s="57"/>
      <c r="E69" s="58" t="s">
        <v>7</v>
      </c>
      <c r="F69" s="35">
        <f t="shared" ref="F69:AJ69" si="3">SUM(F3:F61)</f>
        <v>40</v>
      </c>
      <c r="G69" s="35">
        <f t="shared" si="3"/>
        <v>20</v>
      </c>
      <c r="H69" s="35">
        <f t="shared" si="3"/>
        <v>40</v>
      </c>
      <c r="I69" s="35">
        <f t="shared" si="3"/>
        <v>0</v>
      </c>
      <c r="J69" s="35">
        <f t="shared" si="3"/>
        <v>20</v>
      </c>
      <c r="K69" s="35">
        <f t="shared" si="3"/>
        <v>50</v>
      </c>
      <c r="L69" s="35">
        <f t="shared" si="3"/>
        <v>-30</v>
      </c>
      <c r="M69" s="35">
        <f t="shared" si="3"/>
        <v>30</v>
      </c>
      <c r="N69" s="35">
        <f t="shared" si="3"/>
        <v>10</v>
      </c>
      <c r="O69" s="35">
        <f t="shared" si="3"/>
        <v>20</v>
      </c>
      <c r="P69" s="35">
        <f t="shared" si="3"/>
        <v>0</v>
      </c>
      <c r="Q69" s="35">
        <f t="shared" si="3"/>
        <v>20</v>
      </c>
      <c r="R69" s="35">
        <f t="shared" si="3"/>
        <v>20</v>
      </c>
      <c r="S69" s="35">
        <f t="shared" si="3"/>
        <v>-30</v>
      </c>
      <c r="T69" s="35">
        <f t="shared" si="3"/>
        <v>40</v>
      </c>
      <c r="U69" s="35">
        <f t="shared" si="3"/>
        <v>-10</v>
      </c>
      <c r="V69" s="35">
        <f t="shared" si="3"/>
        <v>30</v>
      </c>
      <c r="W69" s="35">
        <f t="shared" si="3"/>
        <v>0</v>
      </c>
      <c r="X69" s="35">
        <f t="shared" si="3"/>
        <v>0</v>
      </c>
      <c r="Y69" s="35">
        <f t="shared" si="3"/>
        <v>0</v>
      </c>
      <c r="Z69" s="35">
        <f t="shared" si="3"/>
        <v>20</v>
      </c>
      <c r="AA69" s="35">
        <f t="shared" si="3"/>
        <v>30</v>
      </c>
      <c r="AB69" s="35">
        <f t="shared" si="3"/>
        <v>-31</v>
      </c>
      <c r="AC69" s="35">
        <f t="shared" si="3"/>
        <v>50</v>
      </c>
      <c r="AD69" s="35">
        <f t="shared" si="3"/>
        <v>-25</v>
      </c>
      <c r="AE69" s="35">
        <f t="shared" si="3"/>
        <v>30</v>
      </c>
      <c r="AF69" s="35">
        <f t="shared" si="3"/>
        <v>-60</v>
      </c>
      <c r="AG69" s="35">
        <f t="shared" si="3"/>
        <v>0</v>
      </c>
      <c r="AH69" s="35">
        <f t="shared" si="3"/>
        <v>20</v>
      </c>
      <c r="AI69" s="35">
        <f t="shared" si="3"/>
        <v>20</v>
      </c>
      <c r="AJ69" s="35">
        <f t="shared" si="3"/>
        <v>0</v>
      </c>
      <c r="AK69" s="69">
        <f>SUM(F69:AJ69)</f>
        <v>324</v>
      </c>
    </row>
    <row r="70" spans="1:38" ht="20.25" x14ac:dyDescent="0.2">
      <c r="A70" s="2"/>
      <c r="B70" s="2"/>
      <c r="C70" s="59"/>
      <c r="D70" s="59"/>
      <c r="E70" s="60"/>
      <c r="AK70" s="72"/>
    </row>
    <row r="71" spans="1:38" ht="20.25" x14ac:dyDescent="0.2">
      <c r="A71" s="2"/>
      <c r="B71" s="2"/>
      <c r="C71" s="59"/>
      <c r="D71" s="59"/>
      <c r="E71" s="60"/>
    </row>
    <row r="72" spans="1:38" ht="20.25" x14ac:dyDescent="0.2">
      <c r="A72" s="2"/>
      <c r="B72" s="2"/>
      <c r="C72" s="59"/>
      <c r="D72" s="59"/>
      <c r="E72" s="60"/>
      <c r="AI72" s="74" t="s">
        <v>28</v>
      </c>
      <c r="AJ72" s="74"/>
      <c r="AK72" s="68">
        <f>SUMIF(AK4:AK68,"&gt;=0")</f>
        <v>400</v>
      </c>
    </row>
    <row r="73" spans="1:38" ht="20.25" x14ac:dyDescent="0.2">
      <c r="A73" s="2"/>
      <c r="B73" s="2"/>
      <c r="C73" s="59"/>
      <c r="D73" s="59"/>
      <c r="E73" s="60"/>
      <c r="AI73" s="74" t="s">
        <v>29</v>
      </c>
      <c r="AJ73" s="74"/>
      <c r="AK73" s="68">
        <f>SUMIF(AK4:AK68,"&lt;=0")</f>
        <v>-76</v>
      </c>
    </row>
    <row r="74" spans="1:38" ht="18.75" x14ac:dyDescent="0.45">
      <c r="A74" s="4"/>
      <c r="B74" s="4"/>
      <c r="C74" s="61"/>
      <c r="D74" s="61"/>
      <c r="E74" s="62">
        <f>[1]المجاميع!C2</f>
        <v>45139</v>
      </c>
      <c r="F74" s="36">
        <f>E74</f>
        <v>45139</v>
      </c>
      <c r="G74" s="36">
        <f>F74+1</f>
        <v>45140</v>
      </c>
      <c r="H74" s="36">
        <f t="shared" ref="H74:AJ74" si="4">G74+1</f>
        <v>45141</v>
      </c>
      <c r="I74" s="36">
        <f t="shared" si="4"/>
        <v>45142</v>
      </c>
      <c r="J74" s="36">
        <f t="shared" si="4"/>
        <v>45143</v>
      </c>
      <c r="K74" s="36">
        <f t="shared" si="4"/>
        <v>45144</v>
      </c>
      <c r="L74" s="36">
        <f t="shared" si="4"/>
        <v>45145</v>
      </c>
      <c r="M74" s="36">
        <f t="shared" si="4"/>
        <v>45146</v>
      </c>
      <c r="N74" s="36">
        <f t="shared" si="4"/>
        <v>45147</v>
      </c>
      <c r="O74" s="36">
        <f t="shared" si="4"/>
        <v>45148</v>
      </c>
      <c r="P74" s="36">
        <f t="shared" si="4"/>
        <v>45149</v>
      </c>
      <c r="Q74" s="36">
        <f t="shared" si="4"/>
        <v>45150</v>
      </c>
      <c r="R74" s="36">
        <f t="shared" si="4"/>
        <v>45151</v>
      </c>
      <c r="S74" s="36">
        <f t="shared" si="4"/>
        <v>45152</v>
      </c>
      <c r="T74" s="36">
        <f t="shared" si="4"/>
        <v>45153</v>
      </c>
      <c r="U74" s="36">
        <f t="shared" si="4"/>
        <v>45154</v>
      </c>
      <c r="V74" s="36">
        <f t="shared" si="4"/>
        <v>45155</v>
      </c>
      <c r="W74" s="36">
        <f t="shared" si="4"/>
        <v>45156</v>
      </c>
      <c r="X74" s="36">
        <f t="shared" si="4"/>
        <v>45157</v>
      </c>
      <c r="Y74" s="36">
        <f t="shared" si="4"/>
        <v>45158</v>
      </c>
      <c r="Z74" s="36">
        <f t="shared" si="4"/>
        <v>45159</v>
      </c>
      <c r="AA74" s="36">
        <f t="shared" si="4"/>
        <v>45160</v>
      </c>
      <c r="AB74" s="36">
        <f t="shared" si="4"/>
        <v>45161</v>
      </c>
      <c r="AC74" s="36">
        <f t="shared" si="4"/>
        <v>45162</v>
      </c>
      <c r="AD74" s="36">
        <f t="shared" si="4"/>
        <v>45163</v>
      </c>
      <c r="AE74" s="36">
        <f t="shared" si="4"/>
        <v>45164</v>
      </c>
      <c r="AF74" s="36">
        <f t="shared" si="4"/>
        <v>45165</v>
      </c>
      <c r="AG74" s="36">
        <f t="shared" si="4"/>
        <v>45166</v>
      </c>
      <c r="AH74" s="36">
        <f t="shared" si="4"/>
        <v>45167</v>
      </c>
      <c r="AI74" s="36">
        <f t="shared" si="4"/>
        <v>45168</v>
      </c>
      <c r="AJ74" s="36">
        <f t="shared" si="4"/>
        <v>45169</v>
      </c>
      <c r="AK74" s="61"/>
      <c r="AL74" s="4"/>
    </row>
    <row r="75" spans="1:38" ht="18.75" x14ac:dyDescent="0.45">
      <c r="A75" s="4"/>
      <c r="B75" s="4"/>
      <c r="C75" s="61"/>
      <c r="D75" s="61"/>
      <c r="E75" s="63"/>
      <c r="F75" s="37" t="str">
        <f>TEXT(F74,"DDD")</f>
        <v>Tue</v>
      </c>
      <c r="G75" s="37" t="str">
        <f t="shared" ref="G75:AJ75" si="5">TEXT(G74,"DDD")</f>
        <v>Wed</v>
      </c>
      <c r="H75" s="37" t="str">
        <f t="shared" si="5"/>
        <v>Thu</v>
      </c>
      <c r="I75" s="37" t="str">
        <f t="shared" si="5"/>
        <v>Fri</v>
      </c>
      <c r="J75" s="37" t="str">
        <f t="shared" si="5"/>
        <v>Sat</v>
      </c>
      <c r="K75" s="37" t="str">
        <f t="shared" si="5"/>
        <v>Sun</v>
      </c>
      <c r="L75" s="37" t="str">
        <f t="shared" si="5"/>
        <v>Mon</v>
      </c>
      <c r="M75" s="37" t="str">
        <f t="shared" si="5"/>
        <v>Tue</v>
      </c>
      <c r="N75" s="37" t="str">
        <f t="shared" si="5"/>
        <v>Wed</v>
      </c>
      <c r="O75" s="37" t="str">
        <f t="shared" si="5"/>
        <v>Thu</v>
      </c>
      <c r="P75" s="37" t="str">
        <f t="shared" si="5"/>
        <v>Fri</v>
      </c>
      <c r="Q75" s="37" t="str">
        <f t="shared" si="5"/>
        <v>Sat</v>
      </c>
      <c r="R75" s="37" t="str">
        <f t="shared" si="5"/>
        <v>Sun</v>
      </c>
      <c r="S75" s="37" t="str">
        <f>TEXT(S74,"DDD")</f>
        <v>Mon</v>
      </c>
      <c r="T75" s="37" t="str">
        <f t="shared" si="5"/>
        <v>Tue</v>
      </c>
      <c r="U75" s="37" t="str">
        <f t="shared" si="5"/>
        <v>Wed</v>
      </c>
      <c r="V75" s="37" t="str">
        <f t="shared" si="5"/>
        <v>Thu</v>
      </c>
      <c r="W75" s="37" t="str">
        <f t="shared" si="5"/>
        <v>Fri</v>
      </c>
      <c r="X75" s="37" t="str">
        <f>TEXT(X74,"DDD")</f>
        <v>Sat</v>
      </c>
      <c r="Y75" s="37" t="str">
        <f t="shared" si="5"/>
        <v>Sun</v>
      </c>
      <c r="Z75" s="37" t="str">
        <f t="shared" si="5"/>
        <v>Mon</v>
      </c>
      <c r="AA75" s="37" t="str">
        <f t="shared" si="5"/>
        <v>Tue</v>
      </c>
      <c r="AB75" s="37" t="str">
        <f t="shared" si="5"/>
        <v>Wed</v>
      </c>
      <c r="AC75" s="37" t="str">
        <f t="shared" si="5"/>
        <v>Thu</v>
      </c>
      <c r="AD75" s="37" t="str">
        <f t="shared" si="5"/>
        <v>Fri</v>
      </c>
      <c r="AE75" s="37" t="str">
        <f t="shared" si="5"/>
        <v>Sat</v>
      </c>
      <c r="AF75" s="37" t="str">
        <f t="shared" si="5"/>
        <v>Sun</v>
      </c>
      <c r="AG75" s="37" t="str">
        <f t="shared" si="5"/>
        <v>Mon</v>
      </c>
      <c r="AH75" s="37" t="str">
        <f t="shared" si="5"/>
        <v>Tue</v>
      </c>
      <c r="AI75" s="37" t="str">
        <f t="shared" si="5"/>
        <v>Wed</v>
      </c>
      <c r="AJ75" s="37" t="str">
        <f t="shared" si="5"/>
        <v>Thu</v>
      </c>
      <c r="AK75" s="61"/>
      <c r="AL75" s="4"/>
    </row>
    <row r="76" spans="1:38" ht="14.25" x14ac:dyDescent="0.2">
      <c r="A76" s="4"/>
      <c r="B76" s="4"/>
      <c r="C76" s="61"/>
      <c r="D76" s="61"/>
      <c r="E76" s="64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61"/>
      <c r="AL76" s="4"/>
    </row>
    <row r="77" spans="1:38" ht="14.25" x14ac:dyDescent="0.2">
      <c r="A77" s="4"/>
      <c r="B77" s="4"/>
      <c r="C77" s="61"/>
      <c r="D77" s="61"/>
      <c r="E77" s="64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61"/>
      <c r="AL77" s="4"/>
    </row>
    <row r="78" spans="1:38" ht="14.25" x14ac:dyDescent="0.2">
      <c r="A78" s="4"/>
      <c r="B78" s="4"/>
      <c r="C78" s="61"/>
      <c r="D78" s="61"/>
      <c r="E78" s="64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61"/>
      <c r="AL78" s="4"/>
    </row>
    <row r="79" spans="1:38" ht="14.25" x14ac:dyDescent="0.2">
      <c r="A79" s="4"/>
      <c r="B79" s="4"/>
      <c r="C79" s="61"/>
      <c r="D79" s="61"/>
      <c r="E79" s="64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61"/>
      <c r="AL79" s="4"/>
    </row>
    <row r="80" spans="1:38" ht="14.25" x14ac:dyDescent="0.2">
      <c r="A80" s="4"/>
      <c r="B80" s="4"/>
      <c r="C80" s="61"/>
      <c r="D80" s="61"/>
      <c r="E80" s="64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61"/>
      <c r="AL80" s="4"/>
    </row>
    <row r="81" spans="3:37" s="4" customFormat="1" ht="14.25" x14ac:dyDescent="0.2">
      <c r="C81" s="61"/>
      <c r="D81" s="61"/>
      <c r="E81" s="65"/>
      <c r="AK81" s="61"/>
    </row>
    <row r="82" spans="3:37" s="4" customFormat="1" ht="14.25" x14ac:dyDescent="0.2">
      <c r="C82" s="61"/>
      <c r="D82" s="61"/>
      <c r="E82" s="65"/>
      <c r="AK82" s="61"/>
    </row>
    <row r="83" spans="3:37" s="4" customFormat="1" ht="14.25" x14ac:dyDescent="0.2">
      <c r="C83" s="61"/>
      <c r="D83" s="61"/>
      <c r="E83" s="65"/>
      <c r="AK83" s="61"/>
    </row>
    <row r="84" spans="3:37" s="4" customFormat="1" ht="14.25" x14ac:dyDescent="0.2">
      <c r="C84" s="61"/>
      <c r="D84" s="61"/>
      <c r="E84" s="65"/>
      <c r="AK84" s="61"/>
    </row>
    <row r="85" spans="3:37" s="4" customFormat="1" ht="14.25" x14ac:dyDescent="0.2">
      <c r="C85" s="61"/>
      <c r="D85" s="61"/>
      <c r="E85" s="65"/>
      <c r="AK85" s="61"/>
    </row>
    <row r="86" spans="3:37" s="4" customFormat="1" ht="14.25" x14ac:dyDescent="0.2">
      <c r="C86" s="61"/>
      <c r="D86" s="61"/>
      <c r="E86" s="65"/>
      <c r="AK86" s="61"/>
    </row>
    <row r="87" spans="3:37" s="4" customFormat="1" ht="14.25" x14ac:dyDescent="0.2">
      <c r="C87" s="61"/>
      <c r="D87" s="61"/>
      <c r="E87" s="65"/>
      <c r="AK87" s="61"/>
    </row>
    <row r="88" spans="3:37" s="4" customFormat="1" ht="14.25" x14ac:dyDescent="0.2">
      <c r="C88" s="61"/>
      <c r="D88" s="61"/>
      <c r="E88" s="65"/>
      <c r="AK88" s="61"/>
    </row>
  </sheetData>
  <autoFilter ref="A2:E77" xr:uid="{00000000-0009-0000-0000-000000000000}"/>
  <mergeCells count="3">
    <mergeCell ref="A1:C1"/>
    <mergeCell ref="AI72:AJ72"/>
    <mergeCell ref="AI73:AJ73"/>
  </mergeCells>
  <conditionalFormatting sqref="F2:AJ3">
    <cfRule type="expression" dxfId="14" priority="3">
      <formula>TEXT(F74,"DDD")="fri"</formula>
    </cfRule>
  </conditionalFormatting>
  <conditionalFormatting sqref="F62:AJ63">
    <cfRule type="expression" dxfId="13" priority="2">
      <formula>TEXT(F98,"DDD")="fri"</formula>
    </cfRule>
  </conditionalFormatting>
  <conditionalFormatting sqref="C2:AL69">
    <cfRule type="expression" dxfId="12" priority="1">
      <formula>IF($AK$70=1,OR(CELL("col")=COLUMN(),CELL("row")=ROW()),"")</formula>
    </cfRule>
  </conditionalFormatting>
  <hyperlinks>
    <hyperlink ref="AL1" location="بولش!_FilterDatabase" display="P" xr:uid="{D89009CC-C82A-447F-9FA0-E17B379D6BE4}"/>
  </hyperlinks>
  <pageMargins left="0.24" right="0.24" top="0.21" bottom="0.17" header="0.17" footer="0.17"/>
  <pageSetup scale="42" orientation="landscape" verticalDpi="300" r:id="rId1"/>
  <headerFoot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F0BE-6E0C-4FDE-A28D-5136D256E360}">
  <sheetPr>
    <pageSetUpPr fitToPage="1"/>
  </sheetPr>
  <dimension ref="A1:AM88"/>
  <sheetViews>
    <sheetView zoomScaleNormal="100" zoomScaleSheetLayoutView="70" workbookViewId="0">
      <pane xSplit="5" ySplit="3" topLeftCell="V7" activePane="bottomRight" state="frozen"/>
      <selection pane="topRight" activeCell="F1" sqref="F1"/>
      <selection pane="bottomLeft" activeCell="A4" sqref="A4"/>
      <selection pane="bottomRight" activeCell="AC23" sqref="AC23"/>
    </sheetView>
  </sheetViews>
  <sheetFormatPr defaultColWidth="9" defaultRowHeight="27.75" x14ac:dyDescent="0.45"/>
  <cols>
    <col min="1" max="1" width="3.125" style="38" customWidth="1"/>
    <col min="2" max="2" width="0.875" style="33" hidden="1" customWidth="1"/>
    <col min="3" max="3" width="10.75" style="66" customWidth="1"/>
    <col min="4" max="4" width="0.125" style="55" customWidth="1"/>
    <col min="5" max="5" width="26.875" style="67" customWidth="1"/>
    <col min="6" max="15" width="5" style="2" customWidth="1"/>
    <col min="16" max="16" width="4.625" style="2" customWidth="1"/>
    <col min="17" max="33" width="5" style="2" customWidth="1"/>
    <col min="34" max="34" width="6.125" style="2" customWidth="1"/>
    <col min="35" max="36" width="7" style="2" customWidth="1"/>
    <col min="37" max="37" width="9" style="68"/>
    <col min="38" max="38" width="25" style="9" customWidth="1"/>
    <col min="39" max="16384" width="9" style="4"/>
  </cols>
  <sheetData>
    <row r="1" spans="1:39" ht="22.5" customHeight="1" thickBot="1" x14ac:dyDescent="0.3">
      <c r="A1" s="73">
        <f>[1]المجاميع!C2</f>
        <v>45139</v>
      </c>
      <c r="B1" s="73"/>
      <c r="C1" s="73"/>
      <c r="D1" s="39"/>
      <c r="E1" s="40" t="s">
        <v>0</v>
      </c>
      <c r="F1" s="1"/>
      <c r="Y1" s="2" t="str">
        <f>E3</f>
        <v>التجهيــــــــــــــــــز 2</v>
      </c>
      <c r="AL1" s="3" t="s">
        <v>1</v>
      </c>
    </row>
    <row r="2" spans="1:39" ht="18.75" customHeight="1" thickBot="1" x14ac:dyDescent="0.6">
      <c r="A2" s="5" t="s">
        <v>2</v>
      </c>
      <c r="B2" s="6" t="s">
        <v>3</v>
      </c>
      <c r="C2" s="41" t="s">
        <v>4</v>
      </c>
      <c r="D2" s="42" t="s">
        <v>5</v>
      </c>
      <c r="E2" s="43" t="s">
        <v>6</v>
      </c>
      <c r="F2" s="7">
        <v>1</v>
      </c>
      <c r="G2" s="7">
        <v>2</v>
      </c>
      <c r="H2" s="7">
        <v>3</v>
      </c>
      <c r="I2" s="7">
        <v>4</v>
      </c>
      <c r="J2" s="7">
        <v>5</v>
      </c>
      <c r="K2" s="7">
        <v>6</v>
      </c>
      <c r="L2" s="7">
        <v>7</v>
      </c>
      <c r="M2" s="7">
        <v>8</v>
      </c>
      <c r="N2" s="7">
        <v>9</v>
      </c>
      <c r="O2" s="7">
        <v>10</v>
      </c>
      <c r="P2" s="7">
        <v>11</v>
      </c>
      <c r="Q2" s="7">
        <v>12</v>
      </c>
      <c r="R2" s="7">
        <v>13</v>
      </c>
      <c r="S2" s="7">
        <v>14</v>
      </c>
      <c r="T2" s="7">
        <v>15</v>
      </c>
      <c r="U2" s="7">
        <v>16</v>
      </c>
      <c r="V2" s="7">
        <v>17</v>
      </c>
      <c r="W2" s="7">
        <v>18</v>
      </c>
      <c r="X2" s="7">
        <v>19</v>
      </c>
      <c r="Y2" s="7">
        <v>20</v>
      </c>
      <c r="Z2" s="7">
        <v>21</v>
      </c>
      <c r="AA2" s="7">
        <v>22</v>
      </c>
      <c r="AB2" s="7">
        <v>23</v>
      </c>
      <c r="AC2" s="7">
        <v>24</v>
      </c>
      <c r="AD2" s="7">
        <v>25</v>
      </c>
      <c r="AE2" s="7">
        <v>26</v>
      </c>
      <c r="AF2" s="7">
        <v>27</v>
      </c>
      <c r="AG2" s="8">
        <v>28</v>
      </c>
      <c r="AH2" s="8">
        <v>29</v>
      </c>
      <c r="AI2" s="8">
        <v>30</v>
      </c>
      <c r="AJ2" s="8">
        <v>31</v>
      </c>
      <c r="AK2" s="48" t="s">
        <v>7</v>
      </c>
    </row>
    <row r="3" spans="1:39" ht="20.100000000000001" customHeight="1" thickBot="1" x14ac:dyDescent="0.35">
      <c r="A3" s="10"/>
      <c r="B3" s="11"/>
      <c r="C3" s="44"/>
      <c r="D3" s="45" t="s">
        <v>8</v>
      </c>
      <c r="E3" s="46" t="s">
        <v>9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69">
        <f>SUM(F3:AJ3)</f>
        <v>0</v>
      </c>
      <c r="AL3" s="13" t="str">
        <f>E3</f>
        <v>التجهيــــــــــــــــــز 2</v>
      </c>
      <c r="AM3" s="14"/>
    </row>
    <row r="4" spans="1:39" ht="20.100000000000001" customHeight="1" thickBot="1" x14ac:dyDescent="0.25">
      <c r="A4" s="10">
        <f t="shared" ref="A4:A66" si="0">ROW()-3</f>
        <v>1</v>
      </c>
      <c r="B4" s="11" t="s">
        <v>10</v>
      </c>
      <c r="C4" s="44">
        <v>668</v>
      </c>
      <c r="D4" s="47" t="s">
        <v>11</v>
      </c>
      <c r="E4" s="48" t="s">
        <v>34</v>
      </c>
      <c r="F4" s="15">
        <v>10</v>
      </c>
      <c r="G4" s="12">
        <v>-10</v>
      </c>
      <c r="H4" s="12"/>
      <c r="I4" s="12"/>
      <c r="J4" s="12"/>
      <c r="K4" s="12">
        <v>10</v>
      </c>
      <c r="L4" s="12">
        <v>-10</v>
      </c>
      <c r="M4" s="12"/>
      <c r="N4" s="12"/>
      <c r="O4" s="12"/>
      <c r="P4" s="12"/>
      <c r="Q4" s="12"/>
      <c r="R4" s="12"/>
      <c r="S4" s="12">
        <v>-10</v>
      </c>
      <c r="T4" s="12"/>
      <c r="U4" s="12">
        <v>-10</v>
      </c>
      <c r="V4" s="12"/>
      <c r="W4" s="12"/>
      <c r="X4" s="12"/>
      <c r="Y4" s="12"/>
      <c r="Z4" s="12"/>
      <c r="AA4" s="12"/>
      <c r="AB4" s="12"/>
      <c r="AC4" s="12">
        <v>10</v>
      </c>
      <c r="AD4" s="12"/>
      <c r="AE4" s="12">
        <v>10</v>
      </c>
      <c r="AF4" s="12"/>
      <c r="AG4" s="12"/>
      <c r="AH4" s="12"/>
      <c r="AI4" s="12"/>
      <c r="AJ4" s="12">
        <v>-10</v>
      </c>
      <c r="AK4" s="69">
        <f>SUM(F$4:AJ$4)</f>
        <v>-10</v>
      </c>
      <c r="AL4" s="16">
        <f>IF(C4="","",C4)</f>
        <v>668</v>
      </c>
    </row>
    <row r="5" spans="1:39" ht="20.100000000000001" customHeight="1" thickBot="1" x14ac:dyDescent="0.25">
      <c r="A5" s="10">
        <f t="shared" si="0"/>
        <v>2</v>
      </c>
      <c r="B5" s="11" t="s">
        <v>12</v>
      </c>
      <c r="C5" s="44">
        <v>669</v>
      </c>
      <c r="D5" s="47" t="s">
        <v>13</v>
      </c>
      <c r="E5" s="48" t="s">
        <v>30</v>
      </c>
      <c r="F5" s="15"/>
      <c r="G5" s="12">
        <v>10</v>
      </c>
      <c r="H5" s="12"/>
      <c r="I5" s="12"/>
      <c r="J5" s="12"/>
      <c r="K5" s="12">
        <v>10</v>
      </c>
      <c r="L5" s="12"/>
      <c r="M5" s="12">
        <v>10</v>
      </c>
      <c r="N5" s="12">
        <v>10</v>
      </c>
      <c r="O5" s="12"/>
      <c r="P5" s="12"/>
      <c r="Q5" s="12"/>
      <c r="R5" s="12"/>
      <c r="S5" s="12"/>
      <c r="T5" s="12">
        <v>10</v>
      </c>
      <c r="U5" s="12"/>
      <c r="V5" s="12">
        <v>10</v>
      </c>
      <c r="W5" s="12"/>
      <c r="X5" s="12"/>
      <c r="Y5" s="12"/>
      <c r="Z5" s="12">
        <v>10</v>
      </c>
      <c r="AA5" s="12"/>
      <c r="AB5" s="12">
        <v>10</v>
      </c>
      <c r="AC5" s="12"/>
      <c r="AD5" s="12"/>
      <c r="AE5" s="12">
        <v>10</v>
      </c>
      <c r="AF5" s="12"/>
      <c r="AG5" s="12"/>
      <c r="AH5" s="12"/>
      <c r="AI5" s="12"/>
      <c r="AJ5" s="12">
        <v>10</v>
      </c>
      <c r="AK5" s="69">
        <f t="shared" ref="AK5:AK16" si="1">SUM(F5:AJ5)</f>
        <v>100</v>
      </c>
      <c r="AL5" s="16">
        <f t="shared" ref="AL5:AL68" si="2">IF(C5="","",C5)</f>
        <v>669</v>
      </c>
    </row>
    <row r="6" spans="1:39" ht="20.100000000000001" customHeight="1" thickBot="1" x14ac:dyDescent="0.25">
      <c r="A6" s="10">
        <f t="shared" si="0"/>
        <v>3</v>
      </c>
      <c r="B6" s="11" t="s">
        <v>14</v>
      </c>
      <c r="C6" s="44">
        <v>916</v>
      </c>
      <c r="D6" s="47" t="s">
        <v>15</v>
      </c>
      <c r="E6" s="48" t="s">
        <v>31</v>
      </c>
      <c r="F6" s="15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69">
        <f t="shared" si="1"/>
        <v>0</v>
      </c>
      <c r="AL6" s="16">
        <f t="shared" si="2"/>
        <v>916</v>
      </c>
    </row>
    <row r="7" spans="1:39" ht="20.100000000000001" customHeight="1" thickBot="1" x14ac:dyDescent="0.25">
      <c r="A7" s="10">
        <f t="shared" si="0"/>
        <v>4</v>
      </c>
      <c r="B7" s="11" t="s">
        <v>14</v>
      </c>
      <c r="C7" s="44">
        <v>994</v>
      </c>
      <c r="D7" s="47" t="s">
        <v>16</v>
      </c>
      <c r="E7" s="48" t="s">
        <v>35</v>
      </c>
      <c r="F7" s="15"/>
      <c r="G7" s="12"/>
      <c r="H7" s="12"/>
      <c r="I7" s="12"/>
      <c r="J7" s="12">
        <v>10</v>
      </c>
      <c r="K7" s="12"/>
      <c r="L7" s="12">
        <v>-10</v>
      </c>
      <c r="M7" s="12">
        <v>10</v>
      </c>
      <c r="N7" s="12"/>
      <c r="O7" s="12"/>
      <c r="P7" s="12"/>
      <c r="Q7" s="12">
        <v>10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>
        <v>-10</v>
      </c>
      <c r="AC7" s="12">
        <v>10</v>
      </c>
      <c r="AD7" s="12"/>
      <c r="AE7" s="12"/>
      <c r="AF7" s="12">
        <v>-10</v>
      </c>
      <c r="AG7" s="12"/>
      <c r="AH7" s="12">
        <v>10</v>
      </c>
      <c r="AI7" s="12">
        <v>10</v>
      </c>
      <c r="AJ7" s="12"/>
      <c r="AK7" s="69">
        <f t="shared" si="1"/>
        <v>30</v>
      </c>
      <c r="AL7" s="16">
        <f t="shared" si="2"/>
        <v>994</v>
      </c>
    </row>
    <row r="8" spans="1:39" s="21" customFormat="1" ht="20.100000000000001" customHeight="1" thickBot="1" x14ac:dyDescent="0.25">
      <c r="A8" s="17">
        <f t="shared" si="0"/>
        <v>5</v>
      </c>
      <c r="B8" s="11" t="s">
        <v>12</v>
      </c>
      <c r="C8" s="44">
        <v>1224</v>
      </c>
      <c r="D8" s="49" t="s">
        <v>17</v>
      </c>
      <c r="E8" s="48" t="s">
        <v>32</v>
      </c>
      <c r="F8" s="18"/>
      <c r="G8" s="19"/>
      <c r="H8" s="20">
        <v>10</v>
      </c>
      <c r="I8" s="19"/>
      <c r="J8" s="19"/>
      <c r="K8" s="19"/>
      <c r="L8" s="19">
        <v>-10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>
        <v>10</v>
      </c>
      <c r="AC8" s="19">
        <v>10</v>
      </c>
      <c r="AD8" s="19"/>
      <c r="AE8" s="19"/>
      <c r="AF8" s="19">
        <v>-10</v>
      </c>
      <c r="AG8" s="19"/>
      <c r="AH8" s="19"/>
      <c r="AI8" s="19"/>
      <c r="AJ8" s="19">
        <v>10</v>
      </c>
      <c r="AK8" s="70">
        <f t="shared" si="1"/>
        <v>20</v>
      </c>
      <c r="AL8" s="16">
        <f t="shared" si="2"/>
        <v>1224</v>
      </c>
    </row>
    <row r="9" spans="1:39" ht="20.100000000000001" customHeight="1" thickBot="1" x14ac:dyDescent="0.25">
      <c r="A9" s="10">
        <f t="shared" si="0"/>
        <v>6</v>
      </c>
      <c r="B9" s="11" t="s">
        <v>14</v>
      </c>
      <c r="C9" s="44">
        <v>1350</v>
      </c>
      <c r="D9" s="47" t="s">
        <v>18</v>
      </c>
      <c r="E9" s="48" t="s">
        <v>36</v>
      </c>
      <c r="F9" s="15">
        <v>10</v>
      </c>
      <c r="G9" s="12">
        <v>10</v>
      </c>
      <c r="H9" s="12"/>
      <c r="I9" s="12"/>
      <c r="J9" s="12">
        <v>10</v>
      </c>
      <c r="K9" s="12">
        <v>10</v>
      </c>
      <c r="L9" s="12">
        <v>-10</v>
      </c>
      <c r="M9" s="12"/>
      <c r="N9" s="12"/>
      <c r="O9" s="12"/>
      <c r="P9" s="12"/>
      <c r="Q9" s="12"/>
      <c r="R9" s="12"/>
      <c r="S9" s="12">
        <v>-10</v>
      </c>
      <c r="T9" s="12">
        <v>10</v>
      </c>
      <c r="U9" s="12"/>
      <c r="V9" s="12"/>
      <c r="W9" s="12"/>
      <c r="X9" s="12"/>
      <c r="Y9" s="12"/>
      <c r="Z9" s="12"/>
      <c r="AA9" s="12"/>
      <c r="AB9" s="12"/>
      <c r="AC9" s="12">
        <v>10</v>
      </c>
      <c r="AD9" s="12"/>
      <c r="AE9" s="12">
        <v>-10</v>
      </c>
      <c r="AF9" s="12">
        <v>-20</v>
      </c>
      <c r="AG9" s="12"/>
      <c r="AH9" s="12"/>
      <c r="AI9" s="12"/>
      <c r="AJ9" s="12">
        <v>-20</v>
      </c>
      <c r="AK9" s="69">
        <f t="shared" si="1"/>
        <v>-10</v>
      </c>
      <c r="AL9" s="16">
        <f t="shared" si="2"/>
        <v>1350</v>
      </c>
    </row>
    <row r="10" spans="1:39" s="21" customFormat="1" ht="20.100000000000001" customHeight="1" thickBot="1" x14ac:dyDescent="0.25">
      <c r="A10" s="17">
        <f t="shared" si="0"/>
        <v>7</v>
      </c>
      <c r="B10" s="11" t="s">
        <v>10</v>
      </c>
      <c r="C10" s="44">
        <v>2251</v>
      </c>
      <c r="D10" s="49" t="s">
        <v>19</v>
      </c>
      <c r="E10" s="48" t="s">
        <v>33</v>
      </c>
      <c r="F10" s="18"/>
      <c r="G10" s="19"/>
      <c r="H10" s="2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70">
        <f t="shared" si="1"/>
        <v>0</v>
      </c>
      <c r="AL10" s="16">
        <f t="shared" si="2"/>
        <v>2251</v>
      </c>
    </row>
    <row r="11" spans="1:39" ht="20.100000000000001" customHeight="1" thickBot="1" x14ac:dyDescent="0.25">
      <c r="A11" s="10">
        <f t="shared" si="0"/>
        <v>8</v>
      </c>
      <c r="B11" s="11" t="s">
        <v>10</v>
      </c>
      <c r="C11" s="44">
        <v>2532</v>
      </c>
      <c r="D11" s="47" t="s">
        <v>20</v>
      </c>
      <c r="E11" s="48" t="s">
        <v>37</v>
      </c>
      <c r="F11" s="15"/>
      <c r="G11" s="12">
        <v>10</v>
      </c>
      <c r="H11" s="12">
        <v>10</v>
      </c>
      <c r="I11" s="12"/>
      <c r="J11" s="12"/>
      <c r="K11" s="12">
        <v>10</v>
      </c>
      <c r="L11" s="12">
        <v>10</v>
      </c>
      <c r="M11" s="12"/>
      <c r="N11" s="12"/>
      <c r="O11" s="12"/>
      <c r="P11" s="12"/>
      <c r="Q11" s="12"/>
      <c r="R11" s="12">
        <v>10</v>
      </c>
      <c r="S11" s="12"/>
      <c r="T11" s="12"/>
      <c r="U11" s="12"/>
      <c r="V11" s="12">
        <v>10</v>
      </c>
      <c r="W11" s="12"/>
      <c r="X11" s="12"/>
      <c r="Y11" s="12"/>
      <c r="Z11" s="12"/>
      <c r="AA11" s="12">
        <v>10</v>
      </c>
      <c r="AB11" s="12"/>
      <c r="AC11" s="12"/>
      <c r="AD11" s="12"/>
      <c r="AE11" s="12"/>
      <c r="AF11" s="12"/>
      <c r="AG11" s="12"/>
      <c r="AH11" s="12"/>
      <c r="AI11" s="12">
        <v>10</v>
      </c>
      <c r="AJ11" s="12"/>
      <c r="AK11" s="69">
        <f t="shared" si="1"/>
        <v>80</v>
      </c>
      <c r="AL11" s="16">
        <f t="shared" si="2"/>
        <v>2532</v>
      </c>
    </row>
    <row r="12" spans="1:39" s="21" customFormat="1" ht="20.100000000000001" customHeight="1" thickBot="1" x14ac:dyDescent="0.25">
      <c r="A12" s="17">
        <f t="shared" si="0"/>
        <v>9</v>
      </c>
      <c r="B12" s="11" t="s">
        <v>21</v>
      </c>
      <c r="C12" s="44">
        <v>2555</v>
      </c>
      <c r="D12" s="49" t="s">
        <v>22</v>
      </c>
      <c r="E12" s="48" t="s">
        <v>38</v>
      </c>
      <c r="F12" s="18"/>
      <c r="G12" s="19"/>
      <c r="H12" s="20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>
        <v>-15</v>
      </c>
      <c r="AC12" s="19"/>
      <c r="AD12" s="19">
        <v>-10</v>
      </c>
      <c r="AE12" s="19"/>
      <c r="AF12" s="19"/>
      <c r="AG12" s="19"/>
      <c r="AH12" s="19"/>
      <c r="AI12" s="19"/>
      <c r="AJ12" s="19"/>
      <c r="AK12" s="70">
        <f t="shared" si="1"/>
        <v>-25</v>
      </c>
      <c r="AL12" s="16">
        <f t="shared" si="2"/>
        <v>2555</v>
      </c>
    </row>
    <row r="13" spans="1:39" ht="20.100000000000001" customHeight="1" thickBot="1" x14ac:dyDescent="0.4">
      <c r="A13" s="10">
        <f t="shared" si="0"/>
        <v>10</v>
      </c>
      <c r="B13" s="11" t="s">
        <v>10</v>
      </c>
      <c r="C13" s="44">
        <v>2556</v>
      </c>
      <c r="D13" s="47" t="s">
        <v>23</v>
      </c>
      <c r="E13" s="50" t="s">
        <v>39</v>
      </c>
      <c r="F13" s="15">
        <v>10</v>
      </c>
      <c r="G13" s="12"/>
      <c r="H13" s="12">
        <v>10</v>
      </c>
      <c r="I13" s="12"/>
      <c r="J13" s="12"/>
      <c r="K13" s="12"/>
      <c r="L13" s="12"/>
      <c r="M13" s="12">
        <v>10</v>
      </c>
      <c r="N13" s="12"/>
      <c r="O13" s="12">
        <v>10</v>
      </c>
      <c r="Q13" s="12"/>
      <c r="R13" s="12">
        <v>10</v>
      </c>
      <c r="S13" s="12"/>
      <c r="T13" s="12">
        <v>10</v>
      </c>
      <c r="U13" s="12"/>
      <c r="V13" s="12">
        <v>10</v>
      </c>
      <c r="W13" s="12"/>
      <c r="X13" s="12"/>
      <c r="Y13" s="12"/>
      <c r="Z13" s="12"/>
      <c r="AA13" s="12">
        <v>10</v>
      </c>
      <c r="AB13" s="12">
        <v>-10</v>
      </c>
      <c r="AC13" s="12"/>
      <c r="AD13" s="12"/>
      <c r="AE13" s="12">
        <v>10</v>
      </c>
      <c r="AF13" s="12">
        <v>-10</v>
      </c>
      <c r="AG13" s="12"/>
      <c r="AH13" s="12"/>
      <c r="AI13" s="12"/>
      <c r="AJ13" s="12"/>
      <c r="AK13" s="69">
        <f t="shared" si="1"/>
        <v>70</v>
      </c>
      <c r="AL13" s="16">
        <f t="shared" si="2"/>
        <v>2556</v>
      </c>
    </row>
    <row r="14" spans="1:39" ht="20.100000000000001" customHeight="1" thickBot="1" x14ac:dyDescent="0.4">
      <c r="A14" s="10">
        <f t="shared" si="0"/>
        <v>11</v>
      </c>
      <c r="B14" s="11" t="s">
        <v>10</v>
      </c>
      <c r="C14" s="44">
        <v>2557</v>
      </c>
      <c r="D14" s="47" t="s">
        <v>24</v>
      </c>
      <c r="E14" s="50" t="s">
        <v>40</v>
      </c>
      <c r="F14" s="15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69">
        <f t="shared" si="1"/>
        <v>0</v>
      </c>
      <c r="AL14" s="16">
        <f t="shared" si="2"/>
        <v>2557</v>
      </c>
    </row>
    <row r="15" spans="1:39" s="21" customFormat="1" ht="20.100000000000001" customHeight="1" thickBot="1" x14ac:dyDescent="0.4">
      <c r="A15" s="17">
        <f t="shared" si="0"/>
        <v>12</v>
      </c>
      <c r="B15" s="11" t="s">
        <v>10</v>
      </c>
      <c r="C15" s="44">
        <v>2558</v>
      </c>
      <c r="D15" s="49" t="s">
        <v>25</v>
      </c>
      <c r="E15" s="50" t="s">
        <v>41</v>
      </c>
      <c r="F15" s="18"/>
      <c r="G15" s="19"/>
      <c r="H15" s="2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>
        <v>-16</v>
      </c>
      <c r="AC15" s="19"/>
      <c r="AD15" s="19">
        <v>-15</v>
      </c>
      <c r="AE15" s="19"/>
      <c r="AF15" s="19"/>
      <c r="AG15" s="19"/>
      <c r="AH15" s="19"/>
      <c r="AI15" s="19"/>
      <c r="AJ15" s="19"/>
      <c r="AK15" s="70">
        <f t="shared" si="1"/>
        <v>-31</v>
      </c>
      <c r="AL15" s="16">
        <f t="shared" si="2"/>
        <v>2558</v>
      </c>
    </row>
    <row r="16" spans="1:39" ht="20.100000000000001" customHeight="1" thickBot="1" x14ac:dyDescent="0.4">
      <c r="A16" s="10">
        <f t="shared" si="0"/>
        <v>13</v>
      </c>
      <c r="B16" s="11" t="s">
        <v>10</v>
      </c>
      <c r="C16" s="44">
        <v>2584</v>
      </c>
      <c r="D16" s="47" t="s">
        <v>26</v>
      </c>
      <c r="E16" s="50" t="s">
        <v>38</v>
      </c>
      <c r="F16" s="15">
        <v>10</v>
      </c>
      <c r="G16" s="12"/>
      <c r="H16" s="12">
        <v>10</v>
      </c>
      <c r="I16" s="12"/>
      <c r="J16" s="12"/>
      <c r="K16" s="12">
        <v>10</v>
      </c>
      <c r="L16" s="12"/>
      <c r="M16" s="12"/>
      <c r="N16" s="12"/>
      <c r="O16" s="12">
        <v>10</v>
      </c>
      <c r="P16" s="12"/>
      <c r="Q16" s="12">
        <v>10</v>
      </c>
      <c r="R16" s="12"/>
      <c r="S16" s="12">
        <v>-10</v>
      </c>
      <c r="T16" s="12">
        <v>10</v>
      </c>
      <c r="U16" s="12"/>
      <c r="V16" s="12"/>
      <c r="W16" s="12"/>
      <c r="X16" s="12"/>
      <c r="Y16" s="12"/>
      <c r="Z16" s="12">
        <v>10</v>
      </c>
      <c r="AA16" s="12">
        <v>10</v>
      </c>
      <c r="AB16" s="12"/>
      <c r="AC16" s="12">
        <v>10</v>
      </c>
      <c r="AD16" s="12"/>
      <c r="AE16" s="12">
        <v>10</v>
      </c>
      <c r="AF16" s="12">
        <v>-10</v>
      </c>
      <c r="AG16" s="12"/>
      <c r="AH16" s="12">
        <v>10</v>
      </c>
      <c r="AI16" s="12"/>
      <c r="AJ16" s="12">
        <v>10</v>
      </c>
      <c r="AK16" s="69">
        <f t="shared" si="1"/>
        <v>100</v>
      </c>
      <c r="AL16" s="16">
        <f t="shared" si="2"/>
        <v>2584</v>
      </c>
    </row>
    <row r="17" spans="1:38" ht="20.100000000000001" customHeight="1" thickBot="1" x14ac:dyDescent="0.4">
      <c r="A17" s="10">
        <f t="shared" si="0"/>
        <v>14</v>
      </c>
      <c r="B17" s="11" t="s">
        <v>21</v>
      </c>
      <c r="C17" s="44"/>
      <c r="D17" s="47"/>
      <c r="E17" s="50"/>
      <c r="F17" s="15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69"/>
      <c r="AL17" s="16" t="str">
        <f t="shared" si="2"/>
        <v/>
      </c>
    </row>
    <row r="18" spans="1:38" ht="20.100000000000001" customHeight="1" thickBot="1" x14ac:dyDescent="0.4">
      <c r="A18" s="10">
        <f t="shared" si="0"/>
        <v>15</v>
      </c>
      <c r="B18" s="11" t="s">
        <v>10</v>
      </c>
      <c r="C18" s="44"/>
      <c r="D18" s="47"/>
      <c r="E18" s="50"/>
      <c r="F18" s="15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69"/>
      <c r="AL18" s="16" t="str">
        <f t="shared" si="2"/>
        <v/>
      </c>
    </row>
    <row r="19" spans="1:38" ht="20.100000000000001" customHeight="1" thickBot="1" x14ac:dyDescent="0.4">
      <c r="A19" s="10">
        <f t="shared" si="0"/>
        <v>16</v>
      </c>
      <c r="B19" s="11" t="s">
        <v>10</v>
      </c>
      <c r="C19" s="44"/>
      <c r="D19" s="47"/>
      <c r="E19" s="50"/>
      <c r="F19" s="15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69"/>
      <c r="AL19" s="16" t="str">
        <f t="shared" si="2"/>
        <v/>
      </c>
    </row>
    <row r="20" spans="1:38" ht="20.100000000000001" customHeight="1" thickBot="1" x14ac:dyDescent="0.4">
      <c r="A20" s="10">
        <f t="shared" si="0"/>
        <v>17</v>
      </c>
      <c r="B20" s="11" t="s">
        <v>14</v>
      </c>
      <c r="C20" s="44"/>
      <c r="D20" s="47"/>
      <c r="E20" s="50"/>
      <c r="F20" s="15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69"/>
      <c r="AL20" s="16" t="str">
        <f t="shared" si="2"/>
        <v/>
      </c>
    </row>
    <row r="21" spans="1:38" s="21" customFormat="1" ht="20.100000000000001" customHeight="1" thickBot="1" x14ac:dyDescent="0.4">
      <c r="A21" s="17">
        <f t="shared" si="0"/>
        <v>18</v>
      </c>
      <c r="B21" s="11"/>
      <c r="C21" s="44"/>
      <c r="D21" s="49"/>
      <c r="E21" s="50"/>
      <c r="F21" s="18"/>
      <c r="G21" s="19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70"/>
      <c r="AL21" s="16" t="str">
        <f t="shared" si="2"/>
        <v/>
      </c>
    </row>
    <row r="22" spans="1:38" ht="20.100000000000001" customHeight="1" thickBot="1" x14ac:dyDescent="0.4">
      <c r="A22" s="10">
        <f t="shared" si="0"/>
        <v>19</v>
      </c>
      <c r="B22" s="11" t="s">
        <v>10</v>
      </c>
      <c r="C22" s="44"/>
      <c r="D22" s="47"/>
      <c r="E22" s="50"/>
      <c r="F22" s="15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69"/>
      <c r="AL22" s="16" t="str">
        <f t="shared" si="2"/>
        <v/>
      </c>
    </row>
    <row r="23" spans="1:38" ht="20.100000000000001" customHeight="1" thickBot="1" x14ac:dyDescent="0.4">
      <c r="A23" s="10">
        <f t="shared" si="0"/>
        <v>20</v>
      </c>
      <c r="B23" s="11" t="s">
        <v>21</v>
      </c>
      <c r="C23" s="44"/>
      <c r="D23" s="47"/>
      <c r="E23" s="50"/>
      <c r="F23" s="15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69"/>
      <c r="AL23" s="16" t="str">
        <f t="shared" si="2"/>
        <v/>
      </c>
    </row>
    <row r="24" spans="1:38" ht="20.100000000000001" customHeight="1" thickBot="1" x14ac:dyDescent="0.4">
      <c r="A24" s="10">
        <f t="shared" si="0"/>
        <v>21</v>
      </c>
      <c r="B24" s="11" t="s">
        <v>21</v>
      </c>
      <c r="C24" s="44"/>
      <c r="D24" s="47"/>
      <c r="E24" s="50"/>
      <c r="F24" s="15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69"/>
      <c r="AL24" s="16" t="str">
        <f t="shared" si="2"/>
        <v/>
      </c>
    </row>
    <row r="25" spans="1:38" ht="20.100000000000001" customHeight="1" thickBot="1" x14ac:dyDescent="0.4">
      <c r="A25" s="17">
        <f t="shared" si="0"/>
        <v>22</v>
      </c>
      <c r="B25" s="22" t="s">
        <v>21</v>
      </c>
      <c r="C25" s="44"/>
      <c r="D25" s="49"/>
      <c r="E25" s="50"/>
      <c r="F25" s="18"/>
      <c r="G25" s="19"/>
      <c r="H25" s="19"/>
      <c r="I25" s="19"/>
      <c r="J25" s="19"/>
      <c r="K25" s="19"/>
      <c r="L25" s="19"/>
      <c r="M25" s="23"/>
      <c r="N25" s="23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69"/>
      <c r="AL25" s="16" t="str">
        <f t="shared" si="2"/>
        <v/>
      </c>
    </row>
    <row r="26" spans="1:38" s="21" customFormat="1" ht="20.100000000000001" customHeight="1" thickBot="1" x14ac:dyDescent="0.4">
      <c r="A26" s="17">
        <f t="shared" si="0"/>
        <v>23</v>
      </c>
      <c r="B26" s="11" t="s">
        <v>21</v>
      </c>
      <c r="C26" s="44"/>
      <c r="D26" s="49"/>
      <c r="E26" s="50"/>
      <c r="F26" s="18"/>
      <c r="G26" s="19"/>
      <c r="H26" s="20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70"/>
      <c r="AL26" s="16" t="str">
        <f t="shared" si="2"/>
        <v/>
      </c>
    </row>
    <row r="27" spans="1:38" ht="20.100000000000001" customHeight="1" thickBot="1" x14ac:dyDescent="0.4">
      <c r="A27" s="10">
        <f t="shared" si="0"/>
        <v>24</v>
      </c>
      <c r="B27" s="11" t="s">
        <v>21</v>
      </c>
      <c r="C27" s="44"/>
      <c r="D27" s="47"/>
      <c r="E27" s="50"/>
      <c r="F27" s="15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69"/>
      <c r="AL27" s="16" t="str">
        <f t="shared" si="2"/>
        <v/>
      </c>
    </row>
    <row r="28" spans="1:38" ht="20.100000000000001" customHeight="1" thickBot="1" x14ac:dyDescent="0.4">
      <c r="A28" s="10">
        <f t="shared" si="0"/>
        <v>25</v>
      </c>
      <c r="B28" s="11" t="s">
        <v>21</v>
      </c>
      <c r="C28" s="44"/>
      <c r="D28" s="47"/>
      <c r="E28" s="50"/>
      <c r="F28" s="15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69"/>
      <c r="AL28" s="16" t="str">
        <f t="shared" si="2"/>
        <v/>
      </c>
    </row>
    <row r="29" spans="1:38" ht="20.100000000000001" customHeight="1" thickBot="1" x14ac:dyDescent="0.4">
      <c r="A29" s="17">
        <f t="shared" si="0"/>
        <v>26</v>
      </c>
      <c r="B29" s="11"/>
      <c r="C29" s="44"/>
      <c r="D29" s="49"/>
      <c r="E29" s="50"/>
      <c r="F29" s="24"/>
      <c r="G29" s="25"/>
      <c r="H29" s="25"/>
      <c r="I29" s="25"/>
      <c r="J29" s="25"/>
      <c r="K29" s="25"/>
      <c r="L29" s="25"/>
      <c r="M29" s="25"/>
      <c r="N29" s="25"/>
      <c r="O29" s="25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70"/>
      <c r="AL29" s="16" t="str">
        <f t="shared" si="2"/>
        <v/>
      </c>
    </row>
    <row r="30" spans="1:38" s="21" customFormat="1" ht="20.100000000000001" customHeight="1" thickBot="1" x14ac:dyDescent="0.4">
      <c r="A30" s="17">
        <f t="shared" si="0"/>
        <v>27</v>
      </c>
      <c r="B30" s="11" t="s">
        <v>21</v>
      </c>
      <c r="C30" s="44"/>
      <c r="D30" s="49"/>
      <c r="E30" s="50"/>
      <c r="F30" s="18"/>
      <c r="G30" s="19"/>
      <c r="H30" s="20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70"/>
      <c r="AL30" s="16" t="str">
        <f t="shared" si="2"/>
        <v/>
      </c>
    </row>
    <row r="31" spans="1:38" ht="20.100000000000001" customHeight="1" thickBot="1" x14ac:dyDescent="0.4">
      <c r="A31" s="10">
        <f t="shared" si="0"/>
        <v>28</v>
      </c>
      <c r="B31" s="11" t="s">
        <v>21</v>
      </c>
      <c r="C31" s="44"/>
      <c r="D31" s="47"/>
      <c r="E31" s="50"/>
      <c r="F31" s="15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69"/>
      <c r="AL31" s="16" t="str">
        <f t="shared" si="2"/>
        <v/>
      </c>
    </row>
    <row r="32" spans="1:38" s="21" customFormat="1" ht="20.100000000000001" customHeight="1" thickBot="1" x14ac:dyDescent="0.4">
      <c r="A32" s="17">
        <f t="shared" si="0"/>
        <v>29</v>
      </c>
      <c r="B32" s="11" t="s">
        <v>21</v>
      </c>
      <c r="C32" s="44"/>
      <c r="D32" s="49"/>
      <c r="E32" s="50"/>
      <c r="F32" s="18"/>
      <c r="G32" s="19"/>
      <c r="H32" s="20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70"/>
      <c r="AL32" s="16" t="str">
        <f t="shared" si="2"/>
        <v/>
      </c>
    </row>
    <row r="33" spans="1:38" ht="20.100000000000001" customHeight="1" thickBot="1" x14ac:dyDescent="0.4">
      <c r="A33" s="10">
        <f t="shared" si="0"/>
        <v>30</v>
      </c>
      <c r="B33" s="11" t="s">
        <v>10</v>
      </c>
      <c r="C33" s="44"/>
      <c r="D33" s="47"/>
      <c r="E33" s="50"/>
      <c r="F33" s="15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69"/>
      <c r="AL33" s="16" t="str">
        <f t="shared" si="2"/>
        <v/>
      </c>
    </row>
    <row r="34" spans="1:38" ht="20.100000000000001" customHeight="1" thickBot="1" x14ac:dyDescent="0.4">
      <c r="A34" s="17">
        <f t="shared" si="0"/>
        <v>31</v>
      </c>
      <c r="B34" s="11" t="s">
        <v>10</v>
      </c>
      <c r="C34" s="44"/>
      <c r="D34" s="49"/>
      <c r="E34" s="50"/>
      <c r="F34" s="24"/>
      <c r="G34" s="25"/>
      <c r="H34" s="25"/>
      <c r="I34" s="25"/>
      <c r="J34" s="25"/>
      <c r="K34" s="25"/>
      <c r="L34" s="25"/>
      <c r="M34" s="25"/>
      <c r="N34" s="25"/>
      <c r="O34" s="26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69"/>
      <c r="AL34" s="16" t="str">
        <f t="shared" si="2"/>
        <v/>
      </c>
    </row>
    <row r="35" spans="1:38" ht="20.100000000000001" customHeight="1" thickBot="1" x14ac:dyDescent="0.4">
      <c r="A35" s="10">
        <f t="shared" si="0"/>
        <v>32</v>
      </c>
      <c r="B35" s="11" t="s">
        <v>10</v>
      </c>
      <c r="C35" s="44"/>
      <c r="D35" s="47"/>
      <c r="E35" s="50"/>
      <c r="F35" s="15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69"/>
      <c r="AL35" s="16" t="str">
        <f t="shared" si="2"/>
        <v/>
      </c>
    </row>
    <row r="36" spans="1:38" s="21" customFormat="1" ht="20.100000000000001" customHeight="1" thickBot="1" x14ac:dyDescent="0.4">
      <c r="A36" s="17">
        <f t="shared" si="0"/>
        <v>33</v>
      </c>
      <c r="B36" s="11"/>
      <c r="C36" s="44"/>
      <c r="D36" s="49"/>
      <c r="E36" s="50"/>
      <c r="F36" s="18"/>
      <c r="G36" s="19"/>
      <c r="H36" s="20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70"/>
      <c r="AL36" s="16" t="str">
        <f t="shared" si="2"/>
        <v/>
      </c>
    </row>
    <row r="37" spans="1:38" s="21" customFormat="1" ht="20.100000000000001" customHeight="1" thickBot="1" x14ac:dyDescent="0.4">
      <c r="A37" s="17">
        <f t="shared" si="0"/>
        <v>34</v>
      </c>
      <c r="B37" s="11" t="s">
        <v>21</v>
      </c>
      <c r="C37" s="44"/>
      <c r="D37" s="49"/>
      <c r="E37" s="50"/>
      <c r="F37" s="18"/>
      <c r="G37" s="19"/>
      <c r="H37" s="20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70"/>
      <c r="AL37" s="16" t="str">
        <f t="shared" si="2"/>
        <v/>
      </c>
    </row>
    <row r="38" spans="1:38" ht="20.100000000000001" customHeight="1" thickBot="1" x14ac:dyDescent="0.4">
      <c r="A38" s="10">
        <f t="shared" si="0"/>
        <v>35</v>
      </c>
      <c r="B38" s="11" t="s">
        <v>21</v>
      </c>
      <c r="C38" s="44"/>
      <c r="D38" s="47"/>
      <c r="E38" s="50"/>
      <c r="F38" s="15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69"/>
      <c r="AL38" s="16" t="str">
        <f t="shared" si="2"/>
        <v/>
      </c>
    </row>
    <row r="39" spans="1:38" ht="20.100000000000001" customHeight="1" thickBot="1" x14ac:dyDescent="0.4">
      <c r="A39" s="10">
        <f t="shared" si="0"/>
        <v>36</v>
      </c>
      <c r="B39" s="11" t="s">
        <v>21</v>
      </c>
      <c r="C39" s="44"/>
      <c r="D39" s="47"/>
      <c r="E39" s="50"/>
      <c r="F39" s="15"/>
      <c r="G39" s="12"/>
      <c r="H39" s="12"/>
      <c r="I39" s="12"/>
      <c r="J39" s="12"/>
      <c r="K39" s="12"/>
      <c r="L39" s="27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69"/>
      <c r="AL39" s="16" t="str">
        <f t="shared" si="2"/>
        <v/>
      </c>
    </row>
    <row r="40" spans="1:38" ht="20.100000000000001" customHeight="1" thickBot="1" x14ac:dyDescent="0.4">
      <c r="A40" s="10">
        <f t="shared" si="0"/>
        <v>37</v>
      </c>
      <c r="B40" s="11" t="s">
        <v>10</v>
      </c>
      <c r="C40" s="44"/>
      <c r="D40" s="47"/>
      <c r="E40" s="50"/>
      <c r="F40" s="15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69"/>
      <c r="AL40" s="16" t="str">
        <f t="shared" si="2"/>
        <v/>
      </c>
    </row>
    <row r="41" spans="1:38" ht="20.100000000000001" customHeight="1" thickBot="1" x14ac:dyDescent="0.4">
      <c r="A41" s="17">
        <f t="shared" si="0"/>
        <v>38</v>
      </c>
      <c r="B41" s="11" t="s">
        <v>10</v>
      </c>
      <c r="C41" s="44"/>
      <c r="D41" s="49"/>
      <c r="E41" s="50"/>
      <c r="F41" s="24"/>
      <c r="G41" s="19"/>
      <c r="H41" s="25"/>
      <c r="I41" s="25"/>
      <c r="J41" s="25"/>
      <c r="K41" s="25"/>
      <c r="L41" s="25"/>
      <c r="M41" s="12"/>
      <c r="N41" s="1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69"/>
      <c r="AL41" s="16" t="str">
        <f t="shared" si="2"/>
        <v/>
      </c>
    </row>
    <row r="42" spans="1:38" ht="20.100000000000001" customHeight="1" thickBot="1" x14ac:dyDescent="0.4">
      <c r="A42" s="17">
        <f t="shared" si="0"/>
        <v>39</v>
      </c>
      <c r="B42" s="11" t="s">
        <v>10</v>
      </c>
      <c r="C42" s="44"/>
      <c r="D42" s="49"/>
      <c r="E42" s="50"/>
      <c r="F42" s="24"/>
      <c r="G42" s="19"/>
      <c r="H42" s="25"/>
      <c r="I42" s="25"/>
      <c r="J42" s="25"/>
      <c r="K42" s="25"/>
      <c r="L42" s="25"/>
      <c r="M42" s="12"/>
      <c r="N42" s="12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69"/>
      <c r="AL42" s="16" t="str">
        <f t="shared" si="2"/>
        <v/>
      </c>
    </row>
    <row r="43" spans="1:38" ht="20.100000000000001" customHeight="1" thickBot="1" x14ac:dyDescent="0.4">
      <c r="A43" s="10">
        <f t="shared" si="0"/>
        <v>40</v>
      </c>
      <c r="B43" s="11" t="s">
        <v>10</v>
      </c>
      <c r="C43" s="44"/>
      <c r="D43" s="47"/>
      <c r="E43" s="50"/>
      <c r="F43" s="15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69"/>
      <c r="AL43" s="16" t="str">
        <f t="shared" si="2"/>
        <v/>
      </c>
    </row>
    <row r="44" spans="1:38" ht="20.100000000000001" customHeight="1" thickBot="1" x14ac:dyDescent="0.4">
      <c r="A44" s="10">
        <f t="shared" si="0"/>
        <v>41</v>
      </c>
      <c r="B44" s="11" t="s">
        <v>12</v>
      </c>
      <c r="C44" s="44"/>
      <c r="D44" s="47"/>
      <c r="E44" s="50"/>
      <c r="F44" s="15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69"/>
      <c r="AL44" s="16" t="str">
        <f t="shared" si="2"/>
        <v/>
      </c>
    </row>
    <row r="45" spans="1:38" ht="20.100000000000001" customHeight="1" thickBot="1" x14ac:dyDescent="0.4">
      <c r="A45" s="10">
        <f t="shared" si="0"/>
        <v>42</v>
      </c>
      <c r="B45" s="11" t="s">
        <v>12</v>
      </c>
      <c r="C45" s="44"/>
      <c r="D45" s="47"/>
      <c r="E45" s="50"/>
      <c r="F45" s="15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69"/>
      <c r="AL45" s="16" t="str">
        <f t="shared" si="2"/>
        <v/>
      </c>
    </row>
    <row r="46" spans="1:38" ht="20.100000000000001" customHeight="1" thickBot="1" x14ac:dyDescent="0.4">
      <c r="A46" s="10">
        <f t="shared" si="0"/>
        <v>43</v>
      </c>
      <c r="B46" s="11" t="s">
        <v>12</v>
      </c>
      <c r="C46" s="44"/>
      <c r="D46" s="47"/>
      <c r="E46" s="50"/>
      <c r="F46" s="15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69"/>
      <c r="AL46" s="16" t="str">
        <f t="shared" si="2"/>
        <v/>
      </c>
    </row>
    <row r="47" spans="1:38" ht="20.100000000000001" customHeight="1" thickBot="1" x14ac:dyDescent="0.4">
      <c r="A47" s="10">
        <f t="shared" si="0"/>
        <v>44</v>
      </c>
      <c r="B47" s="11" t="s">
        <v>12</v>
      </c>
      <c r="C47" s="44"/>
      <c r="D47" s="47"/>
      <c r="E47" s="50"/>
      <c r="F47" s="15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69"/>
      <c r="AL47" s="16" t="str">
        <f t="shared" si="2"/>
        <v/>
      </c>
    </row>
    <row r="48" spans="1:38" ht="20.100000000000001" customHeight="1" thickBot="1" x14ac:dyDescent="0.4">
      <c r="A48" s="17">
        <f t="shared" si="0"/>
        <v>45</v>
      </c>
      <c r="B48" s="11" t="s">
        <v>12</v>
      </c>
      <c r="C48" s="44"/>
      <c r="D48" s="49"/>
      <c r="E48" s="50"/>
      <c r="F48" s="24"/>
      <c r="G48" s="19"/>
      <c r="H48" s="25"/>
      <c r="I48" s="25"/>
      <c r="J48" s="25"/>
      <c r="K48" s="25"/>
      <c r="L48" s="25"/>
      <c r="M48" s="12"/>
      <c r="N48" s="12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69"/>
      <c r="AL48" s="16" t="str">
        <f t="shared" si="2"/>
        <v/>
      </c>
    </row>
    <row r="49" spans="1:38" s="21" customFormat="1" ht="20.100000000000001" customHeight="1" thickBot="1" x14ac:dyDescent="0.4">
      <c r="A49" s="17">
        <f t="shared" si="0"/>
        <v>46</v>
      </c>
      <c r="B49" s="11" t="s">
        <v>12</v>
      </c>
      <c r="C49" s="44"/>
      <c r="D49" s="49"/>
      <c r="E49" s="50"/>
      <c r="F49" s="18"/>
      <c r="G49" s="19"/>
      <c r="H49" s="20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70"/>
      <c r="AL49" s="16" t="str">
        <f t="shared" si="2"/>
        <v/>
      </c>
    </row>
    <row r="50" spans="1:38" ht="20.100000000000001" customHeight="1" thickBot="1" x14ac:dyDescent="0.4">
      <c r="A50" s="10">
        <f t="shared" si="0"/>
        <v>47</v>
      </c>
      <c r="B50" s="11" t="s">
        <v>12</v>
      </c>
      <c r="C50" s="44"/>
      <c r="D50" s="47"/>
      <c r="E50" s="50"/>
      <c r="F50" s="15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69"/>
      <c r="AL50" s="16" t="str">
        <f t="shared" si="2"/>
        <v/>
      </c>
    </row>
    <row r="51" spans="1:38" ht="20.100000000000001" customHeight="1" thickBot="1" x14ac:dyDescent="0.4">
      <c r="A51" s="10">
        <f t="shared" si="0"/>
        <v>48</v>
      </c>
      <c r="B51" s="11" t="s">
        <v>12</v>
      </c>
      <c r="C51" s="44"/>
      <c r="D51" s="47"/>
      <c r="E51" s="50"/>
      <c r="F51" s="15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69"/>
      <c r="AL51" s="16" t="str">
        <f t="shared" si="2"/>
        <v/>
      </c>
    </row>
    <row r="52" spans="1:38" s="21" customFormat="1" ht="20.100000000000001" customHeight="1" thickBot="1" x14ac:dyDescent="0.4">
      <c r="A52" s="17">
        <f t="shared" si="0"/>
        <v>49</v>
      </c>
      <c r="B52" s="11"/>
      <c r="C52" s="44"/>
      <c r="D52" s="49"/>
      <c r="E52" s="50"/>
      <c r="F52" s="18"/>
      <c r="G52" s="19"/>
      <c r="H52" s="20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70"/>
      <c r="AL52" s="16" t="str">
        <f t="shared" si="2"/>
        <v/>
      </c>
    </row>
    <row r="53" spans="1:38" s="21" customFormat="1" ht="20.100000000000001" customHeight="1" thickBot="1" x14ac:dyDescent="0.4">
      <c r="A53" s="17">
        <f t="shared" si="0"/>
        <v>50</v>
      </c>
      <c r="B53" s="11" t="s">
        <v>10</v>
      </c>
      <c r="C53" s="44"/>
      <c r="D53" s="49"/>
      <c r="E53" s="50"/>
      <c r="F53" s="18"/>
      <c r="G53" s="19"/>
      <c r="H53" s="20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70"/>
      <c r="AL53" s="16" t="str">
        <f t="shared" si="2"/>
        <v/>
      </c>
    </row>
    <row r="54" spans="1:38" s="21" customFormat="1" ht="20.100000000000001" customHeight="1" thickBot="1" x14ac:dyDescent="0.4">
      <c r="A54" s="17">
        <f t="shared" si="0"/>
        <v>51</v>
      </c>
      <c r="B54" s="11" t="s">
        <v>10</v>
      </c>
      <c r="C54" s="44"/>
      <c r="D54" s="49"/>
      <c r="E54" s="50"/>
      <c r="F54" s="18"/>
      <c r="G54" s="19"/>
      <c r="H54" s="20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70"/>
      <c r="AL54" s="16" t="str">
        <f t="shared" si="2"/>
        <v/>
      </c>
    </row>
    <row r="55" spans="1:38" s="21" customFormat="1" ht="20.100000000000001" customHeight="1" thickBot="1" x14ac:dyDescent="0.4">
      <c r="A55" s="17">
        <f t="shared" si="0"/>
        <v>52</v>
      </c>
      <c r="B55" s="11" t="s">
        <v>10</v>
      </c>
      <c r="C55" s="44"/>
      <c r="D55" s="49"/>
      <c r="E55" s="50"/>
      <c r="F55" s="18"/>
      <c r="G55" s="19"/>
      <c r="H55" s="20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70"/>
      <c r="AL55" s="16" t="str">
        <f t="shared" si="2"/>
        <v/>
      </c>
    </row>
    <row r="56" spans="1:38" s="21" customFormat="1" ht="20.100000000000001" customHeight="1" thickBot="1" x14ac:dyDescent="0.4">
      <c r="A56" s="17">
        <f t="shared" si="0"/>
        <v>53</v>
      </c>
      <c r="B56" s="11" t="s">
        <v>10</v>
      </c>
      <c r="C56" s="44"/>
      <c r="D56" s="49"/>
      <c r="E56" s="50"/>
      <c r="F56" s="18"/>
      <c r="G56" s="19"/>
      <c r="H56" s="20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70"/>
      <c r="AL56" s="16" t="str">
        <f t="shared" si="2"/>
        <v/>
      </c>
    </row>
    <row r="57" spans="1:38" s="21" customFormat="1" ht="20.100000000000001" customHeight="1" thickBot="1" x14ac:dyDescent="0.4">
      <c r="A57" s="17">
        <f t="shared" si="0"/>
        <v>54</v>
      </c>
      <c r="B57" s="11" t="s">
        <v>10</v>
      </c>
      <c r="C57" s="44"/>
      <c r="D57" s="49"/>
      <c r="E57" s="50"/>
      <c r="F57" s="18"/>
      <c r="G57" s="19"/>
      <c r="H57" s="20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70"/>
      <c r="AL57" s="16" t="str">
        <f t="shared" si="2"/>
        <v/>
      </c>
    </row>
    <row r="58" spans="1:38" s="21" customFormat="1" ht="20.100000000000001" customHeight="1" thickBot="1" x14ac:dyDescent="0.4">
      <c r="A58" s="17">
        <f t="shared" si="0"/>
        <v>55</v>
      </c>
      <c r="B58" s="11"/>
      <c r="C58" s="44"/>
      <c r="D58" s="49"/>
      <c r="E58" s="50"/>
      <c r="F58" s="18"/>
      <c r="G58" s="19"/>
      <c r="H58" s="20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70"/>
      <c r="AL58" s="16" t="str">
        <f t="shared" si="2"/>
        <v/>
      </c>
    </row>
    <row r="59" spans="1:38" s="21" customFormat="1" ht="20.100000000000001" customHeight="1" thickBot="1" x14ac:dyDescent="0.4">
      <c r="A59" s="17">
        <f t="shared" si="0"/>
        <v>56</v>
      </c>
      <c r="B59" s="11"/>
      <c r="C59" s="44"/>
      <c r="D59" s="49"/>
      <c r="E59" s="50"/>
      <c r="F59" s="18"/>
      <c r="G59" s="19"/>
      <c r="H59" s="20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70"/>
      <c r="AL59" s="16" t="str">
        <f t="shared" si="2"/>
        <v/>
      </c>
    </row>
    <row r="60" spans="1:38" s="21" customFormat="1" ht="20.100000000000001" customHeight="1" thickBot="1" x14ac:dyDescent="0.4">
      <c r="A60" s="17">
        <f t="shared" si="0"/>
        <v>57</v>
      </c>
      <c r="B60" s="11"/>
      <c r="C60" s="44"/>
      <c r="D60" s="49"/>
      <c r="E60" s="50"/>
      <c r="F60" s="18"/>
      <c r="G60" s="19"/>
      <c r="H60" s="20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70"/>
      <c r="AL60" s="16" t="str">
        <f t="shared" si="2"/>
        <v/>
      </c>
    </row>
    <row r="61" spans="1:38" s="21" customFormat="1" ht="20.100000000000001" customHeight="1" thickBot="1" x14ac:dyDescent="0.4">
      <c r="A61" s="17">
        <f t="shared" si="0"/>
        <v>58</v>
      </c>
      <c r="B61" s="11"/>
      <c r="C61" s="44"/>
      <c r="D61" s="49"/>
      <c r="E61" s="50"/>
      <c r="F61" s="18"/>
      <c r="G61" s="19"/>
      <c r="H61" s="20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70"/>
      <c r="AL61" s="16" t="str">
        <f t="shared" si="2"/>
        <v/>
      </c>
    </row>
    <row r="62" spans="1:38" s="21" customFormat="1" ht="20.100000000000001" customHeight="1" thickBot="1" x14ac:dyDescent="0.25">
      <c r="A62" s="17">
        <f>ROW()-3</f>
        <v>59</v>
      </c>
      <c r="B62" s="11"/>
      <c r="C62" s="51"/>
      <c r="D62" s="49"/>
      <c r="E62" s="52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70"/>
      <c r="AL62" s="16" t="str">
        <f t="shared" si="2"/>
        <v/>
      </c>
    </row>
    <row r="63" spans="1:38" s="21" customFormat="1" ht="20.100000000000001" customHeight="1" thickBot="1" x14ac:dyDescent="0.4">
      <c r="A63" s="17">
        <f t="shared" si="0"/>
        <v>60</v>
      </c>
      <c r="B63" s="28"/>
      <c r="C63" s="44"/>
      <c r="D63" s="49"/>
      <c r="E63" s="50"/>
      <c r="F63" s="18"/>
      <c r="G63" s="18"/>
      <c r="H63" s="29"/>
      <c r="I63" s="18"/>
      <c r="J63" s="18"/>
      <c r="K63" s="18"/>
      <c r="L63" s="18"/>
      <c r="M63" s="18"/>
      <c r="N63" s="18"/>
      <c r="O63" s="19"/>
      <c r="P63" s="19"/>
      <c r="Q63" s="19"/>
      <c r="R63" s="19"/>
      <c r="S63" s="19"/>
      <c r="T63" s="30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70"/>
      <c r="AL63" s="16" t="str">
        <f>IF(C63="","",C63)</f>
        <v/>
      </c>
    </row>
    <row r="64" spans="1:38" s="21" customFormat="1" ht="20.100000000000001" customHeight="1" thickBot="1" x14ac:dyDescent="0.4">
      <c r="A64" s="17">
        <f t="shared" si="0"/>
        <v>61</v>
      </c>
      <c r="B64" s="31"/>
      <c r="C64" s="44"/>
      <c r="D64" s="53"/>
      <c r="E64" s="50"/>
      <c r="F64" s="32"/>
      <c r="G64" s="32"/>
      <c r="H64" s="20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70"/>
      <c r="AL64" s="16" t="str">
        <f t="shared" si="2"/>
        <v/>
      </c>
    </row>
    <row r="65" spans="1:38" s="21" customFormat="1" ht="20.100000000000001" customHeight="1" thickBot="1" x14ac:dyDescent="0.4">
      <c r="A65" s="17">
        <f t="shared" si="0"/>
        <v>62</v>
      </c>
      <c r="B65" s="28"/>
      <c r="C65" s="44"/>
      <c r="D65" s="49"/>
      <c r="E65" s="50"/>
      <c r="F65" s="18"/>
      <c r="G65" s="18"/>
      <c r="H65" s="29"/>
      <c r="I65" s="18"/>
      <c r="J65" s="18"/>
      <c r="K65" s="18"/>
      <c r="L65" s="18"/>
      <c r="M65" s="18"/>
      <c r="N65" s="18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70"/>
      <c r="AL65" s="16" t="str">
        <f t="shared" si="2"/>
        <v/>
      </c>
    </row>
    <row r="66" spans="1:38" s="21" customFormat="1" ht="20.100000000000001" customHeight="1" thickBot="1" x14ac:dyDescent="0.4">
      <c r="A66" s="17">
        <f t="shared" si="0"/>
        <v>63</v>
      </c>
      <c r="B66" s="28"/>
      <c r="C66" s="44"/>
      <c r="D66" s="49"/>
      <c r="E66" s="50"/>
      <c r="F66" s="18"/>
      <c r="G66" s="18"/>
      <c r="H66" s="29"/>
      <c r="I66" s="18"/>
      <c r="J66" s="18"/>
      <c r="K66" s="18"/>
      <c r="L66" s="18"/>
      <c r="M66" s="18"/>
      <c r="N66" s="18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70"/>
      <c r="AL66" s="16" t="str">
        <f t="shared" si="2"/>
        <v/>
      </c>
    </row>
    <row r="67" spans="1:38" s="21" customFormat="1" ht="20.100000000000001" customHeight="1" thickBot="1" x14ac:dyDescent="0.4">
      <c r="A67" s="17"/>
      <c r="B67" s="31"/>
      <c r="C67" s="54"/>
      <c r="D67" s="53"/>
      <c r="E67" s="50"/>
      <c r="F67" s="18"/>
      <c r="G67" s="18"/>
      <c r="H67" s="29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70"/>
      <c r="AL67" s="16" t="str">
        <f t="shared" si="2"/>
        <v/>
      </c>
    </row>
    <row r="68" spans="1:38" ht="20.100000000000001" customHeight="1" x14ac:dyDescent="0.35">
      <c r="A68" s="17">
        <f>ROW()-3</f>
        <v>65</v>
      </c>
      <c r="C68" s="54"/>
      <c r="E68" s="50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71"/>
      <c r="AL68" s="16" t="str">
        <f t="shared" si="2"/>
        <v/>
      </c>
    </row>
    <row r="69" spans="1:38" ht="20.100000000000001" customHeight="1" x14ac:dyDescent="0.3">
      <c r="A69" s="17"/>
      <c r="B69" s="34" t="s">
        <v>27</v>
      </c>
      <c r="C69" s="56"/>
      <c r="D69" s="57"/>
      <c r="E69" s="58" t="s">
        <v>7</v>
      </c>
      <c r="F69" s="35">
        <f t="shared" ref="F69:AJ69" si="3">SUM(F3:F61)</f>
        <v>40</v>
      </c>
      <c r="G69" s="35">
        <f t="shared" si="3"/>
        <v>20</v>
      </c>
      <c r="H69" s="35">
        <f t="shared" si="3"/>
        <v>40</v>
      </c>
      <c r="I69" s="35">
        <f t="shared" si="3"/>
        <v>0</v>
      </c>
      <c r="J69" s="35">
        <f t="shared" si="3"/>
        <v>20</v>
      </c>
      <c r="K69" s="35">
        <f t="shared" si="3"/>
        <v>50</v>
      </c>
      <c r="L69" s="35">
        <f t="shared" si="3"/>
        <v>-30</v>
      </c>
      <c r="M69" s="35">
        <f t="shared" si="3"/>
        <v>30</v>
      </c>
      <c r="N69" s="35">
        <f t="shared" si="3"/>
        <v>10</v>
      </c>
      <c r="O69" s="35">
        <f t="shared" si="3"/>
        <v>20</v>
      </c>
      <c r="P69" s="35">
        <f t="shared" si="3"/>
        <v>0</v>
      </c>
      <c r="Q69" s="35">
        <f t="shared" si="3"/>
        <v>20</v>
      </c>
      <c r="R69" s="35">
        <f t="shared" si="3"/>
        <v>20</v>
      </c>
      <c r="S69" s="35">
        <f t="shared" si="3"/>
        <v>-30</v>
      </c>
      <c r="T69" s="35">
        <f t="shared" si="3"/>
        <v>40</v>
      </c>
      <c r="U69" s="35">
        <f t="shared" si="3"/>
        <v>-10</v>
      </c>
      <c r="V69" s="35">
        <f t="shared" si="3"/>
        <v>30</v>
      </c>
      <c r="W69" s="35">
        <f t="shared" si="3"/>
        <v>0</v>
      </c>
      <c r="X69" s="35">
        <f t="shared" si="3"/>
        <v>0</v>
      </c>
      <c r="Y69" s="35">
        <f t="shared" si="3"/>
        <v>0</v>
      </c>
      <c r="Z69" s="35">
        <f t="shared" si="3"/>
        <v>20</v>
      </c>
      <c r="AA69" s="35">
        <f t="shared" si="3"/>
        <v>30</v>
      </c>
      <c r="AB69" s="35">
        <f t="shared" si="3"/>
        <v>-31</v>
      </c>
      <c r="AC69" s="35">
        <f t="shared" si="3"/>
        <v>50</v>
      </c>
      <c r="AD69" s="35">
        <f t="shared" si="3"/>
        <v>-25</v>
      </c>
      <c r="AE69" s="35">
        <f t="shared" si="3"/>
        <v>30</v>
      </c>
      <c r="AF69" s="35">
        <f t="shared" si="3"/>
        <v>-60</v>
      </c>
      <c r="AG69" s="35">
        <f t="shared" si="3"/>
        <v>0</v>
      </c>
      <c r="AH69" s="35">
        <f t="shared" si="3"/>
        <v>20</v>
      </c>
      <c r="AI69" s="35">
        <f t="shared" si="3"/>
        <v>20</v>
      </c>
      <c r="AJ69" s="35">
        <f t="shared" si="3"/>
        <v>0</v>
      </c>
      <c r="AK69" s="69">
        <f>SUM(F69:AJ69)</f>
        <v>324</v>
      </c>
    </row>
    <row r="70" spans="1:38" ht="20.25" x14ac:dyDescent="0.2">
      <c r="A70" s="2"/>
      <c r="B70" s="2"/>
      <c r="C70" s="59"/>
      <c r="D70" s="59"/>
      <c r="E70" s="60"/>
      <c r="AK70" s="72"/>
    </row>
    <row r="71" spans="1:38" ht="20.25" x14ac:dyDescent="0.2">
      <c r="A71" s="2"/>
      <c r="B71" s="2"/>
      <c r="C71" s="59"/>
      <c r="D71" s="59"/>
      <c r="E71" s="60"/>
    </row>
    <row r="72" spans="1:38" ht="20.25" x14ac:dyDescent="0.2">
      <c r="A72" s="2"/>
      <c r="B72" s="2"/>
      <c r="C72" s="59"/>
      <c r="D72" s="59"/>
      <c r="E72" s="60"/>
      <c r="AI72" s="74" t="s">
        <v>28</v>
      </c>
      <c r="AJ72" s="74"/>
      <c r="AK72" s="68">
        <f>SUMIF(AK4:AK68,"&gt;=0")</f>
        <v>400</v>
      </c>
    </row>
    <row r="73" spans="1:38" ht="20.25" x14ac:dyDescent="0.2">
      <c r="A73" s="2"/>
      <c r="B73" s="2"/>
      <c r="C73" s="59"/>
      <c r="D73" s="59"/>
      <c r="E73" s="60"/>
      <c r="AI73" s="74" t="s">
        <v>29</v>
      </c>
      <c r="AJ73" s="74"/>
      <c r="AK73" s="68">
        <f>SUMIF(AK4:AK68,"&lt;=0")</f>
        <v>-76</v>
      </c>
    </row>
    <row r="74" spans="1:38" ht="18.75" x14ac:dyDescent="0.45">
      <c r="A74" s="4"/>
      <c r="B74" s="4"/>
      <c r="C74" s="61"/>
      <c r="D74" s="61"/>
      <c r="E74" s="62">
        <f>[1]المجاميع!C2</f>
        <v>45139</v>
      </c>
      <c r="F74" s="36">
        <f>E74</f>
        <v>45139</v>
      </c>
      <c r="G74" s="36">
        <f>F74+1</f>
        <v>45140</v>
      </c>
      <c r="H74" s="36">
        <f t="shared" ref="H74:AJ74" si="4">G74+1</f>
        <v>45141</v>
      </c>
      <c r="I74" s="36">
        <f t="shared" si="4"/>
        <v>45142</v>
      </c>
      <c r="J74" s="36">
        <f t="shared" si="4"/>
        <v>45143</v>
      </c>
      <c r="K74" s="36">
        <f t="shared" si="4"/>
        <v>45144</v>
      </c>
      <c r="L74" s="36">
        <f t="shared" si="4"/>
        <v>45145</v>
      </c>
      <c r="M74" s="36">
        <f t="shared" si="4"/>
        <v>45146</v>
      </c>
      <c r="N74" s="36">
        <f t="shared" si="4"/>
        <v>45147</v>
      </c>
      <c r="O74" s="36">
        <f t="shared" si="4"/>
        <v>45148</v>
      </c>
      <c r="P74" s="36">
        <f t="shared" si="4"/>
        <v>45149</v>
      </c>
      <c r="Q74" s="36">
        <f t="shared" si="4"/>
        <v>45150</v>
      </c>
      <c r="R74" s="36">
        <f t="shared" si="4"/>
        <v>45151</v>
      </c>
      <c r="S74" s="36">
        <f t="shared" si="4"/>
        <v>45152</v>
      </c>
      <c r="T74" s="36">
        <f t="shared" si="4"/>
        <v>45153</v>
      </c>
      <c r="U74" s="36">
        <f t="shared" si="4"/>
        <v>45154</v>
      </c>
      <c r="V74" s="36">
        <f t="shared" si="4"/>
        <v>45155</v>
      </c>
      <c r="W74" s="36">
        <f t="shared" si="4"/>
        <v>45156</v>
      </c>
      <c r="X74" s="36">
        <f t="shared" si="4"/>
        <v>45157</v>
      </c>
      <c r="Y74" s="36">
        <f t="shared" si="4"/>
        <v>45158</v>
      </c>
      <c r="Z74" s="36">
        <f t="shared" si="4"/>
        <v>45159</v>
      </c>
      <c r="AA74" s="36">
        <f t="shared" si="4"/>
        <v>45160</v>
      </c>
      <c r="AB74" s="36">
        <f t="shared" si="4"/>
        <v>45161</v>
      </c>
      <c r="AC74" s="36">
        <f t="shared" si="4"/>
        <v>45162</v>
      </c>
      <c r="AD74" s="36">
        <f t="shared" si="4"/>
        <v>45163</v>
      </c>
      <c r="AE74" s="36">
        <f t="shared" si="4"/>
        <v>45164</v>
      </c>
      <c r="AF74" s="36">
        <f t="shared" si="4"/>
        <v>45165</v>
      </c>
      <c r="AG74" s="36">
        <f t="shared" si="4"/>
        <v>45166</v>
      </c>
      <c r="AH74" s="36">
        <f t="shared" si="4"/>
        <v>45167</v>
      </c>
      <c r="AI74" s="36">
        <f t="shared" si="4"/>
        <v>45168</v>
      </c>
      <c r="AJ74" s="36">
        <f t="shared" si="4"/>
        <v>45169</v>
      </c>
      <c r="AK74" s="61"/>
      <c r="AL74" s="4"/>
    </row>
    <row r="75" spans="1:38" ht="18.75" x14ac:dyDescent="0.45">
      <c r="A75" s="4"/>
      <c r="B75" s="4"/>
      <c r="C75" s="61"/>
      <c r="D75" s="61"/>
      <c r="E75" s="63"/>
      <c r="F75" s="37" t="str">
        <f>TEXT(F74,"DDD")</f>
        <v>Tue</v>
      </c>
      <c r="G75" s="37" t="str">
        <f t="shared" ref="G75:AJ75" si="5">TEXT(G74,"DDD")</f>
        <v>Wed</v>
      </c>
      <c r="H75" s="37" t="str">
        <f t="shared" si="5"/>
        <v>Thu</v>
      </c>
      <c r="I75" s="37" t="str">
        <f t="shared" si="5"/>
        <v>Fri</v>
      </c>
      <c r="J75" s="37" t="str">
        <f t="shared" si="5"/>
        <v>Sat</v>
      </c>
      <c r="K75" s="37" t="str">
        <f t="shared" si="5"/>
        <v>Sun</v>
      </c>
      <c r="L75" s="37" t="str">
        <f t="shared" si="5"/>
        <v>Mon</v>
      </c>
      <c r="M75" s="37" t="str">
        <f t="shared" si="5"/>
        <v>Tue</v>
      </c>
      <c r="N75" s="37" t="str">
        <f t="shared" si="5"/>
        <v>Wed</v>
      </c>
      <c r="O75" s="37" t="str">
        <f t="shared" si="5"/>
        <v>Thu</v>
      </c>
      <c r="P75" s="37" t="str">
        <f t="shared" si="5"/>
        <v>Fri</v>
      </c>
      <c r="Q75" s="37" t="str">
        <f t="shared" si="5"/>
        <v>Sat</v>
      </c>
      <c r="R75" s="37" t="str">
        <f t="shared" si="5"/>
        <v>Sun</v>
      </c>
      <c r="S75" s="37" t="str">
        <f>TEXT(S74,"DDD")</f>
        <v>Mon</v>
      </c>
      <c r="T75" s="37" t="str">
        <f t="shared" si="5"/>
        <v>Tue</v>
      </c>
      <c r="U75" s="37" t="str">
        <f t="shared" si="5"/>
        <v>Wed</v>
      </c>
      <c r="V75" s="37" t="str">
        <f t="shared" si="5"/>
        <v>Thu</v>
      </c>
      <c r="W75" s="37" t="str">
        <f t="shared" si="5"/>
        <v>Fri</v>
      </c>
      <c r="X75" s="37" t="str">
        <f>TEXT(X74,"DDD")</f>
        <v>Sat</v>
      </c>
      <c r="Y75" s="37" t="str">
        <f t="shared" si="5"/>
        <v>Sun</v>
      </c>
      <c r="Z75" s="37" t="str">
        <f t="shared" si="5"/>
        <v>Mon</v>
      </c>
      <c r="AA75" s="37" t="str">
        <f t="shared" si="5"/>
        <v>Tue</v>
      </c>
      <c r="AB75" s="37" t="str">
        <f t="shared" si="5"/>
        <v>Wed</v>
      </c>
      <c r="AC75" s="37" t="str">
        <f t="shared" si="5"/>
        <v>Thu</v>
      </c>
      <c r="AD75" s="37" t="str">
        <f t="shared" si="5"/>
        <v>Fri</v>
      </c>
      <c r="AE75" s="37" t="str">
        <f t="shared" si="5"/>
        <v>Sat</v>
      </c>
      <c r="AF75" s="37" t="str">
        <f t="shared" si="5"/>
        <v>Sun</v>
      </c>
      <c r="AG75" s="37" t="str">
        <f t="shared" si="5"/>
        <v>Mon</v>
      </c>
      <c r="AH75" s="37" t="str">
        <f t="shared" si="5"/>
        <v>Tue</v>
      </c>
      <c r="AI75" s="37" t="str">
        <f t="shared" si="5"/>
        <v>Wed</v>
      </c>
      <c r="AJ75" s="37" t="str">
        <f t="shared" si="5"/>
        <v>Thu</v>
      </c>
      <c r="AK75" s="61"/>
      <c r="AL75" s="4"/>
    </row>
    <row r="76" spans="1:38" ht="14.25" x14ac:dyDescent="0.2">
      <c r="A76" s="4"/>
      <c r="B76" s="4"/>
      <c r="C76" s="61"/>
      <c r="D76" s="61"/>
      <c r="E76" s="64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61"/>
      <c r="AL76" s="4"/>
    </row>
    <row r="77" spans="1:38" ht="14.25" x14ac:dyDescent="0.2">
      <c r="A77" s="4"/>
      <c r="B77" s="4"/>
      <c r="C77" s="61"/>
      <c r="D77" s="61"/>
      <c r="E77" s="64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61"/>
      <c r="AL77" s="4"/>
    </row>
    <row r="78" spans="1:38" ht="14.25" x14ac:dyDescent="0.2">
      <c r="A78" s="4"/>
      <c r="B78" s="4"/>
      <c r="C78" s="61"/>
      <c r="D78" s="61"/>
      <c r="E78" s="64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61"/>
      <c r="AL78" s="4"/>
    </row>
    <row r="79" spans="1:38" ht="14.25" x14ac:dyDescent="0.2">
      <c r="A79" s="4"/>
      <c r="B79" s="4"/>
      <c r="C79" s="61"/>
      <c r="D79" s="61"/>
      <c r="E79" s="64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61"/>
      <c r="AL79" s="4"/>
    </row>
    <row r="80" spans="1:38" ht="14.25" x14ac:dyDescent="0.2">
      <c r="A80" s="4"/>
      <c r="B80" s="4"/>
      <c r="C80" s="61"/>
      <c r="D80" s="61"/>
      <c r="E80" s="64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61"/>
      <c r="AL80" s="4"/>
    </row>
    <row r="81" spans="3:37" s="4" customFormat="1" ht="14.25" x14ac:dyDescent="0.2">
      <c r="C81" s="61"/>
      <c r="D81" s="61"/>
      <c r="E81" s="65"/>
      <c r="AK81" s="61"/>
    </row>
    <row r="82" spans="3:37" s="4" customFormat="1" ht="14.25" x14ac:dyDescent="0.2">
      <c r="C82" s="61"/>
      <c r="D82" s="61"/>
      <c r="E82" s="65"/>
      <c r="AK82" s="61"/>
    </row>
    <row r="83" spans="3:37" s="4" customFormat="1" ht="14.25" x14ac:dyDescent="0.2">
      <c r="C83" s="61"/>
      <c r="D83" s="61"/>
      <c r="E83" s="65"/>
      <c r="AK83" s="61"/>
    </row>
    <row r="84" spans="3:37" s="4" customFormat="1" ht="14.25" x14ac:dyDescent="0.2">
      <c r="C84" s="61"/>
      <c r="D84" s="61"/>
      <c r="E84" s="65"/>
      <c r="AK84" s="61"/>
    </row>
    <row r="85" spans="3:37" s="4" customFormat="1" ht="14.25" x14ac:dyDescent="0.2">
      <c r="C85" s="61"/>
      <c r="D85" s="61"/>
      <c r="E85" s="65"/>
      <c r="AK85" s="61"/>
    </row>
    <row r="86" spans="3:37" s="4" customFormat="1" ht="14.25" x14ac:dyDescent="0.2">
      <c r="C86" s="61"/>
      <c r="D86" s="61"/>
      <c r="E86" s="65"/>
      <c r="AK86" s="61"/>
    </row>
    <row r="87" spans="3:37" s="4" customFormat="1" ht="14.25" x14ac:dyDescent="0.2">
      <c r="C87" s="61"/>
      <c r="D87" s="61"/>
      <c r="E87" s="65"/>
      <c r="AK87" s="61"/>
    </row>
    <row r="88" spans="3:37" s="4" customFormat="1" ht="14.25" x14ac:dyDescent="0.2">
      <c r="C88" s="61"/>
      <c r="D88" s="61"/>
      <c r="E88" s="65"/>
      <c r="AK88" s="61"/>
    </row>
  </sheetData>
  <autoFilter ref="A2:E77" xr:uid="{00000000-0009-0000-0000-000000000000}"/>
  <mergeCells count="3">
    <mergeCell ref="A1:C1"/>
    <mergeCell ref="AI72:AJ72"/>
    <mergeCell ref="AI73:AJ73"/>
  </mergeCells>
  <conditionalFormatting sqref="F2:AJ3">
    <cfRule type="expression" dxfId="8" priority="3">
      <formula>TEXT(F74,"DDD")="fri"</formula>
    </cfRule>
  </conditionalFormatting>
  <conditionalFormatting sqref="F62:AJ63">
    <cfRule type="expression" dxfId="7" priority="2">
      <formula>TEXT(F98,"DDD")="fri"</formula>
    </cfRule>
  </conditionalFormatting>
  <conditionalFormatting sqref="C2:AL69">
    <cfRule type="expression" dxfId="6" priority="1">
      <formula>IF($AK$70=1,OR(CELL("col")=COLUMN(),CELL("row")=ROW()),"")</formula>
    </cfRule>
  </conditionalFormatting>
  <hyperlinks>
    <hyperlink ref="AL1" location="بولش!_FilterDatabase" display="P" xr:uid="{0B10CFB6-8122-4F58-AEF5-69D96FF84133}"/>
  </hyperlinks>
  <pageMargins left="0.24" right="0.24" top="0.21" bottom="0.17" header="0.17" footer="0.17"/>
  <pageSetup scale="42" orientation="landscape" verticalDpi="300" r:id="rId1"/>
  <headerFoot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1E36D-6649-4B4D-B4FA-04DFFDC2E8A1}">
  <sheetPr>
    <pageSetUpPr fitToPage="1"/>
  </sheetPr>
  <dimension ref="A1:AM88"/>
  <sheetViews>
    <sheetView zoomScaleNormal="100" zoomScaleSheetLayoutView="70" workbookViewId="0">
      <pane xSplit="5" ySplit="3" topLeftCell="V7" activePane="bottomRight" state="frozen"/>
      <selection pane="topRight" activeCell="F1" sqref="F1"/>
      <selection pane="bottomLeft" activeCell="A4" sqref="A4"/>
      <selection pane="bottomRight" activeCell="AC23" sqref="AC23"/>
    </sheetView>
  </sheetViews>
  <sheetFormatPr defaultColWidth="9" defaultRowHeight="27.75" x14ac:dyDescent="0.45"/>
  <cols>
    <col min="1" max="1" width="3.125" style="38" customWidth="1"/>
    <col min="2" max="2" width="0.875" style="33" hidden="1" customWidth="1"/>
    <col min="3" max="3" width="10.75" style="66" customWidth="1"/>
    <col min="4" max="4" width="0.125" style="55" customWidth="1"/>
    <col min="5" max="5" width="26.875" style="67" customWidth="1"/>
    <col min="6" max="15" width="5" style="2" customWidth="1"/>
    <col min="16" max="16" width="4.625" style="2" customWidth="1"/>
    <col min="17" max="33" width="5" style="2" customWidth="1"/>
    <col min="34" max="34" width="6.125" style="2" customWidth="1"/>
    <col min="35" max="36" width="7" style="2" customWidth="1"/>
    <col min="37" max="37" width="9" style="68"/>
    <col min="38" max="38" width="25" style="9" customWidth="1"/>
    <col min="39" max="16384" width="9" style="4"/>
  </cols>
  <sheetData>
    <row r="1" spans="1:39" ht="22.5" customHeight="1" thickBot="1" x14ac:dyDescent="0.3">
      <c r="A1" s="73">
        <f>[1]المجاميع!C2</f>
        <v>45139</v>
      </c>
      <c r="B1" s="73"/>
      <c r="C1" s="73"/>
      <c r="D1" s="39"/>
      <c r="E1" s="40" t="s">
        <v>0</v>
      </c>
      <c r="F1" s="1"/>
      <c r="Y1" s="2" t="str">
        <f>E3</f>
        <v>التجهيــــــــــــــــــز 2</v>
      </c>
      <c r="AL1" s="3" t="s">
        <v>1</v>
      </c>
    </row>
    <row r="2" spans="1:39" ht="18.75" customHeight="1" thickBot="1" x14ac:dyDescent="0.6">
      <c r="A2" s="5" t="s">
        <v>2</v>
      </c>
      <c r="B2" s="6" t="s">
        <v>3</v>
      </c>
      <c r="C2" s="41" t="s">
        <v>4</v>
      </c>
      <c r="D2" s="42" t="s">
        <v>5</v>
      </c>
      <c r="E2" s="43" t="s">
        <v>6</v>
      </c>
      <c r="F2" s="7">
        <v>1</v>
      </c>
      <c r="G2" s="7">
        <v>2</v>
      </c>
      <c r="H2" s="7">
        <v>3</v>
      </c>
      <c r="I2" s="7">
        <v>4</v>
      </c>
      <c r="J2" s="7">
        <v>5</v>
      </c>
      <c r="K2" s="7">
        <v>6</v>
      </c>
      <c r="L2" s="7">
        <v>7</v>
      </c>
      <c r="M2" s="7">
        <v>8</v>
      </c>
      <c r="N2" s="7">
        <v>9</v>
      </c>
      <c r="O2" s="7">
        <v>10</v>
      </c>
      <c r="P2" s="7">
        <v>11</v>
      </c>
      <c r="Q2" s="7">
        <v>12</v>
      </c>
      <c r="R2" s="7">
        <v>13</v>
      </c>
      <c r="S2" s="7">
        <v>14</v>
      </c>
      <c r="T2" s="7">
        <v>15</v>
      </c>
      <c r="U2" s="7">
        <v>16</v>
      </c>
      <c r="V2" s="7">
        <v>17</v>
      </c>
      <c r="W2" s="7">
        <v>18</v>
      </c>
      <c r="X2" s="7">
        <v>19</v>
      </c>
      <c r="Y2" s="7">
        <v>20</v>
      </c>
      <c r="Z2" s="7">
        <v>21</v>
      </c>
      <c r="AA2" s="7">
        <v>22</v>
      </c>
      <c r="AB2" s="7">
        <v>23</v>
      </c>
      <c r="AC2" s="7">
        <v>24</v>
      </c>
      <c r="AD2" s="7">
        <v>25</v>
      </c>
      <c r="AE2" s="7">
        <v>26</v>
      </c>
      <c r="AF2" s="7">
        <v>27</v>
      </c>
      <c r="AG2" s="8">
        <v>28</v>
      </c>
      <c r="AH2" s="8">
        <v>29</v>
      </c>
      <c r="AI2" s="8">
        <v>30</v>
      </c>
      <c r="AJ2" s="8">
        <v>31</v>
      </c>
      <c r="AK2" s="48" t="s">
        <v>7</v>
      </c>
    </row>
    <row r="3" spans="1:39" ht="20.100000000000001" customHeight="1" thickBot="1" x14ac:dyDescent="0.35">
      <c r="A3" s="10"/>
      <c r="B3" s="11"/>
      <c r="C3" s="44"/>
      <c r="D3" s="45" t="s">
        <v>8</v>
      </c>
      <c r="E3" s="46" t="s">
        <v>9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69">
        <f>SUM(F3:AJ3)</f>
        <v>0</v>
      </c>
      <c r="AL3" s="13" t="str">
        <f>E3</f>
        <v>التجهيــــــــــــــــــز 2</v>
      </c>
      <c r="AM3" s="14"/>
    </row>
    <row r="4" spans="1:39" ht="20.100000000000001" customHeight="1" thickBot="1" x14ac:dyDescent="0.25">
      <c r="A4" s="10">
        <f t="shared" ref="A4:A66" si="0">ROW()-3</f>
        <v>1</v>
      </c>
      <c r="B4" s="11" t="s">
        <v>10</v>
      </c>
      <c r="C4" s="44">
        <v>668</v>
      </c>
      <c r="D4" s="47" t="s">
        <v>11</v>
      </c>
      <c r="E4" s="48" t="s">
        <v>34</v>
      </c>
      <c r="F4" s="15">
        <v>10</v>
      </c>
      <c r="G4" s="12">
        <v>-10</v>
      </c>
      <c r="H4" s="12"/>
      <c r="I4" s="12"/>
      <c r="J4" s="12"/>
      <c r="K4" s="12">
        <v>10</v>
      </c>
      <c r="L4" s="12">
        <v>-10</v>
      </c>
      <c r="M4" s="12"/>
      <c r="N4" s="12"/>
      <c r="O4" s="12"/>
      <c r="P4" s="12"/>
      <c r="Q4" s="12"/>
      <c r="R4" s="12"/>
      <c r="S4" s="12">
        <v>-10</v>
      </c>
      <c r="T4" s="12"/>
      <c r="U4" s="12">
        <v>-10</v>
      </c>
      <c r="V4" s="12"/>
      <c r="W4" s="12"/>
      <c r="X4" s="12"/>
      <c r="Y4" s="12"/>
      <c r="Z4" s="12"/>
      <c r="AA4" s="12"/>
      <c r="AB4" s="12"/>
      <c r="AC4" s="12">
        <v>10</v>
      </c>
      <c r="AD4" s="12"/>
      <c r="AE4" s="12">
        <v>10</v>
      </c>
      <c r="AF4" s="12"/>
      <c r="AG4" s="12"/>
      <c r="AH4" s="12"/>
      <c r="AI4" s="12"/>
      <c r="AJ4" s="12">
        <v>-10</v>
      </c>
      <c r="AK4" s="69">
        <f>SUM(F$4:AJ$4)</f>
        <v>-10</v>
      </c>
      <c r="AL4" s="16">
        <f>IF(C4="","",C4)</f>
        <v>668</v>
      </c>
    </row>
    <row r="5" spans="1:39" ht="20.100000000000001" customHeight="1" thickBot="1" x14ac:dyDescent="0.25">
      <c r="A5" s="10">
        <f t="shared" si="0"/>
        <v>2</v>
      </c>
      <c r="B5" s="11" t="s">
        <v>12</v>
      </c>
      <c r="C5" s="44">
        <v>669</v>
      </c>
      <c r="D5" s="47" t="s">
        <v>13</v>
      </c>
      <c r="E5" s="48" t="s">
        <v>30</v>
      </c>
      <c r="F5" s="15"/>
      <c r="G5" s="12">
        <v>10</v>
      </c>
      <c r="H5" s="12"/>
      <c r="I5" s="12"/>
      <c r="J5" s="12"/>
      <c r="K5" s="12">
        <v>10</v>
      </c>
      <c r="L5" s="12"/>
      <c r="M5" s="12">
        <v>10</v>
      </c>
      <c r="N5" s="12">
        <v>10</v>
      </c>
      <c r="O5" s="12"/>
      <c r="P5" s="12"/>
      <c r="Q5" s="12"/>
      <c r="R5" s="12"/>
      <c r="S5" s="12"/>
      <c r="T5" s="12">
        <v>10</v>
      </c>
      <c r="U5" s="12"/>
      <c r="V5" s="12">
        <v>10</v>
      </c>
      <c r="W5" s="12"/>
      <c r="X5" s="12"/>
      <c r="Y5" s="12"/>
      <c r="Z5" s="12">
        <v>10</v>
      </c>
      <c r="AA5" s="12"/>
      <c r="AB5" s="12">
        <v>10</v>
      </c>
      <c r="AC5" s="12"/>
      <c r="AD5" s="12"/>
      <c r="AE5" s="12">
        <v>10</v>
      </c>
      <c r="AF5" s="12"/>
      <c r="AG5" s="12"/>
      <c r="AH5" s="12"/>
      <c r="AI5" s="12"/>
      <c r="AJ5" s="12">
        <v>10</v>
      </c>
      <c r="AK5" s="69">
        <f t="shared" ref="AK5:AK16" si="1">SUM(F5:AJ5)</f>
        <v>100</v>
      </c>
      <c r="AL5" s="16">
        <f t="shared" ref="AL5:AL68" si="2">IF(C5="","",C5)</f>
        <v>669</v>
      </c>
    </row>
    <row r="6" spans="1:39" ht="20.100000000000001" customHeight="1" thickBot="1" x14ac:dyDescent="0.25">
      <c r="A6" s="10">
        <f t="shared" si="0"/>
        <v>3</v>
      </c>
      <c r="B6" s="11" t="s">
        <v>14</v>
      </c>
      <c r="C6" s="44">
        <v>916</v>
      </c>
      <c r="D6" s="47" t="s">
        <v>15</v>
      </c>
      <c r="E6" s="48" t="s">
        <v>31</v>
      </c>
      <c r="F6" s="15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69">
        <f t="shared" si="1"/>
        <v>0</v>
      </c>
      <c r="AL6" s="16">
        <f t="shared" si="2"/>
        <v>916</v>
      </c>
    </row>
    <row r="7" spans="1:39" ht="20.100000000000001" customHeight="1" thickBot="1" x14ac:dyDescent="0.25">
      <c r="A7" s="10">
        <f t="shared" si="0"/>
        <v>4</v>
      </c>
      <c r="B7" s="11" t="s">
        <v>14</v>
      </c>
      <c r="C7" s="44">
        <v>994</v>
      </c>
      <c r="D7" s="47" t="s">
        <v>16</v>
      </c>
      <c r="E7" s="48" t="s">
        <v>35</v>
      </c>
      <c r="F7" s="15"/>
      <c r="G7" s="12"/>
      <c r="H7" s="12"/>
      <c r="I7" s="12"/>
      <c r="J7" s="12">
        <v>10</v>
      </c>
      <c r="K7" s="12"/>
      <c r="L7" s="12">
        <v>-10</v>
      </c>
      <c r="M7" s="12">
        <v>10</v>
      </c>
      <c r="N7" s="12"/>
      <c r="O7" s="12"/>
      <c r="P7" s="12"/>
      <c r="Q7" s="12">
        <v>10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>
        <v>-10</v>
      </c>
      <c r="AC7" s="12">
        <v>10</v>
      </c>
      <c r="AD7" s="12"/>
      <c r="AE7" s="12"/>
      <c r="AF7" s="12">
        <v>-10</v>
      </c>
      <c r="AG7" s="12"/>
      <c r="AH7" s="12">
        <v>10</v>
      </c>
      <c r="AI7" s="12">
        <v>10</v>
      </c>
      <c r="AJ7" s="12"/>
      <c r="AK7" s="69">
        <f t="shared" si="1"/>
        <v>30</v>
      </c>
      <c r="AL7" s="16">
        <f t="shared" si="2"/>
        <v>994</v>
      </c>
    </row>
    <row r="8" spans="1:39" s="21" customFormat="1" ht="20.100000000000001" customHeight="1" thickBot="1" x14ac:dyDescent="0.25">
      <c r="A8" s="17">
        <f t="shared" si="0"/>
        <v>5</v>
      </c>
      <c r="B8" s="11" t="s">
        <v>12</v>
      </c>
      <c r="C8" s="44">
        <v>1224</v>
      </c>
      <c r="D8" s="49" t="s">
        <v>17</v>
      </c>
      <c r="E8" s="48" t="s">
        <v>32</v>
      </c>
      <c r="F8" s="18"/>
      <c r="G8" s="19"/>
      <c r="H8" s="20">
        <v>10</v>
      </c>
      <c r="I8" s="19"/>
      <c r="J8" s="19"/>
      <c r="K8" s="19"/>
      <c r="L8" s="19">
        <v>-10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>
        <v>10</v>
      </c>
      <c r="AC8" s="19">
        <v>10</v>
      </c>
      <c r="AD8" s="19"/>
      <c r="AE8" s="19"/>
      <c r="AF8" s="19">
        <v>-10</v>
      </c>
      <c r="AG8" s="19"/>
      <c r="AH8" s="19"/>
      <c r="AI8" s="19"/>
      <c r="AJ8" s="19">
        <v>10</v>
      </c>
      <c r="AK8" s="70">
        <f t="shared" si="1"/>
        <v>20</v>
      </c>
      <c r="AL8" s="16">
        <f t="shared" si="2"/>
        <v>1224</v>
      </c>
    </row>
    <row r="9" spans="1:39" ht="20.100000000000001" customHeight="1" thickBot="1" x14ac:dyDescent="0.25">
      <c r="A9" s="10">
        <f t="shared" si="0"/>
        <v>6</v>
      </c>
      <c r="B9" s="11" t="s">
        <v>14</v>
      </c>
      <c r="C9" s="44">
        <v>1350</v>
      </c>
      <c r="D9" s="47" t="s">
        <v>18</v>
      </c>
      <c r="E9" s="48" t="s">
        <v>36</v>
      </c>
      <c r="F9" s="15">
        <v>10</v>
      </c>
      <c r="G9" s="12">
        <v>10</v>
      </c>
      <c r="H9" s="12"/>
      <c r="I9" s="12"/>
      <c r="J9" s="12">
        <v>10</v>
      </c>
      <c r="K9" s="12">
        <v>10</v>
      </c>
      <c r="L9" s="12">
        <v>-10</v>
      </c>
      <c r="M9" s="12"/>
      <c r="N9" s="12"/>
      <c r="O9" s="12"/>
      <c r="P9" s="12"/>
      <c r="Q9" s="12"/>
      <c r="R9" s="12"/>
      <c r="S9" s="12">
        <v>-10</v>
      </c>
      <c r="T9" s="12">
        <v>10</v>
      </c>
      <c r="U9" s="12"/>
      <c r="V9" s="12"/>
      <c r="W9" s="12"/>
      <c r="X9" s="12"/>
      <c r="Y9" s="12"/>
      <c r="Z9" s="12"/>
      <c r="AA9" s="12"/>
      <c r="AB9" s="12"/>
      <c r="AC9" s="12">
        <v>10</v>
      </c>
      <c r="AD9" s="12"/>
      <c r="AE9" s="12">
        <v>-10</v>
      </c>
      <c r="AF9" s="12">
        <v>-20</v>
      </c>
      <c r="AG9" s="12"/>
      <c r="AH9" s="12"/>
      <c r="AI9" s="12"/>
      <c r="AJ9" s="12">
        <v>-20</v>
      </c>
      <c r="AK9" s="69">
        <f t="shared" si="1"/>
        <v>-10</v>
      </c>
      <c r="AL9" s="16">
        <f t="shared" si="2"/>
        <v>1350</v>
      </c>
    </row>
    <row r="10" spans="1:39" s="21" customFormat="1" ht="20.100000000000001" customHeight="1" thickBot="1" x14ac:dyDescent="0.25">
      <c r="A10" s="17">
        <f t="shared" si="0"/>
        <v>7</v>
      </c>
      <c r="B10" s="11" t="s">
        <v>10</v>
      </c>
      <c r="C10" s="44">
        <v>2251</v>
      </c>
      <c r="D10" s="49" t="s">
        <v>19</v>
      </c>
      <c r="E10" s="48" t="s">
        <v>33</v>
      </c>
      <c r="F10" s="18"/>
      <c r="G10" s="19"/>
      <c r="H10" s="2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70">
        <f t="shared" si="1"/>
        <v>0</v>
      </c>
      <c r="AL10" s="16">
        <f t="shared" si="2"/>
        <v>2251</v>
      </c>
    </row>
    <row r="11" spans="1:39" ht="20.100000000000001" customHeight="1" thickBot="1" x14ac:dyDescent="0.25">
      <c r="A11" s="10">
        <f t="shared" si="0"/>
        <v>8</v>
      </c>
      <c r="B11" s="11" t="s">
        <v>10</v>
      </c>
      <c r="C11" s="44">
        <v>2532</v>
      </c>
      <c r="D11" s="47" t="s">
        <v>20</v>
      </c>
      <c r="E11" s="48" t="s">
        <v>37</v>
      </c>
      <c r="F11" s="15"/>
      <c r="G11" s="12">
        <v>10</v>
      </c>
      <c r="H11" s="12">
        <v>10</v>
      </c>
      <c r="I11" s="12"/>
      <c r="J11" s="12"/>
      <c r="K11" s="12">
        <v>10</v>
      </c>
      <c r="L11" s="12">
        <v>10</v>
      </c>
      <c r="M11" s="12"/>
      <c r="N11" s="12"/>
      <c r="O11" s="12"/>
      <c r="P11" s="12"/>
      <c r="Q11" s="12"/>
      <c r="R11" s="12">
        <v>10</v>
      </c>
      <c r="S11" s="12"/>
      <c r="T11" s="12"/>
      <c r="U11" s="12"/>
      <c r="V11" s="12">
        <v>10</v>
      </c>
      <c r="W11" s="12"/>
      <c r="X11" s="12"/>
      <c r="Y11" s="12"/>
      <c r="Z11" s="12"/>
      <c r="AA11" s="12">
        <v>10</v>
      </c>
      <c r="AB11" s="12"/>
      <c r="AC11" s="12"/>
      <c r="AD11" s="12"/>
      <c r="AE11" s="12"/>
      <c r="AF11" s="12"/>
      <c r="AG11" s="12"/>
      <c r="AH11" s="12"/>
      <c r="AI11" s="12">
        <v>10</v>
      </c>
      <c r="AJ11" s="12"/>
      <c r="AK11" s="69">
        <f t="shared" si="1"/>
        <v>80</v>
      </c>
      <c r="AL11" s="16">
        <f t="shared" si="2"/>
        <v>2532</v>
      </c>
    </row>
    <row r="12" spans="1:39" s="21" customFormat="1" ht="20.100000000000001" customHeight="1" thickBot="1" x14ac:dyDescent="0.25">
      <c r="A12" s="17">
        <f t="shared" si="0"/>
        <v>9</v>
      </c>
      <c r="B12" s="11" t="s">
        <v>21</v>
      </c>
      <c r="C12" s="44">
        <v>2555</v>
      </c>
      <c r="D12" s="49" t="s">
        <v>22</v>
      </c>
      <c r="E12" s="48" t="s">
        <v>38</v>
      </c>
      <c r="F12" s="18"/>
      <c r="G12" s="19"/>
      <c r="H12" s="20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>
        <v>-15</v>
      </c>
      <c r="AC12" s="19"/>
      <c r="AD12" s="19">
        <v>-10</v>
      </c>
      <c r="AE12" s="19"/>
      <c r="AF12" s="19"/>
      <c r="AG12" s="19"/>
      <c r="AH12" s="19"/>
      <c r="AI12" s="19"/>
      <c r="AJ12" s="19"/>
      <c r="AK12" s="70">
        <f t="shared" si="1"/>
        <v>-25</v>
      </c>
      <c r="AL12" s="16">
        <f t="shared" si="2"/>
        <v>2555</v>
      </c>
    </row>
    <row r="13" spans="1:39" ht="20.100000000000001" customHeight="1" thickBot="1" x14ac:dyDescent="0.4">
      <c r="A13" s="10">
        <f t="shared" si="0"/>
        <v>10</v>
      </c>
      <c r="B13" s="11" t="s">
        <v>10</v>
      </c>
      <c r="C13" s="44">
        <v>2556</v>
      </c>
      <c r="D13" s="47" t="s">
        <v>23</v>
      </c>
      <c r="E13" s="50" t="s">
        <v>39</v>
      </c>
      <c r="F13" s="15">
        <v>10</v>
      </c>
      <c r="G13" s="12"/>
      <c r="H13" s="12">
        <v>10</v>
      </c>
      <c r="I13" s="12"/>
      <c r="J13" s="12"/>
      <c r="K13" s="12"/>
      <c r="L13" s="12"/>
      <c r="M13" s="12">
        <v>10</v>
      </c>
      <c r="N13" s="12"/>
      <c r="O13" s="12">
        <v>10</v>
      </c>
      <c r="Q13" s="12"/>
      <c r="R13" s="12">
        <v>10</v>
      </c>
      <c r="S13" s="12"/>
      <c r="T13" s="12">
        <v>10</v>
      </c>
      <c r="U13" s="12"/>
      <c r="V13" s="12">
        <v>10</v>
      </c>
      <c r="W13" s="12"/>
      <c r="X13" s="12"/>
      <c r="Y13" s="12"/>
      <c r="Z13" s="12"/>
      <c r="AA13" s="12">
        <v>10</v>
      </c>
      <c r="AB13" s="12">
        <v>-10</v>
      </c>
      <c r="AC13" s="12"/>
      <c r="AD13" s="12"/>
      <c r="AE13" s="12">
        <v>10</v>
      </c>
      <c r="AF13" s="12">
        <v>-10</v>
      </c>
      <c r="AG13" s="12"/>
      <c r="AH13" s="12"/>
      <c r="AI13" s="12"/>
      <c r="AJ13" s="12"/>
      <c r="AK13" s="69">
        <f t="shared" si="1"/>
        <v>70</v>
      </c>
      <c r="AL13" s="16">
        <f t="shared" si="2"/>
        <v>2556</v>
      </c>
    </row>
    <row r="14" spans="1:39" ht="20.100000000000001" customHeight="1" thickBot="1" x14ac:dyDescent="0.4">
      <c r="A14" s="10">
        <f t="shared" si="0"/>
        <v>11</v>
      </c>
      <c r="B14" s="11" t="s">
        <v>10</v>
      </c>
      <c r="C14" s="44">
        <v>2557</v>
      </c>
      <c r="D14" s="47" t="s">
        <v>24</v>
      </c>
      <c r="E14" s="50" t="s">
        <v>40</v>
      </c>
      <c r="F14" s="15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69">
        <f t="shared" si="1"/>
        <v>0</v>
      </c>
      <c r="AL14" s="16">
        <f t="shared" si="2"/>
        <v>2557</v>
      </c>
    </row>
    <row r="15" spans="1:39" s="21" customFormat="1" ht="20.100000000000001" customHeight="1" thickBot="1" x14ac:dyDescent="0.4">
      <c r="A15" s="17">
        <f t="shared" si="0"/>
        <v>12</v>
      </c>
      <c r="B15" s="11" t="s">
        <v>10</v>
      </c>
      <c r="C15" s="44">
        <v>2558</v>
      </c>
      <c r="D15" s="49" t="s">
        <v>25</v>
      </c>
      <c r="E15" s="50" t="s">
        <v>41</v>
      </c>
      <c r="F15" s="18"/>
      <c r="G15" s="19"/>
      <c r="H15" s="2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>
        <v>-16</v>
      </c>
      <c r="AC15" s="19"/>
      <c r="AD15" s="19">
        <v>-15</v>
      </c>
      <c r="AE15" s="19"/>
      <c r="AF15" s="19"/>
      <c r="AG15" s="19"/>
      <c r="AH15" s="19"/>
      <c r="AI15" s="19"/>
      <c r="AJ15" s="19"/>
      <c r="AK15" s="70">
        <f t="shared" si="1"/>
        <v>-31</v>
      </c>
      <c r="AL15" s="16">
        <f t="shared" si="2"/>
        <v>2558</v>
      </c>
    </row>
    <row r="16" spans="1:39" ht="20.100000000000001" customHeight="1" thickBot="1" x14ac:dyDescent="0.4">
      <c r="A16" s="10">
        <f t="shared" si="0"/>
        <v>13</v>
      </c>
      <c r="B16" s="11" t="s">
        <v>10</v>
      </c>
      <c r="C16" s="44">
        <v>2584</v>
      </c>
      <c r="D16" s="47" t="s">
        <v>26</v>
      </c>
      <c r="E16" s="50" t="s">
        <v>38</v>
      </c>
      <c r="F16" s="15">
        <v>10</v>
      </c>
      <c r="G16" s="12"/>
      <c r="H16" s="12">
        <v>10</v>
      </c>
      <c r="I16" s="12"/>
      <c r="J16" s="12"/>
      <c r="K16" s="12">
        <v>10</v>
      </c>
      <c r="L16" s="12"/>
      <c r="M16" s="12"/>
      <c r="N16" s="12"/>
      <c r="O16" s="12">
        <v>10</v>
      </c>
      <c r="P16" s="12"/>
      <c r="Q16" s="12">
        <v>10</v>
      </c>
      <c r="R16" s="12"/>
      <c r="S16" s="12">
        <v>-10</v>
      </c>
      <c r="T16" s="12">
        <v>10</v>
      </c>
      <c r="U16" s="12"/>
      <c r="V16" s="12"/>
      <c r="W16" s="12"/>
      <c r="X16" s="12"/>
      <c r="Y16" s="12"/>
      <c r="Z16" s="12">
        <v>10</v>
      </c>
      <c r="AA16" s="12">
        <v>10</v>
      </c>
      <c r="AB16" s="12"/>
      <c r="AC16" s="12">
        <v>10</v>
      </c>
      <c r="AD16" s="12"/>
      <c r="AE16" s="12">
        <v>10</v>
      </c>
      <c r="AF16" s="12">
        <v>-10</v>
      </c>
      <c r="AG16" s="12"/>
      <c r="AH16" s="12">
        <v>10</v>
      </c>
      <c r="AI16" s="12"/>
      <c r="AJ16" s="12">
        <v>10</v>
      </c>
      <c r="AK16" s="69">
        <f t="shared" si="1"/>
        <v>100</v>
      </c>
      <c r="AL16" s="16">
        <f t="shared" si="2"/>
        <v>2584</v>
      </c>
    </row>
    <row r="17" spans="1:38" ht="20.100000000000001" customHeight="1" thickBot="1" x14ac:dyDescent="0.4">
      <c r="A17" s="10">
        <f t="shared" si="0"/>
        <v>14</v>
      </c>
      <c r="B17" s="11" t="s">
        <v>21</v>
      </c>
      <c r="C17" s="44"/>
      <c r="D17" s="47"/>
      <c r="E17" s="50"/>
      <c r="F17" s="15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69"/>
      <c r="AL17" s="16" t="str">
        <f t="shared" si="2"/>
        <v/>
      </c>
    </row>
    <row r="18" spans="1:38" ht="20.100000000000001" customHeight="1" thickBot="1" x14ac:dyDescent="0.4">
      <c r="A18" s="10">
        <f t="shared" si="0"/>
        <v>15</v>
      </c>
      <c r="B18" s="11" t="s">
        <v>10</v>
      </c>
      <c r="C18" s="44"/>
      <c r="D18" s="47"/>
      <c r="E18" s="50"/>
      <c r="F18" s="15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69"/>
      <c r="AL18" s="16" t="str">
        <f t="shared" si="2"/>
        <v/>
      </c>
    </row>
    <row r="19" spans="1:38" ht="20.100000000000001" customHeight="1" thickBot="1" x14ac:dyDescent="0.4">
      <c r="A19" s="10">
        <f t="shared" si="0"/>
        <v>16</v>
      </c>
      <c r="B19" s="11" t="s">
        <v>10</v>
      </c>
      <c r="C19" s="44"/>
      <c r="D19" s="47"/>
      <c r="E19" s="50"/>
      <c r="F19" s="15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69"/>
      <c r="AL19" s="16" t="str">
        <f t="shared" si="2"/>
        <v/>
      </c>
    </row>
    <row r="20" spans="1:38" ht="20.100000000000001" customHeight="1" thickBot="1" x14ac:dyDescent="0.4">
      <c r="A20" s="10">
        <f t="shared" si="0"/>
        <v>17</v>
      </c>
      <c r="B20" s="11" t="s">
        <v>14</v>
      </c>
      <c r="C20" s="44"/>
      <c r="D20" s="47"/>
      <c r="E20" s="50"/>
      <c r="F20" s="15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69"/>
      <c r="AL20" s="16" t="str">
        <f t="shared" si="2"/>
        <v/>
      </c>
    </row>
    <row r="21" spans="1:38" s="21" customFormat="1" ht="20.100000000000001" customHeight="1" thickBot="1" x14ac:dyDescent="0.4">
      <c r="A21" s="17">
        <f t="shared" si="0"/>
        <v>18</v>
      </c>
      <c r="B21" s="11"/>
      <c r="C21" s="44"/>
      <c r="D21" s="49"/>
      <c r="E21" s="50"/>
      <c r="F21" s="18"/>
      <c r="G21" s="19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70"/>
      <c r="AL21" s="16" t="str">
        <f t="shared" si="2"/>
        <v/>
      </c>
    </row>
    <row r="22" spans="1:38" ht="20.100000000000001" customHeight="1" thickBot="1" x14ac:dyDescent="0.4">
      <c r="A22" s="10">
        <f t="shared" si="0"/>
        <v>19</v>
      </c>
      <c r="B22" s="11" t="s">
        <v>10</v>
      </c>
      <c r="C22" s="44"/>
      <c r="D22" s="47"/>
      <c r="E22" s="50"/>
      <c r="F22" s="15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69"/>
      <c r="AL22" s="16" t="str">
        <f t="shared" si="2"/>
        <v/>
      </c>
    </row>
    <row r="23" spans="1:38" ht="20.100000000000001" customHeight="1" thickBot="1" x14ac:dyDescent="0.4">
      <c r="A23" s="10">
        <f t="shared" si="0"/>
        <v>20</v>
      </c>
      <c r="B23" s="11" t="s">
        <v>21</v>
      </c>
      <c r="C23" s="44"/>
      <c r="D23" s="47"/>
      <c r="E23" s="50"/>
      <c r="F23" s="15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69"/>
      <c r="AL23" s="16" t="str">
        <f t="shared" si="2"/>
        <v/>
      </c>
    </row>
    <row r="24" spans="1:38" ht="20.100000000000001" customHeight="1" thickBot="1" x14ac:dyDescent="0.4">
      <c r="A24" s="10">
        <f t="shared" si="0"/>
        <v>21</v>
      </c>
      <c r="B24" s="11" t="s">
        <v>21</v>
      </c>
      <c r="C24" s="44"/>
      <c r="D24" s="47"/>
      <c r="E24" s="50"/>
      <c r="F24" s="15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69"/>
      <c r="AL24" s="16" t="str">
        <f t="shared" si="2"/>
        <v/>
      </c>
    </row>
    <row r="25" spans="1:38" ht="20.100000000000001" customHeight="1" thickBot="1" x14ac:dyDescent="0.4">
      <c r="A25" s="17">
        <f t="shared" si="0"/>
        <v>22</v>
      </c>
      <c r="B25" s="22" t="s">
        <v>21</v>
      </c>
      <c r="C25" s="44"/>
      <c r="D25" s="49"/>
      <c r="E25" s="50"/>
      <c r="F25" s="18"/>
      <c r="G25" s="19"/>
      <c r="H25" s="19"/>
      <c r="I25" s="19"/>
      <c r="J25" s="19"/>
      <c r="K25" s="19"/>
      <c r="L25" s="19"/>
      <c r="M25" s="23"/>
      <c r="N25" s="23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69"/>
      <c r="AL25" s="16" t="str">
        <f t="shared" si="2"/>
        <v/>
      </c>
    </row>
    <row r="26" spans="1:38" s="21" customFormat="1" ht="20.100000000000001" customHeight="1" thickBot="1" x14ac:dyDescent="0.4">
      <c r="A26" s="17">
        <f t="shared" si="0"/>
        <v>23</v>
      </c>
      <c r="B26" s="11" t="s">
        <v>21</v>
      </c>
      <c r="C26" s="44"/>
      <c r="D26" s="49"/>
      <c r="E26" s="50"/>
      <c r="F26" s="18"/>
      <c r="G26" s="19"/>
      <c r="H26" s="20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70"/>
      <c r="AL26" s="16" t="str">
        <f t="shared" si="2"/>
        <v/>
      </c>
    </row>
    <row r="27" spans="1:38" ht="20.100000000000001" customHeight="1" thickBot="1" x14ac:dyDescent="0.4">
      <c r="A27" s="10">
        <f t="shared" si="0"/>
        <v>24</v>
      </c>
      <c r="B27" s="11" t="s">
        <v>21</v>
      </c>
      <c r="C27" s="44"/>
      <c r="D27" s="47"/>
      <c r="E27" s="50"/>
      <c r="F27" s="15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69"/>
      <c r="AL27" s="16" t="str">
        <f t="shared" si="2"/>
        <v/>
      </c>
    </row>
    <row r="28" spans="1:38" ht="20.100000000000001" customHeight="1" thickBot="1" x14ac:dyDescent="0.4">
      <c r="A28" s="10">
        <f t="shared" si="0"/>
        <v>25</v>
      </c>
      <c r="B28" s="11" t="s">
        <v>21</v>
      </c>
      <c r="C28" s="44"/>
      <c r="D28" s="47"/>
      <c r="E28" s="50"/>
      <c r="F28" s="15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69"/>
      <c r="AL28" s="16" t="str">
        <f t="shared" si="2"/>
        <v/>
      </c>
    </row>
    <row r="29" spans="1:38" ht="20.100000000000001" customHeight="1" thickBot="1" x14ac:dyDescent="0.4">
      <c r="A29" s="17">
        <f t="shared" si="0"/>
        <v>26</v>
      </c>
      <c r="B29" s="11"/>
      <c r="C29" s="44"/>
      <c r="D29" s="49"/>
      <c r="E29" s="50"/>
      <c r="F29" s="24"/>
      <c r="G29" s="25"/>
      <c r="H29" s="25"/>
      <c r="I29" s="25"/>
      <c r="J29" s="25"/>
      <c r="K29" s="25"/>
      <c r="L29" s="25"/>
      <c r="M29" s="25"/>
      <c r="N29" s="25"/>
      <c r="O29" s="25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70"/>
      <c r="AL29" s="16" t="str">
        <f t="shared" si="2"/>
        <v/>
      </c>
    </row>
    <row r="30" spans="1:38" s="21" customFormat="1" ht="20.100000000000001" customHeight="1" thickBot="1" x14ac:dyDescent="0.4">
      <c r="A30" s="17">
        <f t="shared" si="0"/>
        <v>27</v>
      </c>
      <c r="B30" s="11" t="s">
        <v>21</v>
      </c>
      <c r="C30" s="44"/>
      <c r="D30" s="49"/>
      <c r="E30" s="50"/>
      <c r="F30" s="18"/>
      <c r="G30" s="19"/>
      <c r="H30" s="20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70"/>
      <c r="AL30" s="16" t="str">
        <f t="shared" si="2"/>
        <v/>
      </c>
    </row>
    <row r="31" spans="1:38" ht="20.100000000000001" customHeight="1" thickBot="1" x14ac:dyDescent="0.4">
      <c r="A31" s="10">
        <f t="shared" si="0"/>
        <v>28</v>
      </c>
      <c r="B31" s="11" t="s">
        <v>21</v>
      </c>
      <c r="C31" s="44"/>
      <c r="D31" s="47"/>
      <c r="E31" s="50"/>
      <c r="F31" s="15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69"/>
      <c r="AL31" s="16" t="str">
        <f t="shared" si="2"/>
        <v/>
      </c>
    </row>
    <row r="32" spans="1:38" s="21" customFormat="1" ht="20.100000000000001" customHeight="1" thickBot="1" x14ac:dyDescent="0.4">
      <c r="A32" s="17">
        <f t="shared" si="0"/>
        <v>29</v>
      </c>
      <c r="B32" s="11" t="s">
        <v>21</v>
      </c>
      <c r="C32" s="44"/>
      <c r="D32" s="49"/>
      <c r="E32" s="50"/>
      <c r="F32" s="18"/>
      <c r="G32" s="19"/>
      <c r="H32" s="20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70"/>
      <c r="AL32" s="16" t="str">
        <f t="shared" si="2"/>
        <v/>
      </c>
    </row>
    <row r="33" spans="1:38" ht="20.100000000000001" customHeight="1" thickBot="1" x14ac:dyDescent="0.4">
      <c r="A33" s="10">
        <f t="shared" si="0"/>
        <v>30</v>
      </c>
      <c r="B33" s="11" t="s">
        <v>10</v>
      </c>
      <c r="C33" s="44"/>
      <c r="D33" s="47"/>
      <c r="E33" s="50"/>
      <c r="F33" s="15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69"/>
      <c r="AL33" s="16" t="str">
        <f t="shared" si="2"/>
        <v/>
      </c>
    </row>
    <row r="34" spans="1:38" ht="20.100000000000001" customHeight="1" thickBot="1" x14ac:dyDescent="0.4">
      <c r="A34" s="17">
        <f t="shared" si="0"/>
        <v>31</v>
      </c>
      <c r="B34" s="11" t="s">
        <v>10</v>
      </c>
      <c r="C34" s="44"/>
      <c r="D34" s="49"/>
      <c r="E34" s="50"/>
      <c r="F34" s="24"/>
      <c r="G34" s="25"/>
      <c r="H34" s="25"/>
      <c r="I34" s="25"/>
      <c r="J34" s="25"/>
      <c r="K34" s="25"/>
      <c r="L34" s="25"/>
      <c r="M34" s="25"/>
      <c r="N34" s="25"/>
      <c r="O34" s="26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69"/>
      <c r="AL34" s="16" t="str">
        <f t="shared" si="2"/>
        <v/>
      </c>
    </row>
    <row r="35" spans="1:38" ht="20.100000000000001" customHeight="1" thickBot="1" x14ac:dyDescent="0.4">
      <c r="A35" s="10">
        <f t="shared" si="0"/>
        <v>32</v>
      </c>
      <c r="B35" s="11" t="s">
        <v>10</v>
      </c>
      <c r="C35" s="44"/>
      <c r="D35" s="47"/>
      <c r="E35" s="50"/>
      <c r="F35" s="15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69"/>
      <c r="AL35" s="16" t="str">
        <f t="shared" si="2"/>
        <v/>
      </c>
    </row>
    <row r="36" spans="1:38" s="21" customFormat="1" ht="20.100000000000001" customHeight="1" thickBot="1" x14ac:dyDescent="0.4">
      <c r="A36" s="17">
        <f t="shared" si="0"/>
        <v>33</v>
      </c>
      <c r="B36" s="11"/>
      <c r="C36" s="44"/>
      <c r="D36" s="49"/>
      <c r="E36" s="50"/>
      <c r="F36" s="18"/>
      <c r="G36" s="19"/>
      <c r="H36" s="20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70"/>
      <c r="AL36" s="16" t="str">
        <f t="shared" si="2"/>
        <v/>
      </c>
    </row>
    <row r="37" spans="1:38" s="21" customFormat="1" ht="20.100000000000001" customHeight="1" thickBot="1" x14ac:dyDescent="0.4">
      <c r="A37" s="17">
        <f t="shared" si="0"/>
        <v>34</v>
      </c>
      <c r="B37" s="11" t="s">
        <v>21</v>
      </c>
      <c r="C37" s="44"/>
      <c r="D37" s="49"/>
      <c r="E37" s="50"/>
      <c r="F37" s="18"/>
      <c r="G37" s="19"/>
      <c r="H37" s="20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70"/>
      <c r="AL37" s="16" t="str">
        <f t="shared" si="2"/>
        <v/>
      </c>
    </row>
    <row r="38" spans="1:38" ht="20.100000000000001" customHeight="1" thickBot="1" x14ac:dyDescent="0.4">
      <c r="A38" s="10">
        <f t="shared" si="0"/>
        <v>35</v>
      </c>
      <c r="B38" s="11" t="s">
        <v>21</v>
      </c>
      <c r="C38" s="44"/>
      <c r="D38" s="47"/>
      <c r="E38" s="50"/>
      <c r="F38" s="15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69"/>
      <c r="AL38" s="16" t="str">
        <f t="shared" si="2"/>
        <v/>
      </c>
    </row>
    <row r="39" spans="1:38" ht="20.100000000000001" customHeight="1" thickBot="1" x14ac:dyDescent="0.4">
      <c r="A39" s="10">
        <f t="shared" si="0"/>
        <v>36</v>
      </c>
      <c r="B39" s="11" t="s">
        <v>21</v>
      </c>
      <c r="C39" s="44"/>
      <c r="D39" s="47"/>
      <c r="E39" s="50"/>
      <c r="F39" s="15"/>
      <c r="G39" s="12"/>
      <c r="H39" s="12"/>
      <c r="I39" s="12"/>
      <c r="J39" s="12"/>
      <c r="K39" s="12"/>
      <c r="L39" s="27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69"/>
      <c r="AL39" s="16" t="str">
        <f t="shared" si="2"/>
        <v/>
      </c>
    </row>
    <row r="40" spans="1:38" ht="20.100000000000001" customHeight="1" thickBot="1" x14ac:dyDescent="0.4">
      <c r="A40" s="10">
        <f t="shared" si="0"/>
        <v>37</v>
      </c>
      <c r="B40" s="11" t="s">
        <v>10</v>
      </c>
      <c r="C40" s="44"/>
      <c r="D40" s="47"/>
      <c r="E40" s="50"/>
      <c r="F40" s="15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69"/>
      <c r="AL40" s="16" t="str">
        <f t="shared" si="2"/>
        <v/>
      </c>
    </row>
    <row r="41" spans="1:38" ht="20.100000000000001" customHeight="1" thickBot="1" x14ac:dyDescent="0.4">
      <c r="A41" s="17">
        <f t="shared" si="0"/>
        <v>38</v>
      </c>
      <c r="B41" s="11" t="s">
        <v>10</v>
      </c>
      <c r="C41" s="44"/>
      <c r="D41" s="49"/>
      <c r="E41" s="50"/>
      <c r="F41" s="24"/>
      <c r="G41" s="19"/>
      <c r="H41" s="25"/>
      <c r="I41" s="25"/>
      <c r="J41" s="25"/>
      <c r="K41" s="25"/>
      <c r="L41" s="25"/>
      <c r="M41" s="12"/>
      <c r="N41" s="1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69"/>
      <c r="AL41" s="16" t="str">
        <f t="shared" si="2"/>
        <v/>
      </c>
    </row>
    <row r="42" spans="1:38" ht="20.100000000000001" customHeight="1" thickBot="1" x14ac:dyDescent="0.4">
      <c r="A42" s="17">
        <f t="shared" si="0"/>
        <v>39</v>
      </c>
      <c r="B42" s="11" t="s">
        <v>10</v>
      </c>
      <c r="C42" s="44"/>
      <c r="D42" s="49"/>
      <c r="E42" s="50"/>
      <c r="F42" s="24"/>
      <c r="G42" s="19"/>
      <c r="H42" s="25"/>
      <c r="I42" s="25"/>
      <c r="J42" s="25"/>
      <c r="K42" s="25"/>
      <c r="L42" s="25"/>
      <c r="M42" s="12"/>
      <c r="N42" s="12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69"/>
      <c r="AL42" s="16" t="str">
        <f t="shared" si="2"/>
        <v/>
      </c>
    </row>
    <row r="43" spans="1:38" ht="20.100000000000001" customHeight="1" thickBot="1" x14ac:dyDescent="0.4">
      <c r="A43" s="10">
        <f t="shared" si="0"/>
        <v>40</v>
      </c>
      <c r="B43" s="11" t="s">
        <v>10</v>
      </c>
      <c r="C43" s="44"/>
      <c r="D43" s="47"/>
      <c r="E43" s="50"/>
      <c r="F43" s="15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69"/>
      <c r="AL43" s="16" t="str">
        <f t="shared" si="2"/>
        <v/>
      </c>
    </row>
    <row r="44" spans="1:38" ht="20.100000000000001" customHeight="1" thickBot="1" x14ac:dyDescent="0.4">
      <c r="A44" s="10">
        <f t="shared" si="0"/>
        <v>41</v>
      </c>
      <c r="B44" s="11" t="s">
        <v>12</v>
      </c>
      <c r="C44" s="44"/>
      <c r="D44" s="47"/>
      <c r="E44" s="50"/>
      <c r="F44" s="15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69"/>
      <c r="AL44" s="16" t="str">
        <f t="shared" si="2"/>
        <v/>
      </c>
    </row>
    <row r="45" spans="1:38" ht="20.100000000000001" customHeight="1" thickBot="1" x14ac:dyDescent="0.4">
      <c r="A45" s="10">
        <f t="shared" si="0"/>
        <v>42</v>
      </c>
      <c r="B45" s="11" t="s">
        <v>12</v>
      </c>
      <c r="C45" s="44"/>
      <c r="D45" s="47"/>
      <c r="E45" s="50"/>
      <c r="F45" s="15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69"/>
      <c r="AL45" s="16" t="str">
        <f t="shared" si="2"/>
        <v/>
      </c>
    </row>
    <row r="46" spans="1:38" ht="20.100000000000001" customHeight="1" thickBot="1" x14ac:dyDescent="0.4">
      <c r="A46" s="10">
        <f t="shared" si="0"/>
        <v>43</v>
      </c>
      <c r="B46" s="11" t="s">
        <v>12</v>
      </c>
      <c r="C46" s="44"/>
      <c r="D46" s="47"/>
      <c r="E46" s="50"/>
      <c r="F46" s="15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69"/>
      <c r="AL46" s="16" t="str">
        <f t="shared" si="2"/>
        <v/>
      </c>
    </row>
    <row r="47" spans="1:38" ht="20.100000000000001" customHeight="1" thickBot="1" x14ac:dyDescent="0.4">
      <c r="A47" s="10">
        <f t="shared" si="0"/>
        <v>44</v>
      </c>
      <c r="B47" s="11" t="s">
        <v>12</v>
      </c>
      <c r="C47" s="44"/>
      <c r="D47" s="47"/>
      <c r="E47" s="50"/>
      <c r="F47" s="15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69"/>
      <c r="AL47" s="16" t="str">
        <f t="shared" si="2"/>
        <v/>
      </c>
    </row>
    <row r="48" spans="1:38" ht="20.100000000000001" customHeight="1" thickBot="1" x14ac:dyDescent="0.4">
      <c r="A48" s="17">
        <f t="shared" si="0"/>
        <v>45</v>
      </c>
      <c r="B48" s="11" t="s">
        <v>12</v>
      </c>
      <c r="C48" s="44"/>
      <c r="D48" s="49"/>
      <c r="E48" s="50"/>
      <c r="F48" s="24"/>
      <c r="G48" s="19"/>
      <c r="H48" s="25"/>
      <c r="I48" s="25"/>
      <c r="J48" s="25"/>
      <c r="K48" s="25"/>
      <c r="L48" s="25"/>
      <c r="M48" s="12"/>
      <c r="N48" s="12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69"/>
      <c r="AL48" s="16" t="str">
        <f t="shared" si="2"/>
        <v/>
      </c>
    </row>
    <row r="49" spans="1:38" s="21" customFormat="1" ht="20.100000000000001" customHeight="1" thickBot="1" x14ac:dyDescent="0.4">
      <c r="A49" s="17">
        <f t="shared" si="0"/>
        <v>46</v>
      </c>
      <c r="B49" s="11" t="s">
        <v>12</v>
      </c>
      <c r="C49" s="44"/>
      <c r="D49" s="49"/>
      <c r="E49" s="50"/>
      <c r="F49" s="18"/>
      <c r="G49" s="19"/>
      <c r="H49" s="20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70"/>
      <c r="AL49" s="16" t="str">
        <f t="shared" si="2"/>
        <v/>
      </c>
    </row>
    <row r="50" spans="1:38" ht="20.100000000000001" customHeight="1" thickBot="1" x14ac:dyDescent="0.4">
      <c r="A50" s="10">
        <f t="shared" si="0"/>
        <v>47</v>
      </c>
      <c r="B50" s="11" t="s">
        <v>12</v>
      </c>
      <c r="C50" s="44"/>
      <c r="D50" s="47"/>
      <c r="E50" s="50"/>
      <c r="F50" s="15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69"/>
      <c r="AL50" s="16" t="str">
        <f t="shared" si="2"/>
        <v/>
      </c>
    </row>
    <row r="51" spans="1:38" ht="20.100000000000001" customHeight="1" thickBot="1" x14ac:dyDescent="0.4">
      <c r="A51" s="10">
        <f t="shared" si="0"/>
        <v>48</v>
      </c>
      <c r="B51" s="11" t="s">
        <v>12</v>
      </c>
      <c r="C51" s="44"/>
      <c r="D51" s="47"/>
      <c r="E51" s="50"/>
      <c r="F51" s="15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69"/>
      <c r="AL51" s="16" t="str">
        <f t="shared" si="2"/>
        <v/>
      </c>
    </row>
    <row r="52" spans="1:38" s="21" customFormat="1" ht="20.100000000000001" customHeight="1" thickBot="1" x14ac:dyDescent="0.4">
      <c r="A52" s="17">
        <f t="shared" si="0"/>
        <v>49</v>
      </c>
      <c r="B52" s="11"/>
      <c r="C52" s="44"/>
      <c r="D52" s="49"/>
      <c r="E52" s="50"/>
      <c r="F52" s="18"/>
      <c r="G52" s="19"/>
      <c r="H52" s="20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70"/>
      <c r="AL52" s="16" t="str">
        <f t="shared" si="2"/>
        <v/>
      </c>
    </row>
    <row r="53" spans="1:38" s="21" customFormat="1" ht="20.100000000000001" customHeight="1" thickBot="1" x14ac:dyDescent="0.4">
      <c r="A53" s="17">
        <f t="shared" si="0"/>
        <v>50</v>
      </c>
      <c r="B53" s="11" t="s">
        <v>10</v>
      </c>
      <c r="C53" s="44"/>
      <c r="D53" s="49"/>
      <c r="E53" s="50"/>
      <c r="F53" s="18"/>
      <c r="G53" s="19"/>
      <c r="H53" s="20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70"/>
      <c r="AL53" s="16" t="str">
        <f t="shared" si="2"/>
        <v/>
      </c>
    </row>
    <row r="54" spans="1:38" s="21" customFormat="1" ht="20.100000000000001" customHeight="1" thickBot="1" x14ac:dyDescent="0.4">
      <c r="A54" s="17">
        <f t="shared" si="0"/>
        <v>51</v>
      </c>
      <c r="B54" s="11" t="s">
        <v>10</v>
      </c>
      <c r="C54" s="44"/>
      <c r="D54" s="49"/>
      <c r="E54" s="50"/>
      <c r="F54" s="18"/>
      <c r="G54" s="19"/>
      <c r="H54" s="20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70"/>
      <c r="AL54" s="16" t="str">
        <f t="shared" si="2"/>
        <v/>
      </c>
    </row>
    <row r="55" spans="1:38" s="21" customFormat="1" ht="20.100000000000001" customHeight="1" thickBot="1" x14ac:dyDescent="0.4">
      <c r="A55" s="17">
        <f t="shared" si="0"/>
        <v>52</v>
      </c>
      <c r="B55" s="11" t="s">
        <v>10</v>
      </c>
      <c r="C55" s="44"/>
      <c r="D55" s="49"/>
      <c r="E55" s="50"/>
      <c r="F55" s="18"/>
      <c r="G55" s="19"/>
      <c r="H55" s="20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70"/>
      <c r="AL55" s="16" t="str">
        <f t="shared" si="2"/>
        <v/>
      </c>
    </row>
    <row r="56" spans="1:38" s="21" customFormat="1" ht="20.100000000000001" customHeight="1" thickBot="1" x14ac:dyDescent="0.4">
      <c r="A56" s="17">
        <f t="shared" si="0"/>
        <v>53</v>
      </c>
      <c r="B56" s="11" t="s">
        <v>10</v>
      </c>
      <c r="C56" s="44"/>
      <c r="D56" s="49"/>
      <c r="E56" s="50"/>
      <c r="F56" s="18"/>
      <c r="G56" s="19"/>
      <c r="H56" s="20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70"/>
      <c r="AL56" s="16" t="str">
        <f t="shared" si="2"/>
        <v/>
      </c>
    </row>
    <row r="57" spans="1:38" s="21" customFormat="1" ht="20.100000000000001" customHeight="1" thickBot="1" x14ac:dyDescent="0.4">
      <c r="A57" s="17">
        <f t="shared" si="0"/>
        <v>54</v>
      </c>
      <c r="B57" s="11" t="s">
        <v>10</v>
      </c>
      <c r="C57" s="44"/>
      <c r="D57" s="49"/>
      <c r="E57" s="50"/>
      <c r="F57" s="18"/>
      <c r="G57" s="19"/>
      <c r="H57" s="20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70"/>
      <c r="AL57" s="16" t="str">
        <f t="shared" si="2"/>
        <v/>
      </c>
    </row>
    <row r="58" spans="1:38" s="21" customFormat="1" ht="20.100000000000001" customHeight="1" thickBot="1" x14ac:dyDescent="0.4">
      <c r="A58" s="17">
        <f t="shared" si="0"/>
        <v>55</v>
      </c>
      <c r="B58" s="11"/>
      <c r="C58" s="44"/>
      <c r="D58" s="49"/>
      <c r="E58" s="50"/>
      <c r="F58" s="18"/>
      <c r="G58" s="19"/>
      <c r="H58" s="20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70"/>
      <c r="AL58" s="16" t="str">
        <f t="shared" si="2"/>
        <v/>
      </c>
    </row>
    <row r="59" spans="1:38" s="21" customFormat="1" ht="20.100000000000001" customHeight="1" thickBot="1" x14ac:dyDescent="0.4">
      <c r="A59" s="17">
        <f t="shared" si="0"/>
        <v>56</v>
      </c>
      <c r="B59" s="11"/>
      <c r="C59" s="44"/>
      <c r="D59" s="49"/>
      <c r="E59" s="50"/>
      <c r="F59" s="18"/>
      <c r="G59" s="19"/>
      <c r="H59" s="20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70"/>
      <c r="AL59" s="16" t="str">
        <f t="shared" si="2"/>
        <v/>
      </c>
    </row>
    <row r="60" spans="1:38" s="21" customFormat="1" ht="20.100000000000001" customHeight="1" thickBot="1" x14ac:dyDescent="0.4">
      <c r="A60" s="17">
        <f t="shared" si="0"/>
        <v>57</v>
      </c>
      <c r="B60" s="11"/>
      <c r="C60" s="44"/>
      <c r="D60" s="49"/>
      <c r="E60" s="50"/>
      <c r="F60" s="18"/>
      <c r="G60" s="19"/>
      <c r="H60" s="20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70"/>
      <c r="AL60" s="16" t="str">
        <f t="shared" si="2"/>
        <v/>
      </c>
    </row>
    <row r="61" spans="1:38" s="21" customFormat="1" ht="20.100000000000001" customHeight="1" thickBot="1" x14ac:dyDescent="0.4">
      <c r="A61" s="17">
        <f t="shared" si="0"/>
        <v>58</v>
      </c>
      <c r="B61" s="11"/>
      <c r="C61" s="44"/>
      <c r="D61" s="49"/>
      <c r="E61" s="50"/>
      <c r="F61" s="18"/>
      <c r="G61" s="19"/>
      <c r="H61" s="20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70"/>
      <c r="AL61" s="16" t="str">
        <f t="shared" si="2"/>
        <v/>
      </c>
    </row>
    <row r="62" spans="1:38" s="21" customFormat="1" ht="20.100000000000001" customHeight="1" thickBot="1" x14ac:dyDescent="0.25">
      <c r="A62" s="17">
        <f>ROW()-3</f>
        <v>59</v>
      </c>
      <c r="B62" s="11"/>
      <c r="C62" s="51"/>
      <c r="D62" s="49"/>
      <c r="E62" s="52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70"/>
      <c r="AL62" s="16" t="str">
        <f t="shared" si="2"/>
        <v/>
      </c>
    </row>
    <row r="63" spans="1:38" s="21" customFormat="1" ht="20.100000000000001" customHeight="1" thickBot="1" x14ac:dyDescent="0.4">
      <c r="A63" s="17">
        <f t="shared" si="0"/>
        <v>60</v>
      </c>
      <c r="B63" s="28"/>
      <c r="C63" s="44"/>
      <c r="D63" s="49"/>
      <c r="E63" s="50"/>
      <c r="F63" s="18"/>
      <c r="G63" s="18"/>
      <c r="H63" s="29"/>
      <c r="I63" s="18"/>
      <c r="J63" s="18"/>
      <c r="K63" s="18"/>
      <c r="L63" s="18"/>
      <c r="M63" s="18"/>
      <c r="N63" s="18"/>
      <c r="O63" s="19"/>
      <c r="P63" s="19"/>
      <c r="Q63" s="19"/>
      <c r="R63" s="19"/>
      <c r="S63" s="19"/>
      <c r="T63" s="30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70"/>
      <c r="AL63" s="16" t="str">
        <f>IF(C63="","",C63)</f>
        <v/>
      </c>
    </row>
    <row r="64" spans="1:38" s="21" customFormat="1" ht="20.100000000000001" customHeight="1" thickBot="1" x14ac:dyDescent="0.4">
      <c r="A64" s="17">
        <f t="shared" si="0"/>
        <v>61</v>
      </c>
      <c r="B64" s="31"/>
      <c r="C64" s="44"/>
      <c r="D64" s="53"/>
      <c r="E64" s="50"/>
      <c r="F64" s="32"/>
      <c r="G64" s="32"/>
      <c r="H64" s="20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70"/>
      <c r="AL64" s="16" t="str">
        <f t="shared" si="2"/>
        <v/>
      </c>
    </row>
    <row r="65" spans="1:38" s="21" customFormat="1" ht="20.100000000000001" customHeight="1" thickBot="1" x14ac:dyDescent="0.4">
      <c r="A65" s="17">
        <f t="shared" si="0"/>
        <v>62</v>
      </c>
      <c r="B65" s="28"/>
      <c r="C65" s="44"/>
      <c r="D65" s="49"/>
      <c r="E65" s="50"/>
      <c r="F65" s="18"/>
      <c r="G65" s="18"/>
      <c r="H65" s="29"/>
      <c r="I65" s="18"/>
      <c r="J65" s="18"/>
      <c r="K65" s="18"/>
      <c r="L65" s="18"/>
      <c r="M65" s="18"/>
      <c r="N65" s="18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70"/>
      <c r="AL65" s="16" t="str">
        <f t="shared" si="2"/>
        <v/>
      </c>
    </row>
    <row r="66" spans="1:38" s="21" customFormat="1" ht="20.100000000000001" customHeight="1" thickBot="1" x14ac:dyDescent="0.4">
      <c r="A66" s="17">
        <f t="shared" si="0"/>
        <v>63</v>
      </c>
      <c r="B66" s="28"/>
      <c r="C66" s="44"/>
      <c r="D66" s="49"/>
      <c r="E66" s="50"/>
      <c r="F66" s="18"/>
      <c r="G66" s="18"/>
      <c r="H66" s="29"/>
      <c r="I66" s="18"/>
      <c r="J66" s="18"/>
      <c r="K66" s="18"/>
      <c r="L66" s="18"/>
      <c r="M66" s="18"/>
      <c r="N66" s="18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70"/>
      <c r="AL66" s="16" t="str">
        <f t="shared" si="2"/>
        <v/>
      </c>
    </row>
    <row r="67" spans="1:38" s="21" customFormat="1" ht="20.100000000000001" customHeight="1" thickBot="1" x14ac:dyDescent="0.4">
      <c r="A67" s="17"/>
      <c r="B67" s="31"/>
      <c r="C67" s="54"/>
      <c r="D67" s="53"/>
      <c r="E67" s="50"/>
      <c r="F67" s="18"/>
      <c r="G67" s="18"/>
      <c r="H67" s="29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70"/>
      <c r="AL67" s="16" t="str">
        <f t="shared" si="2"/>
        <v/>
      </c>
    </row>
    <row r="68" spans="1:38" ht="20.100000000000001" customHeight="1" x14ac:dyDescent="0.35">
      <c r="A68" s="17">
        <f>ROW()-3</f>
        <v>65</v>
      </c>
      <c r="C68" s="54"/>
      <c r="E68" s="50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71"/>
      <c r="AL68" s="16" t="str">
        <f t="shared" si="2"/>
        <v/>
      </c>
    </row>
    <row r="69" spans="1:38" ht="20.100000000000001" customHeight="1" x14ac:dyDescent="0.3">
      <c r="A69" s="17"/>
      <c r="B69" s="34" t="s">
        <v>27</v>
      </c>
      <c r="C69" s="56"/>
      <c r="D69" s="57"/>
      <c r="E69" s="58" t="s">
        <v>7</v>
      </c>
      <c r="F69" s="35">
        <f t="shared" ref="F69:AJ69" si="3">SUM(F3:F61)</f>
        <v>40</v>
      </c>
      <c r="G69" s="35">
        <f t="shared" si="3"/>
        <v>20</v>
      </c>
      <c r="H69" s="35">
        <f t="shared" si="3"/>
        <v>40</v>
      </c>
      <c r="I69" s="35">
        <f t="shared" si="3"/>
        <v>0</v>
      </c>
      <c r="J69" s="35">
        <f t="shared" si="3"/>
        <v>20</v>
      </c>
      <c r="K69" s="35">
        <f t="shared" si="3"/>
        <v>50</v>
      </c>
      <c r="L69" s="35">
        <f t="shared" si="3"/>
        <v>-30</v>
      </c>
      <c r="M69" s="35">
        <f t="shared" si="3"/>
        <v>30</v>
      </c>
      <c r="N69" s="35">
        <f t="shared" si="3"/>
        <v>10</v>
      </c>
      <c r="O69" s="35">
        <f t="shared" si="3"/>
        <v>20</v>
      </c>
      <c r="P69" s="35">
        <f t="shared" si="3"/>
        <v>0</v>
      </c>
      <c r="Q69" s="35">
        <f t="shared" si="3"/>
        <v>20</v>
      </c>
      <c r="R69" s="35">
        <f t="shared" si="3"/>
        <v>20</v>
      </c>
      <c r="S69" s="35">
        <f t="shared" si="3"/>
        <v>-30</v>
      </c>
      <c r="T69" s="35">
        <f t="shared" si="3"/>
        <v>40</v>
      </c>
      <c r="U69" s="35">
        <f t="shared" si="3"/>
        <v>-10</v>
      </c>
      <c r="V69" s="35">
        <f t="shared" si="3"/>
        <v>30</v>
      </c>
      <c r="W69" s="35">
        <f t="shared" si="3"/>
        <v>0</v>
      </c>
      <c r="X69" s="35">
        <f t="shared" si="3"/>
        <v>0</v>
      </c>
      <c r="Y69" s="35">
        <f t="shared" si="3"/>
        <v>0</v>
      </c>
      <c r="Z69" s="35">
        <f t="shared" si="3"/>
        <v>20</v>
      </c>
      <c r="AA69" s="35">
        <f t="shared" si="3"/>
        <v>30</v>
      </c>
      <c r="AB69" s="35">
        <f t="shared" si="3"/>
        <v>-31</v>
      </c>
      <c r="AC69" s="35">
        <f t="shared" si="3"/>
        <v>50</v>
      </c>
      <c r="AD69" s="35">
        <f t="shared" si="3"/>
        <v>-25</v>
      </c>
      <c r="AE69" s="35">
        <f t="shared" si="3"/>
        <v>30</v>
      </c>
      <c r="AF69" s="35">
        <f t="shared" si="3"/>
        <v>-60</v>
      </c>
      <c r="AG69" s="35">
        <f t="shared" si="3"/>
        <v>0</v>
      </c>
      <c r="AH69" s="35">
        <f t="shared" si="3"/>
        <v>20</v>
      </c>
      <c r="AI69" s="35">
        <f t="shared" si="3"/>
        <v>20</v>
      </c>
      <c r="AJ69" s="35">
        <f t="shared" si="3"/>
        <v>0</v>
      </c>
      <c r="AK69" s="69">
        <f>SUM(F69:AJ69)</f>
        <v>324</v>
      </c>
    </row>
    <row r="70" spans="1:38" ht="20.25" x14ac:dyDescent="0.2">
      <c r="A70" s="2"/>
      <c r="B70" s="2"/>
      <c r="C70" s="59"/>
      <c r="D70" s="59"/>
      <c r="E70" s="60"/>
      <c r="AK70" s="72"/>
    </row>
    <row r="71" spans="1:38" ht="20.25" x14ac:dyDescent="0.2">
      <c r="A71" s="2"/>
      <c r="B71" s="2"/>
      <c r="C71" s="59"/>
      <c r="D71" s="59"/>
      <c r="E71" s="60"/>
    </row>
    <row r="72" spans="1:38" ht="20.25" x14ac:dyDescent="0.2">
      <c r="A72" s="2"/>
      <c r="B72" s="2"/>
      <c r="C72" s="59"/>
      <c r="D72" s="59"/>
      <c r="E72" s="60"/>
      <c r="AI72" s="74" t="s">
        <v>28</v>
      </c>
      <c r="AJ72" s="74"/>
      <c r="AK72" s="68">
        <f>SUMIF(AK4:AK68,"&gt;=0")</f>
        <v>400</v>
      </c>
    </row>
    <row r="73" spans="1:38" ht="20.25" x14ac:dyDescent="0.2">
      <c r="A73" s="2"/>
      <c r="B73" s="2"/>
      <c r="C73" s="59"/>
      <c r="D73" s="59"/>
      <c r="E73" s="60"/>
      <c r="AI73" s="74" t="s">
        <v>29</v>
      </c>
      <c r="AJ73" s="74"/>
      <c r="AK73" s="68">
        <f>SUMIF(AK4:AK68,"&lt;=0")</f>
        <v>-76</v>
      </c>
    </row>
    <row r="74" spans="1:38" ht="18.75" x14ac:dyDescent="0.45">
      <c r="A74" s="4"/>
      <c r="B74" s="4"/>
      <c r="C74" s="61"/>
      <c r="D74" s="61"/>
      <c r="E74" s="62">
        <f>[1]المجاميع!C2</f>
        <v>45139</v>
      </c>
      <c r="F74" s="36">
        <f>E74</f>
        <v>45139</v>
      </c>
      <c r="G74" s="36">
        <f>F74+1</f>
        <v>45140</v>
      </c>
      <c r="H74" s="36">
        <f t="shared" ref="H74:AJ74" si="4">G74+1</f>
        <v>45141</v>
      </c>
      <c r="I74" s="36">
        <f t="shared" si="4"/>
        <v>45142</v>
      </c>
      <c r="J74" s="36">
        <f t="shared" si="4"/>
        <v>45143</v>
      </c>
      <c r="K74" s="36">
        <f t="shared" si="4"/>
        <v>45144</v>
      </c>
      <c r="L74" s="36">
        <f t="shared" si="4"/>
        <v>45145</v>
      </c>
      <c r="M74" s="36">
        <f t="shared" si="4"/>
        <v>45146</v>
      </c>
      <c r="N74" s="36">
        <f t="shared" si="4"/>
        <v>45147</v>
      </c>
      <c r="O74" s="36">
        <f t="shared" si="4"/>
        <v>45148</v>
      </c>
      <c r="P74" s="36">
        <f t="shared" si="4"/>
        <v>45149</v>
      </c>
      <c r="Q74" s="36">
        <f t="shared" si="4"/>
        <v>45150</v>
      </c>
      <c r="R74" s="36">
        <f t="shared" si="4"/>
        <v>45151</v>
      </c>
      <c r="S74" s="36">
        <f t="shared" si="4"/>
        <v>45152</v>
      </c>
      <c r="T74" s="36">
        <f t="shared" si="4"/>
        <v>45153</v>
      </c>
      <c r="U74" s="36">
        <f t="shared" si="4"/>
        <v>45154</v>
      </c>
      <c r="V74" s="36">
        <f t="shared" si="4"/>
        <v>45155</v>
      </c>
      <c r="W74" s="36">
        <f t="shared" si="4"/>
        <v>45156</v>
      </c>
      <c r="X74" s="36">
        <f t="shared" si="4"/>
        <v>45157</v>
      </c>
      <c r="Y74" s="36">
        <f t="shared" si="4"/>
        <v>45158</v>
      </c>
      <c r="Z74" s="36">
        <f t="shared" si="4"/>
        <v>45159</v>
      </c>
      <c r="AA74" s="36">
        <f t="shared" si="4"/>
        <v>45160</v>
      </c>
      <c r="AB74" s="36">
        <f t="shared" si="4"/>
        <v>45161</v>
      </c>
      <c r="AC74" s="36">
        <f t="shared" si="4"/>
        <v>45162</v>
      </c>
      <c r="AD74" s="36">
        <f t="shared" si="4"/>
        <v>45163</v>
      </c>
      <c r="AE74" s="36">
        <f t="shared" si="4"/>
        <v>45164</v>
      </c>
      <c r="AF74" s="36">
        <f t="shared" si="4"/>
        <v>45165</v>
      </c>
      <c r="AG74" s="36">
        <f t="shared" si="4"/>
        <v>45166</v>
      </c>
      <c r="AH74" s="36">
        <f t="shared" si="4"/>
        <v>45167</v>
      </c>
      <c r="AI74" s="36">
        <f t="shared" si="4"/>
        <v>45168</v>
      </c>
      <c r="AJ74" s="36">
        <f t="shared" si="4"/>
        <v>45169</v>
      </c>
      <c r="AK74" s="61"/>
      <c r="AL74" s="4"/>
    </row>
    <row r="75" spans="1:38" ht="18.75" x14ac:dyDescent="0.45">
      <c r="A75" s="4"/>
      <c r="B75" s="4"/>
      <c r="C75" s="61"/>
      <c r="D75" s="61"/>
      <c r="E75" s="63"/>
      <c r="F75" s="37" t="str">
        <f>TEXT(F74,"DDD")</f>
        <v>Tue</v>
      </c>
      <c r="G75" s="37" t="str">
        <f t="shared" ref="G75:AJ75" si="5">TEXT(G74,"DDD")</f>
        <v>Wed</v>
      </c>
      <c r="H75" s="37" t="str">
        <f t="shared" si="5"/>
        <v>Thu</v>
      </c>
      <c r="I75" s="37" t="str">
        <f t="shared" si="5"/>
        <v>Fri</v>
      </c>
      <c r="J75" s="37" t="str">
        <f t="shared" si="5"/>
        <v>Sat</v>
      </c>
      <c r="K75" s="37" t="str">
        <f t="shared" si="5"/>
        <v>Sun</v>
      </c>
      <c r="L75" s="37" t="str">
        <f t="shared" si="5"/>
        <v>Mon</v>
      </c>
      <c r="M75" s="37" t="str">
        <f t="shared" si="5"/>
        <v>Tue</v>
      </c>
      <c r="N75" s="37" t="str">
        <f t="shared" si="5"/>
        <v>Wed</v>
      </c>
      <c r="O75" s="37" t="str">
        <f t="shared" si="5"/>
        <v>Thu</v>
      </c>
      <c r="P75" s="37" t="str">
        <f t="shared" si="5"/>
        <v>Fri</v>
      </c>
      <c r="Q75" s="37" t="str">
        <f t="shared" si="5"/>
        <v>Sat</v>
      </c>
      <c r="R75" s="37" t="str">
        <f t="shared" si="5"/>
        <v>Sun</v>
      </c>
      <c r="S75" s="37" t="str">
        <f>TEXT(S74,"DDD")</f>
        <v>Mon</v>
      </c>
      <c r="T75" s="37" t="str">
        <f t="shared" si="5"/>
        <v>Tue</v>
      </c>
      <c r="U75" s="37" t="str">
        <f t="shared" si="5"/>
        <v>Wed</v>
      </c>
      <c r="V75" s="37" t="str">
        <f t="shared" si="5"/>
        <v>Thu</v>
      </c>
      <c r="W75" s="37" t="str">
        <f t="shared" si="5"/>
        <v>Fri</v>
      </c>
      <c r="X75" s="37" t="str">
        <f>TEXT(X74,"DDD")</f>
        <v>Sat</v>
      </c>
      <c r="Y75" s="37" t="str">
        <f t="shared" si="5"/>
        <v>Sun</v>
      </c>
      <c r="Z75" s="37" t="str">
        <f t="shared" si="5"/>
        <v>Mon</v>
      </c>
      <c r="AA75" s="37" t="str">
        <f t="shared" si="5"/>
        <v>Tue</v>
      </c>
      <c r="AB75" s="37" t="str">
        <f t="shared" si="5"/>
        <v>Wed</v>
      </c>
      <c r="AC75" s="37" t="str">
        <f t="shared" si="5"/>
        <v>Thu</v>
      </c>
      <c r="AD75" s="37" t="str">
        <f t="shared" si="5"/>
        <v>Fri</v>
      </c>
      <c r="AE75" s="37" t="str">
        <f t="shared" si="5"/>
        <v>Sat</v>
      </c>
      <c r="AF75" s="37" t="str">
        <f t="shared" si="5"/>
        <v>Sun</v>
      </c>
      <c r="AG75" s="37" t="str">
        <f t="shared" si="5"/>
        <v>Mon</v>
      </c>
      <c r="AH75" s="37" t="str">
        <f t="shared" si="5"/>
        <v>Tue</v>
      </c>
      <c r="AI75" s="37" t="str">
        <f t="shared" si="5"/>
        <v>Wed</v>
      </c>
      <c r="AJ75" s="37" t="str">
        <f t="shared" si="5"/>
        <v>Thu</v>
      </c>
      <c r="AK75" s="61"/>
      <c r="AL75" s="4"/>
    </row>
    <row r="76" spans="1:38" ht="14.25" x14ac:dyDescent="0.2">
      <c r="A76" s="4"/>
      <c r="B76" s="4"/>
      <c r="C76" s="61"/>
      <c r="D76" s="61"/>
      <c r="E76" s="64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61"/>
      <c r="AL76" s="4"/>
    </row>
    <row r="77" spans="1:38" ht="14.25" x14ac:dyDescent="0.2">
      <c r="A77" s="4"/>
      <c r="B77" s="4"/>
      <c r="C77" s="61"/>
      <c r="D77" s="61"/>
      <c r="E77" s="64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61"/>
      <c r="AL77" s="4"/>
    </row>
    <row r="78" spans="1:38" ht="14.25" x14ac:dyDescent="0.2">
      <c r="A78" s="4"/>
      <c r="B78" s="4"/>
      <c r="C78" s="61"/>
      <c r="D78" s="61"/>
      <c r="E78" s="64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61"/>
      <c r="AL78" s="4"/>
    </row>
    <row r="79" spans="1:38" ht="14.25" x14ac:dyDescent="0.2">
      <c r="A79" s="4"/>
      <c r="B79" s="4"/>
      <c r="C79" s="61"/>
      <c r="D79" s="61"/>
      <c r="E79" s="64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61"/>
      <c r="AL79" s="4"/>
    </row>
    <row r="80" spans="1:38" ht="14.25" x14ac:dyDescent="0.2">
      <c r="A80" s="4"/>
      <c r="B80" s="4"/>
      <c r="C80" s="61"/>
      <c r="D80" s="61"/>
      <c r="E80" s="64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61"/>
      <c r="AL80" s="4"/>
    </row>
    <row r="81" spans="3:37" s="4" customFormat="1" ht="14.25" x14ac:dyDescent="0.2">
      <c r="C81" s="61"/>
      <c r="D81" s="61"/>
      <c r="E81" s="65"/>
      <c r="AK81" s="61"/>
    </row>
    <row r="82" spans="3:37" s="4" customFormat="1" ht="14.25" x14ac:dyDescent="0.2">
      <c r="C82" s="61"/>
      <c r="D82" s="61"/>
      <c r="E82" s="65"/>
      <c r="AK82" s="61"/>
    </row>
    <row r="83" spans="3:37" s="4" customFormat="1" ht="14.25" x14ac:dyDescent="0.2">
      <c r="C83" s="61"/>
      <c r="D83" s="61"/>
      <c r="E83" s="65"/>
      <c r="AK83" s="61"/>
    </row>
    <row r="84" spans="3:37" s="4" customFormat="1" ht="14.25" x14ac:dyDescent="0.2">
      <c r="C84" s="61"/>
      <c r="D84" s="61"/>
      <c r="E84" s="65"/>
      <c r="AK84" s="61"/>
    </row>
    <row r="85" spans="3:37" s="4" customFormat="1" ht="14.25" x14ac:dyDescent="0.2">
      <c r="C85" s="61"/>
      <c r="D85" s="61"/>
      <c r="E85" s="65"/>
      <c r="AK85" s="61"/>
    </row>
    <row r="86" spans="3:37" s="4" customFormat="1" ht="14.25" x14ac:dyDescent="0.2">
      <c r="C86" s="61"/>
      <c r="D86" s="61"/>
      <c r="E86" s="65"/>
      <c r="AK86" s="61"/>
    </row>
    <row r="87" spans="3:37" s="4" customFormat="1" ht="14.25" x14ac:dyDescent="0.2">
      <c r="C87" s="61"/>
      <c r="D87" s="61"/>
      <c r="E87" s="65"/>
      <c r="AK87" s="61"/>
    </row>
    <row r="88" spans="3:37" s="4" customFormat="1" ht="14.25" x14ac:dyDescent="0.2">
      <c r="C88" s="61"/>
      <c r="D88" s="61"/>
      <c r="E88" s="65"/>
      <c r="AK88" s="61"/>
    </row>
  </sheetData>
  <autoFilter ref="A2:E77" xr:uid="{00000000-0009-0000-0000-000000000000}"/>
  <mergeCells count="3">
    <mergeCell ref="A1:C1"/>
    <mergeCell ref="AI72:AJ72"/>
    <mergeCell ref="AI73:AJ73"/>
  </mergeCells>
  <conditionalFormatting sqref="F2:AJ3">
    <cfRule type="expression" dxfId="5" priority="3">
      <formula>TEXT(F74,"DDD")="fri"</formula>
    </cfRule>
  </conditionalFormatting>
  <conditionalFormatting sqref="F62:AJ63">
    <cfRule type="expression" dxfId="4" priority="2">
      <formula>TEXT(F98,"DDD")="fri"</formula>
    </cfRule>
  </conditionalFormatting>
  <conditionalFormatting sqref="C2:AL69">
    <cfRule type="expression" dxfId="3" priority="1">
      <formula>IF($AK$70=1,OR(CELL("col")=COLUMN(),CELL("row")=ROW()),"")</formula>
    </cfRule>
  </conditionalFormatting>
  <hyperlinks>
    <hyperlink ref="AL1" location="بولش!_FilterDatabase" display="P" xr:uid="{DB952683-779D-4BCF-B27D-C10DEF32E317}"/>
  </hyperlinks>
  <pageMargins left="0.24" right="0.24" top="0.21" bottom="0.17" header="0.17" footer="0.17"/>
  <pageSetup scale="42" orientation="landscape" verticalDpi="300" r:id="rId1"/>
  <headerFoot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B999C-7776-4271-9BCF-FABDF2CDA8E9}">
  <sheetPr>
    <pageSetUpPr fitToPage="1"/>
  </sheetPr>
  <dimension ref="A1:AM88"/>
  <sheetViews>
    <sheetView zoomScaleNormal="100" zoomScaleSheetLayoutView="70" workbookViewId="0">
      <pane xSplit="5" ySplit="3" topLeftCell="V7" activePane="bottomRight" state="frozen"/>
      <selection pane="topRight" activeCell="F1" sqref="F1"/>
      <selection pane="bottomLeft" activeCell="A4" sqref="A4"/>
      <selection pane="bottomRight" activeCell="AC23" sqref="AC23"/>
    </sheetView>
  </sheetViews>
  <sheetFormatPr defaultColWidth="9" defaultRowHeight="27.75" x14ac:dyDescent="0.45"/>
  <cols>
    <col min="1" max="1" width="3.125" style="38" customWidth="1"/>
    <col min="2" max="2" width="0.875" style="33" hidden="1" customWidth="1"/>
    <col min="3" max="3" width="10.75" style="66" customWidth="1"/>
    <col min="4" max="4" width="0.125" style="55" customWidth="1"/>
    <col min="5" max="5" width="26.875" style="67" customWidth="1"/>
    <col min="6" max="15" width="5" style="2" customWidth="1"/>
    <col min="16" max="16" width="4.625" style="2" customWidth="1"/>
    <col min="17" max="33" width="5" style="2" customWidth="1"/>
    <col min="34" max="34" width="6.125" style="2" customWidth="1"/>
    <col min="35" max="36" width="7" style="2" customWidth="1"/>
    <col min="37" max="37" width="9" style="68"/>
    <col min="38" max="38" width="25" style="9" customWidth="1"/>
    <col min="39" max="16384" width="9" style="4"/>
  </cols>
  <sheetData>
    <row r="1" spans="1:39" ht="22.5" customHeight="1" thickBot="1" x14ac:dyDescent="0.3">
      <c r="A1" s="73">
        <f>[1]المجاميع!C2</f>
        <v>45139</v>
      </c>
      <c r="B1" s="73"/>
      <c r="C1" s="73"/>
      <c r="D1" s="39"/>
      <c r="E1" s="40" t="s">
        <v>0</v>
      </c>
      <c r="F1" s="1"/>
      <c r="Y1" s="2" t="str">
        <f>E3</f>
        <v>التجهيــــــــــــــــــز 2</v>
      </c>
      <c r="AL1" s="3" t="s">
        <v>1</v>
      </c>
    </row>
    <row r="2" spans="1:39" ht="18.75" customHeight="1" thickBot="1" x14ac:dyDescent="0.6">
      <c r="A2" s="5" t="s">
        <v>2</v>
      </c>
      <c r="B2" s="6" t="s">
        <v>3</v>
      </c>
      <c r="C2" s="41" t="s">
        <v>4</v>
      </c>
      <c r="D2" s="42" t="s">
        <v>5</v>
      </c>
      <c r="E2" s="43" t="s">
        <v>6</v>
      </c>
      <c r="F2" s="7">
        <v>1</v>
      </c>
      <c r="G2" s="7">
        <v>2</v>
      </c>
      <c r="H2" s="7">
        <v>3</v>
      </c>
      <c r="I2" s="7">
        <v>4</v>
      </c>
      <c r="J2" s="7">
        <v>5</v>
      </c>
      <c r="K2" s="7">
        <v>6</v>
      </c>
      <c r="L2" s="7">
        <v>7</v>
      </c>
      <c r="M2" s="7">
        <v>8</v>
      </c>
      <c r="N2" s="7">
        <v>9</v>
      </c>
      <c r="O2" s="7">
        <v>10</v>
      </c>
      <c r="P2" s="7">
        <v>11</v>
      </c>
      <c r="Q2" s="7">
        <v>12</v>
      </c>
      <c r="R2" s="7">
        <v>13</v>
      </c>
      <c r="S2" s="7">
        <v>14</v>
      </c>
      <c r="T2" s="7">
        <v>15</v>
      </c>
      <c r="U2" s="7">
        <v>16</v>
      </c>
      <c r="V2" s="7">
        <v>17</v>
      </c>
      <c r="W2" s="7">
        <v>18</v>
      </c>
      <c r="X2" s="7">
        <v>19</v>
      </c>
      <c r="Y2" s="7">
        <v>20</v>
      </c>
      <c r="Z2" s="7">
        <v>21</v>
      </c>
      <c r="AA2" s="7">
        <v>22</v>
      </c>
      <c r="AB2" s="7">
        <v>23</v>
      </c>
      <c r="AC2" s="7">
        <v>24</v>
      </c>
      <c r="AD2" s="7">
        <v>25</v>
      </c>
      <c r="AE2" s="7">
        <v>26</v>
      </c>
      <c r="AF2" s="7">
        <v>27</v>
      </c>
      <c r="AG2" s="8">
        <v>28</v>
      </c>
      <c r="AH2" s="8">
        <v>29</v>
      </c>
      <c r="AI2" s="8">
        <v>30</v>
      </c>
      <c r="AJ2" s="8">
        <v>31</v>
      </c>
      <c r="AK2" s="48" t="s">
        <v>7</v>
      </c>
    </row>
    <row r="3" spans="1:39" ht="20.100000000000001" customHeight="1" thickBot="1" x14ac:dyDescent="0.35">
      <c r="A3" s="10"/>
      <c r="B3" s="11"/>
      <c r="C3" s="44"/>
      <c r="D3" s="45" t="s">
        <v>8</v>
      </c>
      <c r="E3" s="46" t="s">
        <v>9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69">
        <f>SUM(F3:AJ3)</f>
        <v>0</v>
      </c>
      <c r="AL3" s="13" t="str">
        <f>E3</f>
        <v>التجهيــــــــــــــــــز 2</v>
      </c>
      <c r="AM3" s="14"/>
    </row>
    <row r="4" spans="1:39" ht="20.100000000000001" customHeight="1" thickBot="1" x14ac:dyDescent="0.25">
      <c r="A4" s="10">
        <f t="shared" ref="A4:A66" si="0">ROW()-3</f>
        <v>1</v>
      </c>
      <c r="B4" s="11" t="s">
        <v>10</v>
      </c>
      <c r="C4" s="44">
        <v>668</v>
      </c>
      <c r="D4" s="47" t="s">
        <v>11</v>
      </c>
      <c r="E4" s="48" t="s">
        <v>34</v>
      </c>
      <c r="F4" s="15">
        <v>10</v>
      </c>
      <c r="G4" s="12">
        <v>-10</v>
      </c>
      <c r="H4" s="12"/>
      <c r="I4" s="12"/>
      <c r="J4" s="12"/>
      <c r="K4" s="12">
        <v>10</v>
      </c>
      <c r="L4" s="12">
        <v>-10</v>
      </c>
      <c r="M4" s="12"/>
      <c r="N4" s="12"/>
      <c r="O4" s="12"/>
      <c r="P4" s="12"/>
      <c r="Q4" s="12"/>
      <c r="R4" s="12"/>
      <c r="S4" s="12">
        <v>-10</v>
      </c>
      <c r="T4" s="12"/>
      <c r="U4" s="12">
        <v>-10</v>
      </c>
      <c r="V4" s="12"/>
      <c r="W4" s="12"/>
      <c r="X4" s="12"/>
      <c r="Y4" s="12"/>
      <c r="Z4" s="12"/>
      <c r="AA4" s="12"/>
      <c r="AB4" s="12"/>
      <c r="AC4" s="12">
        <v>10</v>
      </c>
      <c r="AD4" s="12"/>
      <c r="AE4" s="12">
        <v>10</v>
      </c>
      <c r="AF4" s="12"/>
      <c r="AG4" s="12"/>
      <c r="AH4" s="12"/>
      <c r="AI4" s="12"/>
      <c r="AJ4" s="12">
        <v>-10</v>
      </c>
      <c r="AK4" s="69">
        <f>SUM(F$4:AJ$4)</f>
        <v>-10</v>
      </c>
      <c r="AL4" s="16">
        <f>IF(C4="","",C4)</f>
        <v>668</v>
      </c>
    </row>
    <row r="5" spans="1:39" ht="20.100000000000001" customHeight="1" thickBot="1" x14ac:dyDescent="0.25">
      <c r="A5" s="10">
        <f t="shared" si="0"/>
        <v>2</v>
      </c>
      <c r="B5" s="11" t="s">
        <v>12</v>
      </c>
      <c r="C5" s="44">
        <v>669</v>
      </c>
      <c r="D5" s="47" t="s">
        <v>13</v>
      </c>
      <c r="E5" s="48" t="s">
        <v>30</v>
      </c>
      <c r="F5" s="15"/>
      <c r="G5" s="12">
        <v>10</v>
      </c>
      <c r="H5" s="12"/>
      <c r="I5" s="12"/>
      <c r="J5" s="12"/>
      <c r="K5" s="12">
        <v>10</v>
      </c>
      <c r="L5" s="12"/>
      <c r="M5" s="12">
        <v>10</v>
      </c>
      <c r="N5" s="12">
        <v>10</v>
      </c>
      <c r="O5" s="12"/>
      <c r="P5" s="12"/>
      <c r="Q5" s="12"/>
      <c r="R5" s="12"/>
      <c r="S5" s="12"/>
      <c r="T5" s="12">
        <v>10</v>
      </c>
      <c r="U5" s="12"/>
      <c r="V5" s="12">
        <v>10</v>
      </c>
      <c r="W5" s="12"/>
      <c r="X5" s="12"/>
      <c r="Y5" s="12"/>
      <c r="Z5" s="12">
        <v>10</v>
      </c>
      <c r="AA5" s="12"/>
      <c r="AB5" s="12">
        <v>10</v>
      </c>
      <c r="AC5" s="12"/>
      <c r="AD5" s="12"/>
      <c r="AE5" s="12">
        <v>10</v>
      </c>
      <c r="AF5" s="12"/>
      <c r="AG5" s="12"/>
      <c r="AH5" s="12"/>
      <c r="AI5" s="12"/>
      <c r="AJ5" s="12">
        <v>10</v>
      </c>
      <c r="AK5" s="69">
        <f t="shared" ref="AK5:AK16" si="1">SUM(F5:AJ5)</f>
        <v>100</v>
      </c>
      <c r="AL5" s="16">
        <f t="shared" ref="AL5:AL68" si="2">IF(C5="","",C5)</f>
        <v>669</v>
      </c>
    </row>
    <row r="6" spans="1:39" ht="20.100000000000001" customHeight="1" thickBot="1" x14ac:dyDescent="0.25">
      <c r="A6" s="10">
        <f t="shared" si="0"/>
        <v>3</v>
      </c>
      <c r="B6" s="11" t="s">
        <v>14</v>
      </c>
      <c r="C6" s="44">
        <v>916</v>
      </c>
      <c r="D6" s="47" t="s">
        <v>15</v>
      </c>
      <c r="E6" s="48" t="s">
        <v>31</v>
      </c>
      <c r="F6" s="15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69">
        <f t="shared" si="1"/>
        <v>0</v>
      </c>
      <c r="AL6" s="16">
        <f t="shared" si="2"/>
        <v>916</v>
      </c>
    </row>
    <row r="7" spans="1:39" ht="20.100000000000001" customHeight="1" thickBot="1" x14ac:dyDescent="0.25">
      <c r="A7" s="10">
        <f t="shared" si="0"/>
        <v>4</v>
      </c>
      <c r="B7" s="11" t="s">
        <v>14</v>
      </c>
      <c r="C7" s="44">
        <v>994</v>
      </c>
      <c r="D7" s="47" t="s">
        <v>16</v>
      </c>
      <c r="E7" s="48" t="s">
        <v>35</v>
      </c>
      <c r="F7" s="15"/>
      <c r="G7" s="12"/>
      <c r="H7" s="12"/>
      <c r="I7" s="12"/>
      <c r="J7" s="12">
        <v>10</v>
      </c>
      <c r="K7" s="12"/>
      <c r="L7" s="12">
        <v>-10</v>
      </c>
      <c r="M7" s="12">
        <v>10</v>
      </c>
      <c r="N7" s="12"/>
      <c r="O7" s="12"/>
      <c r="P7" s="12"/>
      <c r="Q7" s="12">
        <v>10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>
        <v>-10</v>
      </c>
      <c r="AC7" s="12">
        <v>10</v>
      </c>
      <c r="AD7" s="12"/>
      <c r="AE7" s="12"/>
      <c r="AF7" s="12">
        <v>-10</v>
      </c>
      <c r="AG7" s="12"/>
      <c r="AH7" s="12">
        <v>10</v>
      </c>
      <c r="AI7" s="12">
        <v>10</v>
      </c>
      <c r="AJ7" s="12"/>
      <c r="AK7" s="69">
        <f t="shared" si="1"/>
        <v>30</v>
      </c>
      <c r="AL7" s="16">
        <f t="shared" si="2"/>
        <v>994</v>
      </c>
    </row>
    <row r="8" spans="1:39" s="21" customFormat="1" ht="20.100000000000001" customHeight="1" thickBot="1" x14ac:dyDescent="0.25">
      <c r="A8" s="17">
        <f t="shared" si="0"/>
        <v>5</v>
      </c>
      <c r="B8" s="11" t="s">
        <v>12</v>
      </c>
      <c r="C8" s="44">
        <v>1224</v>
      </c>
      <c r="D8" s="49" t="s">
        <v>17</v>
      </c>
      <c r="E8" s="48" t="s">
        <v>32</v>
      </c>
      <c r="F8" s="18"/>
      <c r="G8" s="19"/>
      <c r="H8" s="20">
        <v>10</v>
      </c>
      <c r="I8" s="19"/>
      <c r="J8" s="19"/>
      <c r="K8" s="19"/>
      <c r="L8" s="19">
        <v>-10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>
        <v>10</v>
      </c>
      <c r="AC8" s="19">
        <v>10</v>
      </c>
      <c r="AD8" s="19"/>
      <c r="AE8" s="19"/>
      <c r="AF8" s="19">
        <v>-10</v>
      </c>
      <c r="AG8" s="19"/>
      <c r="AH8" s="19"/>
      <c r="AI8" s="19"/>
      <c r="AJ8" s="19">
        <v>10</v>
      </c>
      <c r="AK8" s="70">
        <f t="shared" si="1"/>
        <v>20</v>
      </c>
      <c r="AL8" s="16">
        <f t="shared" si="2"/>
        <v>1224</v>
      </c>
    </row>
    <row r="9" spans="1:39" ht="20.100000000000001" customHeight="1" thickBot="1" x14ac:dyDescent="0.25">
      <c r="A9" s="10">
        <f t="shared" si="0"/>
        <v>6</v>
      </c>
      <c r="B9" s="11" t="s">
        <v>14</v>
      </c>
      <c r="C9" s="44">
        <v>1350</v>
      </c>
      <c r="D9" s="47" t="s">
        <v>18</v>
      </c>
      <c r="E9" s="48" t="s">
        <v>36</v>
      </c>
      <c r="F9" s="15">
        <v>10</v>
      </c>
      <c r="G9" s="12">
        <v>10</v>
      </c>
      <c r="H9" s="12"/>
      <c r="I9" s="12"/>
      <c r="J9" s="12">
        <v>10</v>
      </c>
      <c r="K9" s="12">
        <v>10</v>
      </c>
      <c r="L9" s="12">
        <v>-10</v>
      </c>
      <c r="M9" s="12"/>
      <c r="N9" s="12"/>
      <c r="O9" s="12"/>
      <c r="P9" s="12"/>
      <c r="Q9" s="12"/>
      <c r="R9" s="12"/>
      <c r="S9" s="12">
        <v>-10</v>
      </c>
      <c r="T9" s="12">
        <v>10</v>
      </c>
      <c r="U9" s="12"/>
      <c r="V9" s="12"/>
      <c r="W9" s="12"/>
      <c r="X9" s="12"/>
      <c r="Y9" s="12"/>
      <c r="Z9" s="12"/>
      <c r="AA9" s="12"/>
      <c r="AB9" s="12"/>
      <c r="AC9" s="12">
        <v>10</v>
      </c>
      <c r="AD9" s="12"/>
      <c r="AE9" s="12">
        <v>-10</v>
      </c>
      <c r="AF9" s="12">
        <v>-20</v>
      </c>
      <c r="AG9" s="12"/>
      <c r="AH9" s="12"/>
      <c r="AI9" s="12"/>
      <c r="AJ9" s="12">
        <v>-20</v>
      </c>
      <c r="AK9" s="69">
        <f t="shared" si="1"/>
        <v>-10</v>
      </c>
      <c r="AL9" s="16">
        <f t="shared" si="2"/>
        <v>1350</v>
      </c>
    </row>
    <row r="10" spans="1:39" s="21" customFormat="1" ht="20.100000000000001" customHeight="1" thickBot="1" x14ac:dyDescent="0.25">
      <c r="A10" s="17">
        <f t="shared" si="0"/>
        <v>7</v>
      </c>
      <c r="B10" s="11" t="s">
        <v>10</v>
      </c>
      <c r="C10" s="44">
        <v>2251</v>
      </c>
      <c r="D10" s="49" t="s">
        <v>19</v>
      </c>
      <c r="E10" s="48" t="s">
        <v>33</v>
      </c>
      <c r="F10" s="18"/>
      <c r="G10" s="19"/>
      <c r="H10" s="2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70">
        <f t="shared" si="1"/>
        <v>0</v>
      </c>
      <c r="AL10" s="16">
        <f t="shared" si="2"/>
        <v>2251</v>
      </c>
    </row>
    <row r="11" spans="1:39" ht="20.100000000000001" customHeight="1" thickBot="1" x14ac:dyDescent="0.25">
      <c r="A11" s="10">
        <f t="shared" si="0"/>
        <v>8</v>
      </c>
      <c r="B11" s="11" t="s">
        <v>10</v>
      </c>
      <c r="C11" s="44">
        <v>2532</v>
      </c>
      <c r="D11" s="47" t="s">
        <v>20</v>
      </c>
      <c r="E11" s="48" t="s">
        <v>37</v>
      </c>
      <c r="F11" s="15"/>
      <c r="G11" s="12">
        <v>10</v>
      </c>
      <c r="H11" s="12">
        <v>10</v>
      </c>
      <c r="I11" s="12"/>
      <c r="J11" s="12"/>
      <c r="K11" s="12">
        <v>10</v>
      </c>
      <c r="L11" s="12">
        <v>10</v>
      </c>
      <c r="M11" s="12"/>
      <c r="N11" s="12"/>
      <c r="O11" s="12"/>
      <c r="P11" s="12"/>
      <c r="Q11" s="12"/>
      <c r="R11" s="12">
        <v>10</v>
      </c>
      <c r="S11" s="12"/>
      <c r="T11" s="12"/>
      <c r="U11" s="12"/>
      <c r="V11" s="12">
        <v>10</v>
      </c>
      <c r="W11" s="12"/>
      <c r="X11" s="12"/>
      <c r="Y11" s="12"/>
      <c r="Z11" s="12"/>
      <c r="AA11" s="12">
        <v>10</v>
      </c>
      <c r="AB11" s="12"/>
      <c r="AC11" s="12"/>
      <c r="AD11" s="12"/>
      <c r="AE11" s="12"/>
      <c r="AF11" s="12"/>
      <c r="AG11" s="12"/>
      <c r="AH11" s="12"/>
      <c r="AI11" s="12">
        <v>10</v>
      </c>
      <c r="AJ11" s="12"/>
      <c r="AK11" s="69">
        <f t="shared" si="1"/>
        <v>80</v>
      </c>
      <c r="AL11" s="16">
        <f t="shared" si="2"/>
        <v>2532</v>
      </c>
    </row>
    <row r="12" spans="1:39" s="21" customFormat="1" ht="20.100000000000001" customHeight="1" thickBot="1" x14ac:dyDescent="0.25">
      <c r="A12" s="17">
        <f t="shared" si="0"/>
        <v>9</v>
      </c>
      <c r="B12" s="11" t="s">
        <v>21</v>
      </c>
      <c r="C12" s="44">
        <v>2555</v>
      </c>
      <c r="D12" s="49" t="s">
        <v>22</v>
      </c>
      <c r="E12" s="48" t="s">
        <v>38</v>
      </c>
      <c r="F12" s="18"/>
      <c r="G12" s="19"/>
      <c r="H12" s="20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>
        <v>-15</v>
      </c>
      <c r="AC12" s="19"/>
      <c r="AD12" s="19">
        <v>-10</v>
      </c>
      <c r="AE12" s="19"/>
      <c r="AF12" s="19"/>
      <c r="AG12" s="19"/>
      <c r="AH12" s="19"/>
      <c r="AI12" s="19"/>
      <c r="AJ12" s="19"/>
      <c r="AK12" s="70">
        <f t="shared" si="1"/>
        <v>-25</v>
      </c>
      <c r="AL12" s="16">
        <f t="shared" si="2"/>
        <v>2555</v>
      </c>
    </row>
    <row r="13" spans="1:39" ht="20.100000000000001" customHeight="1" thickBot="1" x14ac:dyDescent="0.4">
      <c r="A13" s="10">
        <f t="shared" si="0"/>
        <v>10</v>
      </c>
      <c r="B13" s="11" t="s">
        <v>10</v>
      </c>
      <c r="C13" s="44">
        <v>2556</v>
      </c>
      <c r="D13" s="47" t="s">
        <v>23</v>
      </c>
      <c r="E13" s="50" t="s">
        <v>39</v>
      </c>
      <c r="F13" s="15">
        <v>10</v>
      </c>
      <c r="G13" s="12"/>
      <c r="H13" s="12">
        <v>10</v>
      </c>
      <c r="I13" s="12"/>
      <c r="J13" s="12"/>
      <c r="K13" s="12"/>
      <c r="L13" s="12"/>
      <c r="M13" s="12">
        <v>10</v>
      </c>
      <c r="N13" s="12"/>
      <c r="O13" s="12">
        <v>10</v>
      </c>
      <c r="Q13" s="12"/>
      <c r="R13" s="12">
        <v>10</v>
      </c>
      <c r="S13" s="12"/>
      <c r="T13" s="12">
        <v>10</v>
      </c>
      <c r="U13" s="12"/>
      <c r="V13" s="12">
        <v>10</v>
      </c>
      <c r="W13" s="12"/>
      <c r="X13" s="12"/>
      <c r="Y13" s="12"/>
      <c r="Z13" s="12"/>
      <c r="AA13" s="12">
        <v>10</v>
      </c>
      <c r="AB13" s="12">
        <v>-10</v>
      </c>
      <c r="AC13" s="12"/>
      <c r="AD13" s="12"/>
      <c r="AE13" s="12">
        <v>10</v>
      </c>
      <c r="AF13" s="12">
        <v>-10</v>
      </c>
      <c r="AG13" s="12"/>
      <c r="AH13" s="12"/>
      <c r="AI13" s="12"/>
      <c r="AJ13" s="12"/>
      <c r="AK13" s="69">
        <f t="shared" si="1"/>
        <v>70</v>
      </c>
      <c r="AL13" s="16">
        <f t="shared" si="2"/>
        <v>2556</v>
      </c>
    </row>
    <row r="14" spans="1:39" ht="20.100000000000001" customHeight="1" thickBot="1" x14ac:dyDescent="0.4">
      <c r="A14" s="10">
        <f t="shared" si="0"/>
        <v>11</v>
      </c>
      <c r="B14" s="11" t="s">
        <v>10</v>
      </c>
      <c r="C14" s="44">
        <v>2557</v>
      </c>
      <c r="D14" s="47" t="s">
        <v>24</v>
      </c>
      <c r="E14" s="50" t="s">
        <v>40</v>
      </c>
      <c r="F14" s="15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69">
        <f t="shared" si="1"/>
        <v>0</v>
      </c>
      <c r="AL14" s="16">
        <f t="shared" si="2"/>
        <v>2557</v>
      </c>
    </row>
    <row r="15" spans="1:39" s="21" customFormat="1" ht="20.100000000000001" customHeight="1" thickBot="1" x14ac:dyDescent="0.4">
      <c r="A15" s="17">
        <f t="shared" si="0"/>
        <v>12</v>
      </c>
      <c r="B15" s="11" t="s">
        <v>10</v>
      </c>
      <c r="C15" s="44">
        <v>2558</v>
      </c>
      <c r="D15" s="49" t="s">
        <v>25</v>
      </c>
      <c r="E15" s="50" t="s">
        <v>41</v>
      </c>
      <c r="F15" s="18"/>
      <c r="G15" s="19"/>
      <c r="H15" s="2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>
        <v>-16</v>
      </c>
      <c r="AC15" s="19"/>
      <c r="AD15" s="19">
        <v>-15</v>
      </c>
      <c r="AE15" s="19"/>
      <c r="AF15" s="19"/>
      <c r="AG15" s="19"/>
      <c r="AH15" s="19"/>
      <c r="AI15" s="19"/>
      <c r="AJ15" s="19"/>
      <c r="AK15" s="70">
        <f t="shared" si="1"/>
        <v>-31</v>
      </c>
      <c r="AL15" s="16">
        <f t="shared" si="2"/>
        <v>2558</v>
      </c>
    </row>
    <row r="16" spans="1:39" ht="20.100000000000001" customHeight="1" thickBot="1" x14ac:dyDescent="0.4">
      <c r="A16" s="10">
        <f t="shared" si="0"/>
        <v>13</v>
      </c>
      <c r="B16" s="11" t="s">
        <v>10</v>
      </c>
      <c r="C16" s="44">
        <v>2584</v>
      </c>
      <c r="D16" s="47" t="s">
        <v>26</v>
      </c>
      <c r="E16" s="50" t="s">
        <v>38</v>
      </c>
      <c r="F16" s="15">
        <v>10</v>
      </c>
      <c r="G16" s="12"/>
      <c r="H16" s="12">
        <v>10</v>
      </c>
      <c r="I16" s="12"/>
      <c r="J16" s="12"/>
      <c r="K16" s="12">
        <v>10</v>
      </c>
      <c r="L16" s="12"/>
      <c r="M16" s="12"/>
      <c r="N16" s="12"/>
      <c r="O16" s="12">
        <v>10</v>
      </c>
      <c r="P16" s="12"/>
      <c r="Q16" s="12">
        <v>10</v>
      </c>
      <c r="R16" s="12"/>
      <c r="S16" s="12">
        <v>-10</v>
      </c>
      <c r="T16" s="12">
        <v>10</v>
      </c>
      <c r="U16" s="12"/>
      <c r="V16" s="12"/>
      <c r="W16" s="12"/>
      <c r="X16" s="12"/>
      <c r="Y16" s="12"/>
      <c r="Z16" s="12">
        <v>10</v>
      </c>
      <c r="AA16" s="12">
        <v>10</v>
      </c>
      <c r="AB16" s="12"/>
      <c r="AC16" s="12">
        <v>10</v>
      </c>
      <c r="AD16" s="12"/>
      <c r="AE16" s="12">
        <v>10</v>
      </c>
      <c r="AF16" s="12">
        <v>-10</v>
      </c>
      <c r="AG16" s="12"/>
      <c r="AH16" s="12">
        <v>10</v>
      </c>
      <c r="AI16" s="12"/>
      <c r="AJ16" s="12">
        <v>10</v>
      </c>
      <c r="AK16" s="69">
        <f t="shared" si="1"/>
        <v>100</v>
      </c>
      <c r="AL16" s="16">
        <f t="shared" si="2"/>
        <v>2584</v>
      </c>
    </row>
    <row r="17" spans="1:38" ht="20.100000000000001" customHeight="1" thickBot="1" x14ac:dyDescent="0.4">
      <c r="A17" s="10">
        <f t="shared" si="0"/>
        <v>14</v>
      </c>
      <c r="B17" s="11" t="s">
        <v>21</v>
      </c>
      <c r="C17" s="44"/>
      <c r="D17" s="47"/>
      <c r="E17" s="50"/>
      <c r="F17" s="15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69"/>
      <c r="AL17" s="16" t="str">
        <f t="shared" si="2"/>
        <v/>
      </c>
    </row>
    <row r="18" spans="1:38" ht="20.100000000000001" customHeight="1" thickBot="1" x14ac:dyDescent="0.4">
      <c r="A18" s="10">
        <f t="shared" si="0"/>
        <v>15</v>
      </c>
      <c r="B18" s="11" t="s">
        <v>10</v>
      </c>
      <c r="C18" s="44"/>
      <c r="D18" s="47"/>
      <c r="E18" s="50"/>
      <c r="F18" s="15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69"/>
      <c r="AL18" s="16" t="str">
        <f t="shared" si="2"/>
        <v/>
      </c>
    </row>
    <row r="19" spans="1:38" ht="20.100000000000001" customHeight="1" thickBot="1" x14ac:dyDescent="0.4">
      <c r="A19" s="10">
        <f t="shared" si="0"/>
        <v>16</v>
      </c>
      <c r="B19" s="11" t="s">
        <v>10</v>
      </c>
      <c r="C19" s="44"/>
      <c r="D19" s="47"/>
      <c r="E19" s="50"/>
      <c r="F19" s="15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69"/>
      <c r="AL19" s="16" t="str">
        <f t="shared" si="2"/>
        <v/>
      </c>
    </row>
    <row r="20" spans="1:38" ht="20.100000000000001" customHeight="1" thickBot="1" x14ac:dyDescent="0.4">
      <c r="A20" s="10">
        <f t="shared" si="0"/>
        <v>17</v>
      </c>
      <c r="B20" s="11" t="s">
        <v>14</v>
      </c>
      <c r="C20" s="44"/>
      <c r="D20" s="47"/>
      <c r="E20" s="50"/>
      <c r="F20" s="15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69"/>
      <c r="AL20" s="16" t="str">
        <f t="shared" si="2"/>
        <v/>
      </c>
    </row>
    <row r="21" spans="1:38" s="21" customFormat="1" ht="20.100000000000001" customHeight="1" thickBot="1" x14ac:dyDescent="0.4">
      <c r="A21" s="17">
        <f t="shared" si="0"/>
        <v>18</v>
      </c>
      <c r="B21" s="11"/>
      <c r="C21" s="44"/>
      <c r="D21" s="49"/>
      <c r="E21" s="50"/>
      <c r="F21" s="18"/>
      <c r="G21" s="19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70"/>
      <c r="AL21" s="16" t="str">
        <f t="shared" si="2"/>
        <v/>
      </c>
    </row>
    <row r="22" spans="1:38" ht="20.100000000000001" customHeight="1" thickBot="1" x14ac:dyDescent="0.4">
      <c r="A22" s="10">
        <f t="shared" si="0"/>
        <v>19</v>
      </c>
      <c r="B22" s="11" t="s">
        <v>10</v>
      </c>
      <c r="C22" s="44"/>
      <c r="D22" s="47"/>
      <c r="E22" s="50"/>
      <c r="F22" s="15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69"/>
      <c r="AL22" s="16" t="str">
        <f t="shared" si="2"/>
        <v/>
      </c>
    </row>
    <row r="23" spans="1:38" ht="20.100000000000001" customHeight="1" thickBot="1" x14ac:dyDescent="0.4">
      <c r="A23" s="10">
        <f t="shared" si="0"/>
        <v>20</v>
      </c>
      <c r="B23" s="11" t="s">
        <v>21</v>
      </c>
      <c r="C23" s="44"/>
      <c r="D23" s="47"/>
      <c r="E23" s="50"/>
      <c r="F23" s="15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69"/>
      <c r="AL23" s="16" t="str">
        <f t="shared" si="2"/>
        <v/>
      </c>
    </row>
    <row r="24" spans="1:38" ht="20.100000000000001" customHeight="1" thickBot="1" x14ac:dyDescent="0.4">
      <c r="A24" s="10">
        <f t="shared" si="0"/>
        <v>21</v>
      </c>
      <c r="B24" s="11" t="s">
        <v>21</v>
      </c>
      <c r="C24" s="44"/>
      <c r="D24" s="47"/>
      <c r="E24" s="50"/>
      <c r="F24" s="15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69"/>
      <c r="AL24" s="16" t="str">
        <f t="shared" si="2"/>
        <v/>
      </c>
    </row>
    <row r="25" spans="1:38" ht="20.100000000000001" customHeight="1" thickBot="1" x14ac:dyDescent="0.4">
      <c r="A25" s="17">
        <f t="shared" si="0"/>
        <v>22</v>
      </c>
      <c r="B25" s="22" t="s">
        <v>21</v>
      </c>
      <c r="C25" s="44"/>
      <c r="D25" s="49"/>
      <c r="E25" s="50"/>
      <c r="F25" s="18"/>
      <c r="G25" s="19"/>
      <c r="H25" s="19"/>
      <c r="I25" s="19"/>
      <c r="J25" s="19"/>
      <c r="K25" s="19"/>
      <c r="L25" s="19"/>
      <c r="M25" s="23"/>
      <c r="N25" s="23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69"/>
      <c r="AL25" s="16" t="str">
        <f t="shared" si="2"/>
        <v/>
      </c>
    </row>
    <row r="26" spans="1:38" s="21" customFormat="1" ht="20.100000000000001" customHeight="1" thickBot="1" x14ac:dyDescent="0.4">
      <c r="A26" s="17">
        <f t="shared" si="0"/>
        <v>23</v>
      </c>
      <c r="B26" s="11" t="s">
        <v>21</v>
      </c>
      <c r="C26" s="44"/>
      <c r="D26" s="49"/>
      <c r="E26" s="50"/>
      <c r="F26" s="18"/>
      <c r="G26" s="19"/>
      <c r="H26" s="20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70"/>
      <c r="AL26" s="16" t="str">
        <f t="shared" si="2"/>
        <v/>
      </c>
    </row>
    <row r="27" spans="1:38" ht="20.100000000000001" customHeight="1" thickBot="1" x14ac:dyDescent="0.4">
      <c r="A27" s="10">
        <f t="shared" si="0"/>
        <v>24</v>
      </c>
      <c r="B27" s="11" t="s">
        <v>21</v>
      </c>
      <c r="C27" s="44"/>
      <c r="D27" s="47"/>
      <c r="E27" s="50"/>
      <c r="F27" s="15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69"/>
      <c r="AL27" s="16" t="str">
        <f t="shared" si="2"/>
        <v/>
      </c>
    </row>
    <row r="28" spans="1:38" ht="20.100000000000001" customHeight="1" thickBot="1" x14ac:dyDescent="0.4">
      <c r="A28" s="10">
        <f t="shared" si="0"/>
        <v>25</v>
      </c>
      <c r="B28" s="11" t="s">
        <v>21</v>
      </c>
      <c r="C28" s="44"/>
      <c r="D28" s="47"/>
      <c r="E28" s="50"/>
      <c r="F28" s="15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69"/>
      <c r="AL28" s="16" t="str">
        <f t="shared" si="2"/>
        <v/>
      </c>
    </row>
    <row r="29" spans="1:38" ht="20.100000000000001" customHeight="1" thickBot="1" x14ac:dyDescent="0.4">
      <c r="A29" s="17">
        <f t="shared" si="0"/>
        <v>26</v>
      </c>
      <c r="B29" s="11"/>
      <c r="C29" s="44"/>
      <c r="D29" s="49"/>
      <c r="E29" s="50"/>
      <c r="F29" s="24"/>
      <c r="G29" s="25"/>
      <c r="H29" s="25"/>
      <c r="I29" s="25"/>
      <c r="J29" s="25"/>
      <c r="K29" s="25"/>
      <c r="L29" s="25"/>
      <c r="M29" s="25"/>
      <c r="N29" s="25"/>
      <c r="O29" s="25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70"/>
      <c r="AL29" s="16" t="str">
        <f t="shared" si="2"/>
        <v/>
      </c>
    </row>
    <row r="30" spans="1:38" s="21" customFormat="1" ht="20.100000000000001" customHeight="1" thickBot="1" x14ac:dyDescent="0.4">
      <c r="A30" s="17">
        <f t="shared" si="0"/>
        <v>27</v>
      </c>
      <c r="B30" s="11" t="s">
        <v>21</v>
      </c>
      <c r="C30" s="44"/>
      <c r="D30" s="49"/>
      <c r="E30" s="50"/>
      <c r="F30" s="18"/>
      <c r="G30" s="19"/>
      <c r="H30" s="20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70"/>
      <c r="AL30" s="16" t="str">
        <f t="shared" si="2"/>
        <v/>
      </c>
    </row>
    <row r="31" spans="1:38" ht="20.100000000000001" customHeight="1" thickBot="1" x14ac:dyDescent="0.4">
      <c r="A31" s="10">
        <f t="shared" si="0"/>
        <v>28</v>
      </c>
      <c r="B31" s="11" t="s">
        <v>21</v>
      </c>
      <c r="C31" s="44"/>
      <c r="D31" s="47"/>
      <c r="E31" s="50"/>
      <c r="F31" s="15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69"/>
      <c r="AL31" s="16" t="str">
        <f t="shared" si="2"/>
        <v/>
      </c>
    </row>
    <row r="32" spans="1:38" s="21" customFormat="1" ht="20.100000000000001" customHeight="1" thickBot="1" x14ac:dyDescent="0.4">
      <c r="A32" s="17">
        <f t="shared" si="0"/>
        <v>29</v>
      </c>
      <c r="B32" s="11" t="s">
        <v>21</v>
      </c>
      <c r="C32" s="44"/>
      <c r="D32" s="49"/>
      <c r="E32" s="50"/>
      <c r="F32" s="18"/>
      <c r="G32" s="19"/>
      <c r="H32" s="20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70"/>
      <c r="AL32" s="16" t="str">
        <f t="shared" si="2"/>
        <v/>
      </c>
    </row>
    <row r="33" spans="1:38" ht="20.100000000000001" customHeight="1" thickBot="1" x14ac:dyDescent="0.4">
      <c r="A33" s="10">
        <f t="shared" si="0"/>
        <v>30</v>
      </c>
      <c r="B33" s="11" t="s">
        <v>10</v>
      </c>
      <c r="C33" s="44"/>
      <c r="D33" s="47"/>
      <c r="E33" s="50"/>
      <c r="F33" s="15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69"/>
      <c r="AL33" s="16" t="str">
        <f t="shared" si="2"/>
        <v/>
      </c>
    </row>
    <row r="34" spans="1:38" ht="20.100000000000001" customHeight="1" thickBot="1" x14ac:dyDescent="0.4">
      <c r="A34" s="17">
        <f t="shared" si="0"/>
        <v>31</v>
      </c>
      <c r="B34" s="11" t="s">
        <v>10</v>
      </c>
      <c r="C34" s="44"/>
      <c r="D34" s="49"/>
      <c r="E34" s="50"/>
      <c r="F34" s="24"/>
      <c r="G34" s="25"/>
      <c r="H34" s="25"/>
      <c r="I34" s="25"/>
      <c r="J34" s="25"/>
      <c r="K34" s="25"/>
      <c r="L34" s="25"/>
      <c r="M34" s="25"/>
      <c r="N34" s="25"/>
      <c r="O34" s="26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69"/>
      <c r="AL34" s="16" t="str">
        <f t="shared" si="2"/>
        <v/>
      </c>
    </row>
    <row r="35" spans="1:38" ht="20.100000000000001" customHeight="1" thickBot="1" x14ac:dyDescent="0.4">
      <c r="A35" s="10">
        <f t="shared" si="0"/>
        <v>32</v>
      </c>
      <c r="B35" s="11" t="s">
        <v>10</v>
      </c>
      <c r="C35" s="44"/>
      <c r="D35" s="47"/>
      <c r="E35" s="50"/>
      <c r="F35" s="15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69"/>
      <c r="AL35" s="16" t="str">
        <f t="shared" si="2"/>
        <v/>
      </c>
    </row>
    <row r="36" spans="1:38" s="21" customFormat="1" ht="20.100000000000001" customHeight="1" thickBot="1" x14ac:dyDescent="0.4">
      <c r="A36" s="17">
        <f t="shared" si="0"/>
        <v>33</v>
      </c>
      <c r="B36" s="11"/>
      <c r="C36" s="44"/>
      <c r="D36" s="49"/>
      <c r="E36" s="50"/>
      <c r="F36" s="18"/>
      <c r="G36" s="19"/>
      <c r="H36" s="20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70"/>
      <c r="AL36" s="16" t="str">
        <f t="shared" si="2"/>
        <v/>
      </c>
    </row>
    <row r="37" spans="1:38" s="21" customFormat="1" ht="20.100000000000001" customHeight="1" thickBot="1" x14ac:dyDescent="0.4">
      <c r="A37" s="17">
        <f t="shared" si="0"/>
        <v>34</v>
      </c>
      <c r="B37" s="11" t="s">
        <v>21</v>
      </c>
      <c r="C37" s="44"/>
      <c r="D37" s="49"/>
      <c r="E37" s="50"/>
      <c r="F37" s="18"/>
      <c r="G37" s="19"/>
      <c r="H37" s="20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70"/>
      <c r="AL37" s="16" t="str">
        <f t="shared" si="2"/>
        <v/>
      </c>
    </row>
    <row r="38" spans="1:38" ht="20.100000000000001" customHeight="1" thickBot="1" x14ac:dyDescent="0.4">
      <c r="A38" s="10">
        <f t="shared" si="0"/>
        <v>35</v>
      </c>
      <c r="B38" s="11" t="s">
        <v>21</v>
      </c>
      <c r="C38" s="44"/>
      <c r="D38" s="47"/>
      <c r="E38" s="50"/>
      <c r="F38" s="15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69"/>
      <c r="AL38" s="16" t="str">
        <f t="shared" si="2"/>
        <v/>
      </c>
    </row>
    <row r="39" spans="1:38" ht="20.100000000000001" customHeight="1" thickBot="1" x14ac:dyDescent="0.4">
      <c r="A39" s="10">
        <f t="shared" si="0"/>
        <v>36</v>
      </c>
      <c r="B39" s="11" t="s">
        <v>21</v>
      </c>
      <c r="C39" s="44"/>
      <c r="D39" s="47"/>
      <c r="E39" s="50"/>
      <c r="F39" s="15"/>
      <c r="G39" s="12"/>
      <c r="H39" s="12"/>
      <c r="I39" s="12"/>
      <c r="J39" s="12"/>
      <c r="K39" s="12"/>
      <c r="L39" s="27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69"/>
      <c r="AL39" s="16" t="str">
        <f t="shared" si="2"/>
        <v/>
      </c>
    </row>
    <row r="40" spans="1:38" ht="20.100000000000001" customHeight="1" thickBot="1" x14ac:dyDescent="0.4">
      <c r="A40" s="10">
        <f t="shared" si="0"/>
        <v>37</v>
      </c>
      <c r="B40" s="11" t="s">
        <v>10</v>
      </c>
      <c r="C40" s="44"/>
      <c r="D40" s="47"/>
      <c r="E40" s="50"/>
      <c r="F40" s="15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69"/>
      <c r="AL40" s="16" t="str">
        <f t="shared" si="2"/>
        <v/>
      </c>
    </row>
    <row r="41" spans="1:38" ht="20.100000000000001" customHeight="1" thickBot="1" x14ac:dyDescent="0.4">
      <c r="A41" s="17">
        <f t="shared" si="0"/>
        <v>38</v>
      </c>
      <c r="B41" s="11" t="s">
        <v>10</v>
      </c>
      <c r="C41" s="44"/>
      <c r="D41" s="49"/>
      <c r="E41" s="50"/>
      <c r="F41" s="24"/>
      <c r="G41" s="19"/>
      <c r="H41" s="25"/>
      <c r="I41" s="25"/>
      <c r="J41" s="25"/>
      <c r="K41" s="25"/>
      <c r="L41" s="25"/>
      <c r="M41" s="12"/>
      <c r="N41" s="1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69"/>
      <c r="AL41" s="16" t="str">
        <f t="shared" si="2"/>
        <v/>
      </c>
    </row>
    <row r="42" spans="1:38" ht="20.100000000000001" customHeight="1" thickBot="1" x14ac:dyDescent="0.4">
      <c r="A42" s="17">
        <f t="shared" si="0"/>
        <v>39</v>
      </c>
      <c r="B42" s="11" t="s">
        <v>10</v>
      </c>
      <c r="C42" s="44"/>
      <c r="D42" s="49"/>
      <c r="E42" s="50"/>
      <c r="F42" s="24"/>
      <c r="G42" s="19"/>
      <c r="H42" s="25"/>
      <c r="I42" s="25"/>
      <c r="J42" s="25"/>
      <c r="K42" s="25"/>
      <c r="L42" s="25"/>
      <c r="M42" s="12"/>
      <c r="N42" s="12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69"/>
      <c r="AL42" s="16" t="str">
        <f t="shared" si="2"/>
        <v/>
      </c>
    </row>
    <row r="43" spans="1:38" ht="20.100000000000001" customHeight="1" thickBot="1" x14ac:dyDescent="0.4">
      <c r="A43" s="10">
        <f t="shared" si="0"/>
        <v>40</v>
      </c>
      <c r="B43" s="11" t="s">
        <v>10</v>
      </c>
      <c r="C43" s="44"/>
      <c r="D43" s="47"/>
      <c r="E43" s="50"/>
      <c r="F43" s="15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69"/>
      <c r="AL43" s="16" t="str">
        <f t="shared" si="2"/>
        <v/>
      </c>
    </row>
    <row r="44" spans="1:38" ht="20.100000000000001" customHeight="1" thickBot="1" x14ac:dyDescent="0.4">
      <c r="A44" s="10">
        <f t="shared" si="0"/>
        <v>41</v>
      </c>
      <c r="B44" s="11" t="s">
        <v>12</v>
      </c>
      <c r="C44" s="44"/>
      <c r="D44" s="47"/>
      <c r="E44" s="50"/>
      <c r="F44" s="15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69"/>
      <c r="AL44" s="16" t="str">
        <f t="shared" si="2"/>
        <v/>
      </c>
    </row>
    <row r="45" spans="1:38" ht="20.100000000000001" customHeight="1" thickBot="1" x14ac:dyDescent="0.4">
      <c r="A45" s="10">
        <f t="shared" si="0"/>
        <v>42</v>
      </c>
      <c r="B45" s="11" t="s">
        <v>12</v>
      </c>
      <c r="C45" s="44"/>
      <c r="D45" s="47"/>
      <c r="E45" s="50"/>
      <c r="F45" s="15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69"/>
      <c r="AL45" s="16" t="str">
        <f t="shared" si="2"/>
        <v/>
      </c>
    </row>
    <row r="46" spans="1:38" ht="20.100000000000001" customHeight="1" thickBot="1" x14ac:dyDescent="0.4">
      <c r="A46" s="10">
        <f t="shared" si="0"/>
        <v>43</v>
      </c>
      <c r="B46" s="11" t="s">
        <v>12</v>
      </c>
      <c r="C46" s="44"/>
      <c r="D46" s="47"/>
      <c r="E46" s="50"/>
      <c r="F46" s="15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69"/>
      <c r="AL46" s="16" t="str">
        <f t="shared" si="2"/>
        <v/>
      </c>
    </row>
    <row r="47" spans="1:38" ht="20.100000000000001" customHeight="1" thickBot="1" x14ac:dyDescent="0.4">
      <c r="A47" s="10">
        <f t="shared" si="0"/>
        <v>44</v>
      </c>
      <c r="B47" s="11" t="s">
        <v>12</v>
      </c>
      <c r="C47" s="44"/>
      <c r="D47" s="47"/>
      <c r="E47" s="50"/>
      <c r="F47" s="15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69"/>
      <c r="AL47" s="16" t="str">
        <f t="shared" si="2"/>
        <v/>
      </c>
    </row>
    <row r="48" spans="1:38" ht="20.100000000000001" customHeight="1" thickBot="1" x14ac:dyDescent="0.4">
      <c r="A48" s="17">
        <f t="shared" si="0"/>
        <v>45</v>
      </c>
      <c r="B48" s="11" t="s">
        <v>12</v>
      </c>
      <c r="C48" s="44"/>
      <c r="D48" s="49"/>
      <c r="E48" s="50"/>
      <c r="F48" s="24"/>
      <c r="G48" s="19"/>
      <c r="H48" s="25"/>
      <c r="I48" s="25"/>
      <c r="J48" s="25"/>
      <c r="K48" s="25"/>
      <c r="L48" s="25"/>
      <c r="M48" s="12"/>
      <c r="N48" s="12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69"/>
      <c r="AL48" s="16" t="str">
        <f t="shared" si="2"/>
        <v/>
      </c>
    </row>
    <row r="49" spans="1:38" s="21" customFormat="1" ht="20.100000000000001" customHeight="1" thickBot="1" x14ac:dyDescent="0.4">
      <c r="A49" s="17">
        <f t="shared" si="0"/>
        <v>46</v>
      </c>
      <c r="B49" s="11" t="s">
        <v>12</v>
      </c>
      <c r="C49" s="44"/>
      <c r="D49" s="49"/>
      <c r="E49" s="50"/>
      <c r="F49" s="18"/>
      <c r="G49" s="19"/>
      <c r="H49" s="20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70"/>
      <c r="AL49" s="16" t="str">
        <f t="shared" si="2"/>
        <v/>
      </c>
    </row>
    <row r="50" spans="1:38" ht="20.100000000000001" customHeight="1" thickBot="1" x14ac:dyDescent="0.4">
      <c r="A50" s="10">
        <f t="shared" si="0"/>
        <v>47</v>
      </c>
      <c r="B50" s="11" t="s">
        <v>12</v>
      </c>
      <c r="C50" s="44"/>
      <c r="D50" s="47"/>
      <c r="E50" s="50"/>
      <c r="F50" s="15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69"/>
      <c r="AL50" s="16" t="str">
        <f t="shared" si="2"/>
        <v/>
      </c>
    </row>
    <row r="51" spans="1:38" ht="20.100000000000001" customHeight="1" thickBot="1" x14ac:dyDescent="0.4">
      <c r="A51" s="10">
        <f t="shared" si="0"/>
        <v>48</v>
      </c>
      <c r="B51" s="11" t="s">
        <v>12</v>
      </c>
      <c r="C51" s="44"/>
      <c r="D51" s="47"/>
      <c r="E51" s="50"/>
      <c r="F51" s="15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69"/>
      <c r="AL51" s="16" t="str">
        <f t="shared" si="2"/>
        <v/>
      </c>
    </row>
    <row r="52" spans="1:38" s="21" customFormat="1" ht="20.100000000000001" customHeight="1" thickBot="1" x14ac:dyDescent="0.4">
      <c r="A52" s="17">
        <f t="shared" si="0"/>
        <v>49</v>
      </c>
      <c r="B52" s="11"/>
      <c r="C52" s="44"/>
      <c r="D52" s="49"/>
      <c r="E52" s="50"/>
      <c r="F52" s="18"/>
      <c r="G52" s="19"/>
      <c r="H52" s="20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70"/>
      <c r="AL52" s="16" t="str">
        <f t="shared" si="2"/>
        <v/>
      </c>
    </row>
    <row r="53" spans="1:38" s="21" customFormat="1" ht="20.100000000000001" customHeight="1" thickBot="1" x14ac:dyDescent="0.4">
      <c r="A53" s="17">
        <f t="shared" si="0"/>
        <v>50</v>
      </c>
      <c r="B53" s="11" t="s">
        <v>10</v>
      </c>
      <c r="C53" s="44"/>
      <c r="D53" s="49"/>
      <c r="E53" s="50"/>
      <c r="F53" s="18"/>
      <c r="G53" s="19"/>
      <c r="H53" s="20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70"/>
      <c r="AL53" s="16" t="str">
        <f t="shared" si="2"/>
        <v/>
      </c>
    </row>
    <row r="54" spans="1:38" s="21" customFormat="1" ht="20.100000000000001" customHeight="1" thickBot="1" x14ac:dyDescent="0.4">
      <c r="A54" s="17">
        <f t="shared" si="0"/>
        <v>51</v>
      </c>
      <c r="B54" s="11" t="s">
        <v>10</v>
      </c>
      <c r="C54" s="44"/>
      <c r="D54" s="49"/>
      <c r="E54" s="50"/>
      <c r="F54" s="18"/>
      <c r="G54" s="19"/>
      <c r="H54" s="20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70"/>
      <c r="AL54" s="16" t="str">
        <f t="shared" si="2"/>
        <v/>
      </c>
    </row>
    <row r="55" spans="1:38" s="21" customFormat="1" ht="20.100000000000001" customHeight="1" thickBot="1" x14ac:dyDescent="0.4">
      <c r="A55" s="17">
        <f t="shared" si="0"/>
        <v>52</v>
      </c>
      <c r="B55" s="11" t="s">
        <v>10</v>
      </c>
      <c r="C55" s="44"/>
      <c r="D55" s="49"/>
      <c r="E55" s="50"/>
      <c r="F55" s="18"/>
      <c r="G55" s="19"/>
      <c r="H55" s="20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70"/>
      <c r="AL55" s="16" t="str">
        <f t="shared" si="2"/>
        <v/>
      </c>
    </row>
    <row r="56" spans="1:38" s="21" customFormat="1" ht="20.100000000000001" customHeight="1" thickBot="1" x14ac:dyDescent="0.4">
      <c r="A56" s="17">
        <f t="shared" si="0"/>
        <v>53</v>
      </c>
      <c r="B56" s="11" t="s">
        <v>10</v>
      </c>
      <c r="C56" s="44"/>
      <c r="D56" s="49"/>
      <c r="E56" s="50"/>
      <c r="F56" s="18"/>
      <c r="G56" s="19"/>
      <c r="H56" s="20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70"/>
      <c r="AL56" s="16" t="str">
        <f t="shared" si="2"/>
        <v/>
      </c>
    </row>
    <row r="57" spans="1:38" s="21" customFormat="1" ht="20.100000000000001" customHeight="1" thickBot="1" x14ac:dyDescent="0.4">
      <c r="A57" s="17">
        <f t="shared" si="0"/>
        <v>54</v>
      </c>
      <c r="B57" s="11" t="s">
        <v>10</v>
      </c>
      <c r="C57" s="44"/>
      <c r="D57" s="49"/>
      <c r="E57" s="50"/>
      <c r="F57" s="18"/>
      <c r="G57" s="19"/>
      <c r="H57" s="20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70"/>
      <c r="AL57" s="16" t="str">
        <f t="shared" si="2"/>
        <v/>
      </c>
    </row>
    <row r="58" spans="1:38" s="21" customFormat="1" ht="20.100000000000001" customHeight="1" thickBot="1" x14ac:dyDescent="0.4">
      <c r="A58" s="17">
        <f t="shared" si="0"/>
        <v>55</v>
      </c>
      <c r="B58" s="11"/>
      <c r="C58" s="44"/>
      <c r="D58" s="49"/>
      <c r="E58" s="50"/>
      <c r="F58" s="18"/>
      <c r="G58" s="19"/>
      <c r="H58" s="20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70"/>
      <c r="AL58" s="16" t="str">
        <f t="shared" si="2"/>
        <v/>
      </c>
    </row>
    <row r="59" spans="1:38" s="21" customFormat="1" ht="20.100000000000001" customHeight="1" thickBot="1" x14ac:dyDescent="0.4">
      <c r="A59" s="17">
        <f t="shared" si="0"/>
        <v>56</v>
      </c>
      <c r="B59" s="11"/>
      <c r="C59" s="44"/>
      <c r="D59" s="49"/>
      <c r="E59" s="50"/>
      <c r="F59" s="18"/>
      <c r="G59" s="19"/>
      <c r="H59" s="20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70"/>
      <c r="AL59" s="16" t="str">
        <f t="shared" si="2"/>
        <v/>
      </c>
    </row>
    <row r="60" spans="1:38" s="21" customFormat="1" ht="20.100000000000001" customHeight="1" thickBot="1" x14ac:dyDescent="0.4">
      <c r="A60" s="17">
        <f t="shared" si="0"/>
        <v>57</v>
      </c>
      <c r="B60" s="11"/>
      <c r="C60" s="44"/>
      <c r="D60" s="49"/>
      <c r="E60" s="50"/>
      <c r="F60" s="18"/>
      <c r="G60" s="19"/>
      <c r="H60" s="20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70"/>
      <c r="AL60" s="16" t="str">
        <f t="shared" si="2"/>
        <v/>
      </c>
    </row>
    <row r="61" spans="1:38" s="21" customFormat="1" ht="20.100000000000001" customHeight="1" thickBot="1" x14ac:dyDescent="0.4">
      <c r="A61" s="17">
        <f t="shared" si="0"/>
        <v>58</v>
      </c>
      <c r="B61" s="11"/>
      <c r="C61" s="44"/>
      <c r="D61" s="49"/>
      <c r="E61" s="50"/>
      <c r="F61" s="18"/>
      <c r="G61" s="19"/>
      <c r="H61" s="20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70"/>
      <c r="AL61" s="16" t="str">
        <f t="shared" si="2"/>
        <v/>
      </c>
    </row>
    <row r="62" spans="1:38" s="21" customFormat="1" ht="20.100000000000001" customHeight="1" thickBot="1" x14ac:dyDescent="0.25">
      <c r="A62" s="17">
        <f>ROW()-3</f>
        <v>59</v>
      </c>
      <c r="B62" s="11"/>
      <c r="C62" s="51"/>
      <c r="D62" s="49"/>
      <c r="E62" s="52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70"/>
      <c r="AL62" s="16" t="str">
        <f t="shared" si="2"/>
        <v/>
      </c>
    </row>
    <row r="63" spans="1:38" s="21" customFormat="1" ht="20.100000000000001" customHeight="1" thickBot="1" x14ac:dyDescent="0.4">
      <c r="A63" s="17">
        <f t="shared" si="0"/>
        <v>60</v>
      </c>
      <c r="B63" s="28"/>
      <c r="C63" s="44"/>
      <c r="D63" s="49"/>
      <c r="E63" s="50"/>
      <c r="F63" s="18"/>
      <c r="G63" s="18"/>
      <c r="H63" s="29"/>
      <c r="I63" s="18"/>
      <c r="J63" s="18"/>
      <c r="K63" s="18"/>
      <c r="L63" s="18"/>
      <c r="M63" s="18"/>
      <c r="N63" s="18"/>
      <c r="O63" s="19"/>
      <c r="P63" s="19"/>
      <c r="Q63" s="19"/>
      <c r="R63" s="19"/>
      <c r="S63" s="19"/>
      <c r="T63" s="30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70"/>
      <c r="AL63" s="16" t="str">
        <f>IF(C63="","",C63)</f>
        <v/>
      </c>
    </row>
    <row r="64" spans="1:38" s="21" customFormat="1" ht="20.100000000000001" customHeight="1" thickBot="1" x14ac:dyDescent="0.4">
      <c r="A64" s="17">
        <f t="shared" si="0"/>
        <v>61</v>
      </c>
      <c r="B64" s="31"/>
      <c r="C64" s="44"/>
      <c r="D64" s="53"/>
      <c r="E64" s="50"/>
      <c r="F64" s="32"/>
      <c r="G64" s="32"/>
      <c r="H64" s="20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70"/>
      <c r="AL64" s="16" t="str">
        <f t="shared" si="2"/>
        <v/>
      </c>
    </row>
    <row r="65" spans="1:38" s="21" customFormat="1" ht="20.100000000000001" customHeight="1" thickBot="1" x14ac:dyDescent="0.4">
      <c r="A65" s="17">
        <f t="shared" si="0"/>
        <v>62</v>
      </c>
      <c r="B65" s="28"/>
      <c r="C65" s="44"/>
      <c r="D65" s="49"/>
      <c r="E65" s="50"/>
      <c r="F65" s="18"/>
      <c r="G65" s="18"/>
      <c r="H65" s="29"/>
      <c r="I65" s="18"/>
      <c r="J65" s="18"/>
      <c r="K65" s="18"/>
      <c r="L65" s="18"/>
      <c r="M65" s="18"/>
      <c r="N65" s="18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70"/>
      <c r="AL65" s="16" t="str">
        <f t="shared" si="2"/>
        <v/>
      </c>
    </row>
    <row r="66" spans="1:38" s="21" customFormat="1" ht="20.100000000000001" customHeight="1" thickBot="1" x14ac:dyDescent="0.4">
      <c r="A66" s="17">
        <f t="shared" si="0"/>
        <v>63</v>
      </c>
      <c r="B66" s="28"/>
      <c r="C66" s="44"/>
      <c r="D66" s="49"/>
      <c r="E66" s="50"/>
      <c r="F66" s="18"/>
      <c r="G66" s="18"/>
      <c r="H66" s="29"/>
      <c r="I66" s="18"/>
      <c r="J66" s="18"/>
      <c r="K66" s="18"/>
      <c r="L66" s="18"/>
      <c r="M66" s="18"/>
      <c r="N66" s="18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70"/>
      <c r="AL66" s="16" t="str">
        <f t="shared" si="2"/>
        <v/>
      </c>
    </row>
    <row r="67" spans="1:38" s="21" customFormat="1" ht="20.100000000000001" customHeight="1" thickBot="1" x14ac:dyDescent="0.4">
      <c r="A67" s="17"/>
      <c r="B67" s="31"/>
      <c r="C67" s="54"/>
      <c r="D67" s="53"/>
      <c r="E67" s="50"/>
      <c r="F67" s="18"/>
      <c r="G67" s="18"/>
      <c r="H67" s="29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70"/>
      <c r="AL67" s="16" t="str">
        <f t="shared" si="2"/>
        <v/>
      </c>
    </row>
    <row r="68" spans="1:38" ht="20.100000000000001" customHeight="1" x14ac:dyDescent="0.35">
      <c r="A68" s="17">
        <f>ROW()-3</f>
        <v>65</v>
      </c>
      <c r="C68" s="54"/>
      <c r="E68" s="50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71"/>
      <c r="AL68" s="16" t="str">
        <f t="shared" si="2"/>
        <v/>
      </c>
    </row>
    <row r="69" spans="1:38" ht="20.100000000000001" customHeight="1" x14ac:dyDescent="0.3">
      <c r="A69" s="17"/>
      <c r="B69" s="34" t="s">
        <v>27</v>
      </c>
      <c r="C69" s="56"/>
      <c r="D69" s="57"/>
      <c r="E69" s="58" t="s">
        <v>7</v>
      </c>
      <c r="F69" s="35">
        <f t="shared" ref="F69:AJ69" si="3">SUM(F3:F61)</f>
        <v>40</v>
      </c>
      <c r="G69" s="35">
        <f t="shared" si="3"/>
        <v>20</v>
      </c>
      <c r="H69" s="35">
        <f t="shared" si="3"/>
        <v>40</v>
      </c>
      <c r="I69" s="35">
        <f t="shared" si="3"/>
        <v>0</v>
      </c>
      <c r="J69" s="35">
        <f t="shared" si="3"/>
        <v>20</v>
      </c>
      <c r="K69" s="35">
        <f t="shared" si="3"/>
        <v>50</v>
      </c>
      <c r="L69" s="35">
        <f t="shared" si="3"/>
        <v>-30</v>
      </c>
      <c r="M69" s="35">
        <f t="shared" si="3"/>
        <v>30</v>
      </c>
      <c r="N69" s="35">
        <f t="shared" si="3"/>
        <v>10</v>
      </c>
      <c r="O69" s="35">
        <f t="shared" si="3"/>
        <v>20</v>
      </c>
      <c r="P69" s="35">
        <f t="shared" si="3"/>
        <v>0</v>
      </c>
      <c r="Q69" s="35">
        <f t="shared" si="3"/>
        <v>20</v>
      </c>
      <c r="R69" s="35">
        <f t="shared" si="3"/>
        <v>20</v>
      </c>
      <c r="S69" s="35">
        <f t="shared" si="3"/>
        <v>-30</v>
      </c>
      <c r="T69" s="35">
        <f t="shared" si="3"/>
        <v>40</v>
      </c>
      <c r="U69" s="35">
        <f t="shared" si="3"/>
        <v>-10</v>
      </c>
      <c r="V69" s="35">
        <f t="shared" si="3"/>
        <v>30</v>
      </c>
      <c r="W69" s="35">
        <f t="shared" si="3"/>
        <v>0</v>
      </c>
      <c r="X69" s="35">
        <f t="shared" si="3"/>
        <v>0</v>
      </c>
      <c r="Y69" s="35">
        <f t="shared" si="3"/>
        <v>0</v>
      </c>
      <c r="Z69" s="35">
        <f t="shared" si="3"/>
        <v>20</v>
      </c>
      <c r="AA69" s="35">
        <f t="shared" si="3"/>
        <v>30</v>
      </c>
      <c r="AB69" s="35">
        <f t="shared" si="3"/>
        <v>-31</v>
      </c>
      <c r="AC69" s="35">
        <f t="shared" si="3"/>
        <v>50</v>
      </c>
      <c r="AD69" s="35">
        <f t="shared" si="3"/>
        <v>-25</v>
      </c>
      <c r="AE69" s="35">
        <f t="shared" si="3"/>
        <v>30</v>
      </c>
      <c r="AF69" s="35">
        <f t="shared" si="3"/>
        <v>-60</v>
      </c>
      <c r="AG69" s="35">
        <f t="shared" si="3"/>
        <v>0</v>
      </c>
      <c r="AH69" s="35">
        <f t="shared" si="3"/>
        <v>20</v>
      </c>
      <c r="AI69" s="35">
        <f t="shared" si="3"/>
        <v>20</v>
      </c>
      <c r="AJ69" s="35">
        <f t="shared" si="3"/>
        <v>0</v>
      </c>
      <c r="AK69" s="69">
        <f>SUM(F69:AJ69)</f>
        <v>324</v>
      </c>
    </row>
    <row r="70" spans="1:38" ht="20.25" x14ac:dyDescent="0.2">
      <c r="A70" s="2"/>
      <c r="B70" s="2"/>
      <c r="C70" s="59"/>
      <c r="D70" s="59"/>
      <c r="E70" s="60"/>
      <c r="AK70" s="72"/>
    </row>
    <row r="71" spans="1:38" ht="20.25" x14ac:dyDescent="0.2">
      <c r="A71" s="2"/>
      <c r="B71" s="2"/>
      <c r="C71" s="59"/>
      <c r="D71" s="59"/>
      <c r="E71" s="60"/>
    </row>
    <row r="72" spans="1:38" ht="20.25" x14ac:dyDescent="0.2">
      <c r="A72" s="2"/>
      <c r="B72" s="2"/>
      <c r="C72" s="59"/>
      <c r="D72" s="59"/>
      <c r="E72" s="60"/>
      <c r="AI72" s="74" t="s">
        <v>28</v>
      </c>
      <c r="AJ72" s="74"/>
      <c r="AK72" s="68">
        <f>SUMIF(AK4:AK68,"&gt;=0")</f>
        <v>400</v>
      </c>
    </row>
    <row r="73" spans="1:38" ht="20.25" x14ac:dyDescent="0.2">
      <c r="A73" s="2"/>
      <c r="B73" s="2"/>
      <c r="C73" s="59"/>
      <c r="D73" s="59"/>
      <c r="E73" s="60"/>
      <c r="AI73" s="74" t="s">
        <v>29</v>
      </c>
      <c r="AJ73" s="74"/>
      <c r="AK73" s="68">
        <f>SUMIF(AK4:AK68,"&lt;=0")</f>
        <v>-76</v>
      </c>
    </row>
    <row r="74" spans="1:38" ht="18.75" x14ac:dyDescent="0.45">
      <c r="A74" s="4"/>
      <c r="B74" s="4"/>
      <c r="C74" s="61"/>
      <c r="D74" s="61"/>
      <c r="E74" s="62">
        <f>[1]المجاميع!C2</f>
        <v>45139</v>
      </c>
      <c r="F74" s="36">
        <f>E74</f>
        <v>45139</v>
      </c>
      <c r="G74" s="36">
        <f>F74+1</f>
        <v>45140</v>
      </c>
      <c r="H74" s="36">
        <f t="shared" ref="H74:AJ74" si="4">G74+1</f>
        <v>45141</v>
      </c>
      <c r="I74" s="36">
        <f t="shared" si="4"/>
        <v>45142</v>
      </c>
      <c r="J74" s="36">
        <f t="shared" si="4"/>
        <v>45143</v>
      </c>
      <c r="K74" s="36">
        <f t="shared" si="4"/>
        <v>45144</v>
      </c>
      <c r="L74" s="36">
        <f t="shared" si="4"/>
        <v>45145</v>
      </c>
      <c r="M74" s="36">
        <f t="shared" si="4"/>
        <v>45146</v>
      </c>
      <c r="N74" s="36">
        <f t="shared" si="4"/>
        <v>45147</v>
      </c>
      <c r="O74" s="36">
        <f t="shared" si="4"/>
        <v>45148</v>
      </c>
      <c r="P74" s="36">
        <f t="shared" si="4"/>
        <v>45149</v>
      </c>
      <c r="Q74" s="36">
        <f t="shared" si="4"/>
        <v>45150</v>
      </c>
      <c r="R74" s="36">
        <f t="shared" si="4"/>
        <v>45151</v>
      </c>
      <c r="S74" s="36">
        <f t="shared" si="4"/>
        <v>45152</v>
      </c>
      <c r="T74" s="36">
        <f t="shared" si="4"/>
        <v>45153</v>
      </c>
      <c r="U74" s="36">
        <f t="shared" si="4"/>
        <v>45154</v>
      </c>
      <c r="V74" s="36">
        <f t="shared" si="4"/>
        <v>45155</v>
      </c>
      <c r="W74" s="36">
        <f t="shared" si="4"/>
        <v>45156</v>
      </c>
      <c r="X74" s="36">
        <f t="shared" si="4"/>
        <v>45157</v>
      </c>
      <c r="Y74" s="36">
        <f t="shared" si="4"/>
        <v>45158</v>
      </c>
      <c r="Z74" s="36">
        <f t="shared" si="4"/>
        <v>45159</v>
      </c>
      <c r="AA74" s="36">
        <f t="shared" si="4"/>
        <v>45160</v>
      </c>
      <c r="AB74" s="36">
        <f t="shared" si="4"/>
        <v>45161</v>
      </c>
      <c r="AC74" s="36">
        <f t="shared" si="4"/>
        <v>45162</v>
      </c>
      <c r="AD74" s="36">
        <f t="shared" si="4"/>
        <v>45163</v>
      </c>
      <c r="AE74" s="36">
        <f t="shared" si="4"/>
        <v>45164</v>
      </c>
      <c r="AF74" s="36">
        <f t="shared" si="4"/>
        <v>45165</v>
      </c>
      <c r="AG74" s="36">
        <f t="shared" si="4"/>
        <v>45166</v>
      </c>
      <c r="AH74" s="36">
        <f t="shared" si="4"/>
        <v>45167</v>
      </c>
      <c r="AI74" s="36">
        <f t="shared" si="4"/>
        <v>45168</v>
      </c>
      <c r="AJ74" s="36">
        <f t="shared" si="4"/>
        <v>45169</v>
      </c>
      <c r="AK74" s="61"/>
      <c r="AL74" s="4"/>
    </row>
    <row r="75" spans="1:38" ht="18.75" x14ac:dyDescent="0.45">
      <c r="A75" s="4"/>
      <c r="B75" s="4"/>
      <c r="C75" s="61"/>
      <c r="D75" s="61"/>
      <c r="E75" s="63"/>
      <c r="F75" s="37" t="str">
        <f>TEXT(F74,"DDD")</f>
        <v>Tue</v>
      </c>
      <c r="G75" s="37" t="str">
        <f t="shared" ref="G75:AJ75" si="5">TEXT(G74,"DDD")</f>
        <v>Wed</v>
      </c>
      <c r="H75" s="37" t="str">
        <f t="shared" si="5"/>
        <v>Thu</v>
      </c>
      <c r="I75" s="37" t="str">
        <f t="shared" si="5"/>
        <v>Fri</v>
      </c>
      <c r="J75" s="37" t="str">
        <f t="shared" si="5"/>
        <v>Sat</v>
      </c>
      <c r="K75" s="37" t="str">
        <f t="shared" si="5"/>
        <v>Sun</v>
      </c>
      <c r="L75" s="37" t="str">
        <f t="shared" si="5"/>
        <v>Mon</v>
      </c>
      <c r="M75" s="37" t="str">
        <f t="shared" si="5"/>
        <v>Tue</v>
      </c>
      <c r="N75" s="37" t="str">
        <f t="shared" si="5"/>
        <v>Wed</v>
      </c>
      <c r="O75" s="37" t="str">
        <f t="shared" si="5"/>
        <v>Thu</v>
      </c>
      <c r="P75" s="37" t="str">
        <f t="shared" si="5"/>
        <v>Fri</v>
      </c>
      <c r="Q75" s="37" t="str">
        <f t="shared" si="5"/>
        <v>Sat</v>
      </c>
      <c r="R75" s="37" t="str">
        <f t="shared" si="5"/>
        <v>Sun</v>
      </c>
      <c r="S75" s="37" t="str">
        <f>TEXT(S74,"DDD")</f>
        <v>Mon</v>
      </c>
      <c r="T75" s="37" t="str">
        <f t="shared" si="5"/>
        <v>Tue</v>
      </c>
      <c r="U75" s="37" t="str">
        <f t="shared" si="5"/>
        <v>Wed</v>
      </c>
      <c r="V75" s="37" t="str">
        <f t="shared" si="5"/>
        <v>Thu</v>
      </c>
      <c r="W75" s="37" t="str">
        <f t="shared" si="5"/>
        <v>Fri</v>
      </c>
      <c r="X75" s="37" t="str">
        <f>TEXT(X74,"DDD")</f>
        <v>Sat</v>
      </c>
      <c r="Y75" s="37" t="str">
        <f t="shared" si="5"/>
        <v>Sun</v>
      </c>
      <c r="Z75" s="37" t="str">
        <f t="shared" si="5"/>
        <v>Mon</v>
      </c>
      <c r="AA75" s="37" t="str">
        <f t="shared" si="5"/>
        <v>Tue</v>
      </c>
      <c r="AB75" s="37" t="str">
        <f t="shared" si="5"/>
        <v>Wed</v>
      </c>
      <c r="AC75" s="37" t="str">
        <f t="shared" si="5"/>
        <v>Thu</v>
      </c>
      <c r="AD75" s="37" t="str">
        <f t="shared" si="5"/>
        <v>Fri</v>
      </c>
      <c r="AE75" s="37" t="str">
        <f t="shared" si="5"/>
        <v>Sat</v>
      </c>
      <c r="AF75" s="37" t="str">
        <f t="shared" si="5"/>
        <v>Sun</v>
      </c>
      <c r="AG75" s="37" t="str">
        <f t="shared" si="5"/>
        <v>Mon</v>
      </c>
      <c r="AH75" s="37" t="str">
        <f t="shared" si="5"/>
        <v>Tue</v>
      </c>
      <c r="AI75" s="37" t="str">
        <f t="shared" si="5"/>
        <v>Wed</v>
      </c>
      <c r="AJ75" s="37" t="str">
        <f t="shared" si="5"/>
        <v>Thu</v>
      </c>
      <c r="AK75" s="61"/>
      <c r="AL75" s="4"/>
    </row>
    <row r="76" spans="1:38" ht="14.25" x14ac:dyDescent="0.2">
      <c r="A76" s="4"/>
      <c r="B76" s="4"/>
      <c r="C76" s="61"/>
      <c r="D76" s="61"/>
      <c r="E76" s="64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61"/>
      <c r="AL76" s="4"/>
    </row>
    <row r="77" spans="1:38" ht="14.25" x14ac:dyDescent="0.2">
      <c r="A77" s="4"/>
      <c r="B77" s="4"/>
      <c r="C77" s="61"/>
      <c r="D77" s="61"/>
      <c r="E77" s="64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61"/>
      <c r="AL77" s="4"/>
    </row>
    <row r="78" spans="1:38" ht="14.25" x14ac:dyDescent="0.2">
      <c r="A78" s="4"/>
      <c r="B78" s="4"/>
      <c r="C78" s="61"/>
      <c r="D78" s="61"/>
      <c r="E78" s="64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61"/>
      <c r="AL78" s="4"/>
    </row>
    <row r="79" spans="1:38" ht="14.25" x14ac:dyDescent="0.2">
      <c r="A79" s="4"/>
      <c r="B79" s="4"/>
      <c r="C79" s="61"/>
      <c r="D79" s="61"/>
      <c r="E79" s="64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61"/>
      <c r="AL79" s="4"/>
    </row>
    <row r="80" spans="1:38" ht="14.25" x14ac:dyDescent="0.2">
      <c r="A80" s="4"/>
      <c r="B80" s="4"/>
      <c r="C80" s="61"/>
      <c r="D80" s="61"/>
      <c r="E80" s="64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61"/>
      <c r="AL80" s="4"/>
    </row>
    <row r="81" spans="3:37" s="4" customFormat="1" ht="14.25" x14ac:dyDescent="0.2">
      <c r="C81" s="61"/>
      <c r="D81" s="61"/>
      <c r="E81" s="65"/>
      <c r="AK81" s="61"/>
    </row>
    <row r="82" spans="3:37" s="4" customFormat="1" ht="14.25" x14ac:dyDescent="0.2">
      <c r="C82" s="61"/>
      <c r="D82" s="61"/>
      <c r="E82" s="65"/>
      <c r="AK82" s="61"/>
    </row>
    <row r="83" spans="3:37" s="4" customFormat="1" ht="14.25" x14ac:dyDescent="0.2">
      <c r="C83" s="61"/>
      <c r="D83" s="61"/>
      <c r="E83" s="65"/>
      <c r="AK83" s="61"/>
    </row>
    <row r="84" spans="3:37" s="4" customFormat="1" ht="14.25" x14ac:dyDescent="0.2">
      <c r="C84" s="61"/>
      <c r="D84" s="61"/>
      <c r="E84" s="65"/>
      <c r="AK84" s="61"/>
    </row>
    <row r="85" spans="3:37" s="4" customFormat="1" ht="14.25" x14ac:dyDescent="0.2">
      <c r="C85" s="61"/>
      <c r="D85" s="61"/>
      <c r="E85" s="65"/>
      <c r="AK85" s="61"/>
    </row>
    <row r="86" spans="3:37" s="4" customFormat="1" ht="14.25" x14ac:dyDescent="0.2">
      <c r="C86" s="61"/>
      <c r="D86" s="61"/>
      <c r="E86" s="65"/>
      <c r="AK86" s="61"/>
    </row>
    <row r="87" spans="3:37" s="4" customFormat="1" ht="14.25" x14ac:dyDescent="0.2">
      <c r="C87" s="61"/>
      <c r="D87" s="61"/>
      <c r="E87" s="65"/>
      <c r="AK87" s="61"/>
    </row>
    <row r="88" spans="3:37" s="4" customFormat="1" ht="14.25" x14ac:dyDescent="0.2">
      <c r="C88" s="61"/>
      <c r="D88" s="61"/>
      <c r="E88" s="65"/>
      <c r="AK88" s="61"/>
    </row>
  </sheetData>
  <autoFilter ref="A2:E77" xr:uid="{00000000-0009-0000-0000-000000000000}"/>
  <mergeCells count="3">
    <mergeCell ref="A1:C1"/>
    <mergeCell ref="AI72:AJ72"/>
    <mergeCell ref="AI73:AJ73"/>
  </mergeCells>
  <conditionalFormatting sqref="F2:AJ3">
    <cfRule type="expression" dxfId="2" priority="3">
      <formula>TEXT(F74,"DDD")="fri"</formula>
    </cfRule>
  </conditionalFormatting>
  <conditionalFormatting sqref="F62:AJ63">
    <cfRule type="expression" dxfId="1" priority="2">
      <formula>TEXT(F98,"DDD")="fri"</formula>
    </cfRule>
  </conditionalFormatting>
  <conditionalFormatting sqref="C2:AL69">
    <cfRule type="expression" dxfId="0" priority="1">
      <formula>IF($AK$70=1,OR(CELL("col")=COLUMN(),CELL("row")=ROW()),"")</formula>
    </cfRule>
  </conditionalFormatting>
  <hyperlinks>
    <hyperlink ref="AL1" location="بولش!_FilterDatabase" display="P" xr:uid="{FE517E5E-9A17-4732-907A-81491116BF49}"/>
  </hyperlinks>
  <pageMargins left="0.24" right="0.24" top="0.21" bottom="0.17" header="0.17" footer="0.17"/>
  <pageSetup scale="42" orientation="landscape" verticalDpi="300" r:id="rId1"/>
  <headerFooter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18</vt:i4>
      </vt:variant>
    </vt:vector>
  </HeadingPairs>
  <TitlesOfParts>
    <vt:vector size="24" baseType="lpstr">
      <vt:lpstr>تجهيز  1</vt:lpstr>
      <vt:lpstr>تجهيز2 </vt:lpstr>
      <vt:lpstr>تجهيز   3</vt:lpstr>
      <vt:lpstr>تجهيز4 </vt:lpstr>
      <vt:lpstr>تجهيز  5 </vt:lpstr>
      <vt:lpstr>تجهيز  6  </vt:lpstr>
      <vt:lpstr>'تجهيز   3'!_FilterDatabase</vt:lpstr>
      <vt:lpstr>'تجهيز  1'!_FilterDatabase</vt:lpstr>
      <vt:lpstr>'تجهيز  5 '!_FilterDatabase</vt:lpstr>
      <vt:lpstr>'تجهيز  6  '!_FilterDatabase</vt:lpstr>
      <vt:lpstr>'تجهيز2 '!_FilterDatabase</vt:lpstr>
      <vt:lpstr>'تجهيز4 '!_FilterDatabase</vt:lpstr>
      <vt:lpstr>'تجهيز   3'!Print_Area</vt:lpstr>
      <vt:lpstr>'تجهيز  1'!Print_Area</vt:lpstr>
      <vt:lpstr>'تجهيز  5 '!Print_Area</vt:lpstr>
      <vt:lpstr>'تجهيز  6  '!Print_Area</vt:lpstr>
      <vt:lpstr>'تجهيز2 '!Print_Area</vt:lpstr>
      <vt:lpstr>'تجهيز4 '!Print_Area</vt:lpstr>
      <vt:lpstr>'تجهيز   3'!Print_Titles</vt:lpstr>
      <vt:lpstr>'تجهيز  1'!Print_Titles</vt:lpstr>
      <vt:lpstr>'تجهيز  5 '!Print_Titles</vt:lpstr>
      <vt:lpstr>'تجهيز  6  '!Print_Titles</vt:lpstr>
      <vt:lpstr>'تجهيز2 '!Print_Titles</vt:lpstr>
      <vt:lpstr>'تجهيز4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ALSALLA</dc:creator>
  <cp:lastModifiedBy>M ALSALLA</cp:lastModifiedBy>
  <dcterms:created xsi:type="dcterms:W3CDTF">2023-09-05T04:37:18Z</dcterms:created>
  <dcterms:modified xsi:type="dcterms:W3CDTF">2023-09-05T07:04:42Z</dcterms:modified>
</cp:coreProperties>
</file>