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0AC4DDC-B07D-41FE-9876-F1CAC38F6B5C}" xr6:coauthVersionLast="47" xr6:coauthVersionMax="47" xr10:uidLastSave="{00000000-0000-0000-0000-000000000000}"/>
  <bookViews>
    <workbookView xWindow="-120" yWindow="-120" windowWidth="29040" windowHeight="15720" xr2:uid="{18B24DBB-0496-439A-A5DB-DA75177DDBD5}"/>
  </bookViews>
  <sheets>
    <sheet name="ورقة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H14" i="1"/>
  <c r="G14" i="1"/>
  <c r="F14" i="1"/>
  <c r="E14" i="1"/>
  <c r="D14" i="1"/>
  <c r="C14" i="1"/>
  <c r="H13" i="1"/>
  <c r="G13" i="1"/>
  <c r="F13" i="1"/>
  <c r="E13" i="1"/>
  <c r="D13" i="1"/>
  <c r="H12" i="1"/>
  <c r="G12" i="1"/>
  <c r="F12" i="1"/>
  <c r="E12" i="1"/>
  <c r="D12" i="1"/>
  <c r="C12" i="1"/>
  <c r="H11" i="1"/>
  <c r="G11" i="1"/>
  <c r="F11" i="1"/>
  <c r="E11" i="1"/>
  <c r="D11" i="1"/>
  <c r="C11" i="1"/>
  <c r="H10" i="1"/>
  <c r="G10" i="1"/>
  <c r="F10" i="1"/>
  <c r="E10" i="1"/>
  <c r="D10" i="1"/>
  <c r="C10" i="1"/>
  <c r="H9" i="1"/>
  <c r="G9" i="1"/>
  <c r="F9" i="1"/>
  <c r="E9" i="1"/>
  <c r="D9" i="1"/>
  <c r="C9" i="1"/>
  <c r="H8" i="1"/>
  <c r="G8" i="1"/>
  <c r="F8" i="1"/>
  <c r="E8" i="1"/>
  <c r="D8" i="1"/>
  <c r="C8" i="1"/>
  <c r="H7" i="1"/>
  <c r="G7" i="1"/>
  <c r="F7" i="1"/>
  <c r="E7" i="1"/>
  <c r="D7" i="1"/>
  <c r="C7" i="1"/>
  <c r="H6" i="1"/>
  <c r="G6" i="1"/>
  <c r="F6" i="1"/>
  <c r="E6" i="1"/>
  <c r="D6" i="1"/>
  <c r="D17" i="1" s="1"/>
  <c r="C6" i="1"/>
  <c r="H5" i="1"/>
  <c r="H17" i="1" s="1"/>
  <c r="G5" i="1"/>
  <c r="G18" i="1" s="1"/>
  <c r="F5" i="1"/>
  <c r="F17" i="1" s="1"/>
  <c r="E5" i="1"/>
  <c r="E18" i="1" s="1"/>
  <c r="D5" i="1"/>
  <c r="C5" i="1"/>
  <c r="C18" i="1" l="1"/>
</calcChain>
</file>

<file path=xl/sharedStrings.xml><?xml version="1.0" encoding="utf-8"?>
<sst xmlns="http://schemas.openxmlformats.org/spreadsheetml/2006/main" count="7" uniqueCount="4">
  <si>
    <t xml:space="preserve">وارد </t>
  </si>
  <si>
    <t>صادر</t>
  </si>
  <si>
    <t>وارد</t>
  </si>
  <si>
    <t>الشهر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</si>
</sst>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abic Transparent"/>
      <charset val="17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medium">
        <color indexed="19"/>
      </left>
      <right style="medium">
        <color indexed="19"/>
      </right>
      <top style="medium">
        <color indexed="19"/>
      </top>
      <bottom style="medium">
        <color indexed="1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1588;&#1607;&#1585;%201%20-%202023/&#1605;&#1576;&#1575;&#1604;&#1594;%20&#1608;&#1575;&#1585;&#1583;&#1607;%20&#1588;&#1607;&#1585;1-2023&#1605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8207;&#8207;&#8207;&#8207;&#8207;&#8207;&#8207;&#8207;&#8207;&#8207;&#1588;&#1607;&#1585;%2010%20-%202023\&#1605;&#1576;&#1575;&#1604;&#1594;%20&#1608;&#1575;&#1585;&#1583;&#1607;%20&#1588;&#1607;&#1585;10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8207;&#8207;&#8207;&#8207;&#8207;&#8207;&#1588;&#1607;&#1585;%2010%20-%202023/&#1605;&#1576;&#1575;&#1604;&#1594;%20&#1608;&#1575;&#1585;&#1583;&#1607;%20&#1588;&#1607;&#1585;10-2023&#160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1588;&#1607;&#1585;%202%20-%202023/&#1605;&#1576;&#1575;&#1604;&#1594;%20&#1608;&#1575;&#1585;&#1583;&#1607;%20&#1588;&#1607;&#1585;2-2023&#160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1588;&#1607;&#1585;%203%20-%202023/&#1605;&#1576;&#1575;&#1604;&#1594;%20&#1608;&#1575;&#1585;&#1583;&#1607;%20&#1588;&#1607;&#1585;3-2023&#160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1588;&#1607;&#1585;%204%20-%202023/&#1605;&#1576;&#1575;&#1604;&#1594;%20&#1608;&#1575;&#1585;&#1583;&#1607;%20&#1588;&#1607;&#1585;4-2023&#160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1588;&#1607;&#1585;%205%20-%202023/&#1605;&#1576;&#1575;&#1604;&#1594;%20&#1608;&#1575;&#1585;&#1583;&#1607;%20&#1588;&#1607;&#1585;5-2023&#160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1588;&#1607;&#1585;%206%20-%202023/&#1605;&#1576;&#1575;&#1604;&#1594;%20&#1608;&#1575;&#1585;&#1583;&#1607;%20&#1588;&#1607;&#1585;6-2023&#1605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8207;&#8207;&#8207;&#8207;&#1588;&#1607;&#1585;%207%20-%202023\&#1605;&#1576;&#1575;&#1604;&#1594;%20&#1608;&#1575;&#1585;&#1583;&#1607;%20&#1588;&#1607;&#1585;7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1588;&#1607;&#1585;%207%20-%202023/&#1605;&#1576;&#1575;&#1604;&#1594;%20&#1608;&#1575;&#1585;&#1583;&#1607;%20&#1588;&#1607;&#1585;7-2023&#1605;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8207;&#8207;&#8207;&#8207;&#8207;&#8207;&#1588;&#1607;&#1585;%208%20-%202023\&#1605;&#1576;&#1575;&#1604;&#1594;%20&#1608;&#1575;&#1585;&#1583;&#1607;%20&#1588;&#1607;&#1585;8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8207;&#8207;&#1588;&#1607;&#1585;%208%20-%202023/&#1605;&#1576;&#1575;&#1604;&#1594;%20&#1608;&#1575;&#1585;&#1583;&#1607;%20&#1588;&#1607;&#1585;8-2023&#1605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HP\Desktop\&#1575;&#1604;&#1581;&#1587;&#1575;&#1576;&#1575;&#1578;\2023\&#1581;&#1587;&#1575;&#1576;&#1575;&#1578;%20&#1593;&#1575;&#1605;%202023&#1605;\&#8207;&#8207;&#8207;&#8207;&#8207;&#8207;&#8207;&#8207;&#1588;&#1607;&#1585;%209%20-%202023\&#1605;&#1576;&#1575;&#1604;&#1594;%20&#1608;&#1575;&#1585;&#1583;&#1607;%20&#1588;&#1607;&#1585;9-2023&#1605;.xlsx" TargetMode="External"/><Relationship Id="rId1" Type="http://schemas.openxmlformats.org/officeDocument/2006/relationships/externalLinkPath" Target="&#1575;&#1604;&#1581;&#1587;&#1575;&#1576;&#1575;&#1578;/2023/&#1581;&#1587;&#1575;&#1576;&#1575;&#1578;%20&#1593;&#1575;&#1605;%202023&#1605;/&#8207;&#8207;&#8207;&#8207;&#8207;&#8207;&#8207;&#8207;&#1588;&#1607;&#1585;%209%20-%202023/&#1605;&#1576;&#1575;&#1604;&#1594;%20&#1608;&#1575;&#1585;&#1583;&#1607;%20&#1588;&#1607;&#1585;9-2023&#16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  <sheetName val="مبالغ وارده شهر1-2023م"/>
    </sheetNames>
    <sheetDataSet>
      <sheetData sheetId="0">
        <row r="37">
          <cell r="C37">
            <v>7688821.0799999991</v>
          </cell>
          <cell r="I37">
            <v>49053</v>
          </cell>
          <cell r="K37">
            <v>0</v>
          </cell>
          <cell r="M37">
            <v>3418699</v>
          </cell>
        </row>
        <row r="38">
          <cell r="H38">
            <v>12300</v>
          </cell>
          <cell r="J38">
            <v>0</v>
          </cell>
          <cell r="L38">
            <v>3609118</v>
          </cell>
        </row>
      </sheetData>
      <sheetData sheetId="1"/>
      <sheetData sheetId="2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I37">
            <v>0</v>
          </cell>
          <cell r="K37">
            <v>0</v>
          </cell>
          <cell r="M37">
            <v>0</v>
          </cell>
        </row>
        <row r="38">
          <cell r="H38">
            <v>0</v>
          </cell>
          <cell r="J38">
            <v>0</v>
          </cell>
          <cell r="L38">
            <v>173100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  <sheetName val="مبالغ وارده شهر2-2023م"/>
    </sheetNames>
    <sheetDataSet>
      <sheetData sheetId="0">
        <row r="37">
          <cell r="C37">
            <v>6907011.5299999993</v>
          </cell>
          <cell r="I37">
            <v>1700</v>
          </cell>
          <cell r="K37">
            <v>0</v>
          </cell>
          <cell r="M37">
            <v>4206525</v>
          </cell>
        </row>
        <row r="38">
          <cell r="H38">
            <v>9650</v>
          </cell>
          <cell r="J38">
            <v>700</v>
          </cell>
          <cell r="L38">
            <v>4881652</v>
          </cell>
        </row>
      </sheetData>
      <sheetData sheetId="1"/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  <sheetName val="مبالغ وارده شهر3-2023م"/>
    </sheetNames>
    <sheetDataSet>
      <sheetData sheetId="0">
        <row r="37">
          <cell r="C37">
            <v>7914071.6499999994</v>
          </cell>
          <cell r="I37">
            <v>2986</v>
          </cell>
          <cell r="K37">
            <v>0</v>
          </cell>
          <cell r="M37">
            <v>3969500</v>
          </cell>
        </row>
        <row r="38">
          <cell r="H38">
            <v>13750</v>
          </cell>
          <cell r="J38">
            <v>700</v>
          </cell>
          <cell r="L38">
            <v>4373900</v>
          </cell>
        </row>
      </sheetData>
      <sheetData sheetId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  <sheetName val="مبالغ وارده شهر4-2023م"/>
    </sheetNames>
    <sheetDataSet>
      <sheetData sheetId="0">
        <row r="37">
          <cell r="C37">
            <v>6183790.3600000003</v>
          </cell>
          <cell r="I37">
            <v>1100</v>
          </cell>
          <cell r="K37">
            <v>34500</v>
          </cell>
          <cell r="M37">
            <v>2946250</v>
          </cell>
        </row>
        <row r="38">
          <cell r="H38">
            <v>9150</v>
          </cell>
          <cell r="J38">
            <v>700</v>
          </cell>
          <cell r="L38">
            <v>3426078</v>
          </cell>
        </row>
      </sheetData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  <sheetName val="مبالغ وارده شهر5-2023م"/>
    </sheetNames>
    <sheetDataSet>
      <sheetData sheetId="0">
        <row r="37">
          <cell r="C37">
            <v>6773546.5999999996</v>
          </cell>
          <cell r="I37">
            <v>655</v>
          </cell>
          <cell r="K37">
            <v>0</v>
          </cell>
          <cell r="M37">
            <v>4307800</v>
          </cell>
        </row>
        <row r="38">
          <cell r="H38">
            <v>5550</v>
          </cell>
          <cell r="J38">
            <v>700</v>
          </cell>
          <cell r="L38">
            <v>4726053</v>
          </cell>
        </row>
      </sheetData>
      <sheetData sheetId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>
        <row r="37">
          <cell r="C37">
            <v>6452394.5099999998</v>
          </cell>
          <cell r="I37">
            <v>1800</v>
          </cell>
          <cell r="K37">
            <v>0</v>
          </cell>
          <cell r="M37">
            <v>3207025</v>
          </cell>
        </row>
        <row r="38">
          <cell r="H38">
            <v>23600</v>
          </cell>
          <cell r="J38">
            <v>700</v>
          </cell>
          <cell r="L38">
            <v>3601890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I37">
            <v>16900</v>
          </cell>
          <cell r="K37">
            <v>0</v>
          </cell>
          <cell r="M37">
            <v>3904950</v>
          </cell>
        </row>
        <row r="38">
          <cell r="H38">
            <v>38600</v>
          </cell>
          <cell r="J38">
            <v>700</v>
          </cell>
          <cell r="L38">
            <v>4334202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I37">
            <v>1100</v>
          </cell>
          <cell r="K37">
            <v>34500</v>
          </cell>
          <cell r="M37">
            <v>4552025</v>
          </cell>
        </row>
        <row r="38">
          <cell r="H38">
            <v>4350</v>
          </cell>
          <cell r="J38">
            <v>700</v>
          </cell>
          <cell r="L38">
            <v>5151687</v>
          </cell>
        </row>
      </sheetData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ورقة1"/>
      <sheetName val="ورقة2"/>
      <sheetName val="ورقة3"/>
    </sheetNames>
    <sheetDataSet>
      <sheetData sheetId="0">
        <row r="37">
          <cell r="I37">
            <v>82359</v>
          </cell>
          <cell r="K37">
            <v>0</v>
          </cell>
          <cell r="M37">
            <v>3230425</v>
          </cell>
        </row>
        <row r="38">
          <cell r="H38">
            <v>16050</v>
          </cell>
          <cell r="J38">
            <v>700</v>
          </cell>
          <cell r="L38">
            <v>3695009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55B4-BEF8-4E3F-B81C-6DF3BA46DEA0}">
  <dimension ref="B3:H18"/>
  <sheetViews>
    <sheetView rightToLeft="1" tabSelected="1" workbookViewId="0">
      <selection activeCell="C13" sqref="C13"/>
    </sheetView>
  </sheetViews>
  <sheetFormatPr defaultRowHeight="14.25" x14ac:dyDescent="0.2"/>
  <cols>
    <col min="3" max="4" width="9.375" bestFit="1" customWidth="1"/>
    <col min="7" max="8" width="12.125" bestFit="1" customWidth="1"/>
  </cols>
  <sheetData>
    <row r="3" spans="2:8" ht="15" thickBot="1" x14ac:dyDescent="0.25"/>
    <row r="4" spans="2:8" ht="18.75" thickBot="1" x14ac:dyDescent="0.3">
      <c r="B4" s="1" t="s">
        <v>3</v>
      </c>
      <c r="C4" s="1" t="s">
        <v>0</v>
      </c>
      <c r="D4" s="2" t="s">
        <v>1</v>
      </c>
      <c r="E4" s="1" t="s">
        <v>0</v>
      </c>
      <c r="F4" s="2" t="s">
        <v>1</v>
      </c>
      <c r="G4" s="1" t="s">
        <v>2</v>
      </c>
      <c r="H4" s="3" t="s">
        <v>1</v>
      </c>
    </row>
    <row r="5" spans="2:8" ht="18.75" thickBot="1" x14ac:dyDescent="0.3">
      <c r="B5" s="1">
        <v>1</v>
      </c>
      <c r="C5" s="1">
        <f>[1]ورقة1!$H$38</f>
        <v>12300</v>
      </c>
      <c r="D5" s="2">
        <f>[1]ورقة1!$I$37</f>
        <v>49053</v>
      </c>
      <c r="E5" s="4">
        <f>[1]ورقة1!$J$38</f>
        <v>0</v>
      </c>
      <c r="F5" s="5">
        <f>[1]ورقة1!$K$37</f>
        <v>0</v>
      </c>
      <c r="G5" s="1">
        <f>[1]ورقة1!$L$38</f>
        <v>3609118</v>
      </c>
      <c r="H5" s="2">
        <f>[1]ورقة1!$M$37</f>
        <v>3418699</v>
      </c>
    </row>
    <row r="6" spans="2:8" ht="18.75" thickBot="1" x14ac:dyDescent="0.3">
      <c r="B6" s="1">
        <v>2</v>
      </c>
      <c r="C6" s="1">
        <f>[2]ورقة1!$H$38</f>
        <v>9650</v>
      </c>
      <c r="D6" s="2">
        <f>[2]ورقة1!$I$37</f>
        <v>1700</v>
      </c>
      <c r="E6" s="4">
        <f>[2]ورقة1!$J$38</f>
        <v>700</v>
      </c>
      <c r="F6" s="5">
        <f>[2]ورقة1!$K$37</f>
        <v>0</v>
      </c>
      <c r="G6" s="1">
        <f>[2]ورقة1!$L$38</f>
        <v>4881652</v>
      </c>
      <c r="H6" s="2">
        <f>[2]ورقة1!$M$37</f>
        <v>4206525</v>
      </c>
    </row>
    <row r="7" spans="2:8" ht="18.75" thickBot="1" x14ac:dyDescent="0.3">
      <c r="B7" s="1">
        <v>3</v>
      </c>
      <c r="C7" s="1">
        <f>[3]ورقة1!$H$38</f>
        <v>13750</v>
      </c>
      <c r="D7" s="2">
        <f>[3]ورقة1!$I$37</f>
        <v>2986</v>
      </c>
      <c r="E7" s="4">
        <f>[3]ورقة1!$J$38</f>
        <v>700</v>
      </c>
      <c r="F7" s="5">
        <f>[3]ورقة1!$K$37</f>
        <v>0</v>
      </c>
      <c r="G7" s="1">
        <f>[3]ورقة1!$L$38</f>
        <v>4373900</v>
      </c>
      <c r="H7" s="2">
        <f>[3]ورقة1!$M$37</f>
        <v>3969500</v>
      </c>
    </row>
    <row r="8" spans="2:8" ht="18.75" thickBot="1" x14ac:dyDescent="0.3">
      <c r="B8" s="1">
        <v>4</v>
      </c>
      <c r="C8" s="1">
        <f>[4]ورقة1!$H$38</f>
        <v>9150</v>
      </c>
      <c r="D8" s="2">
        <f>[4]ورقة1!$I$37</f>
        <v>1100</v>
      </c>
      <c r="E8" s="4">
        <f>[4]ورقة1!$J$38</f>
        <v>700</v>
      </c>
      <c r="F8" s="5">
        <f>[4]ورقة1!$K$37</f>
        <v>34500</v>
      </c>
      <c r="G8" s="1">
        <f>[4]ورقة1!$L$38</f>
        <v>3426078</v>
      </c>
      <c r="H8" s="2">
        <f>[4]ورقة1!$M$37</f>
        <v>2946250</v>
      </c>
    </row>
    <row r="9" spans="2:8" ht="18.75" thickBot="1" x14ac:dyDescent="0.3">
      <c r="B9" s="1">
        <v>5</v>
      </c>
      <c r="C9" s="1">
        <f>[5]ورقة1!$H$38</f>
        <v>5550</v>
      </c>
      <c r="D9" s="2">
        <f>[5]ورقة1!$I$37</f>
        <v>655</v>
      </c>
      <c r="E9" s="4">
        <f>[5]ورقة1!$J$38</f>
        <v>700</v>
      </c>
      <c r="F9" s="5">
        <f>[5]ورقة1!$K$37</f>
        <v>0</v>
      </c>
      <c r="G9" s="1">
        <f>[5]ورقة1!$L$38</f>
        <v>4726053</v>
      </c>
      <c r="H9" s="2">
        <f>[5]ورقة1!$M$37</f>
        <v>4307800</v>
      </c>
    </row>
    <row r="10" spans="2:8" ht="18.75" thickBot="1" x14ac:dyDescent="0.3">
      <c r="B10" s="1">
        <v>6</v>
      </c>
      <c r="C10" s="1">
        <f>[6]ورقة1!$H$38</f>
        <v>23600</v>
      </c>
      <c r="D10" s="2">
        <f>[6]ورقة1!$I$37</f>
        <v>1800</v>
      </c>
      <c r="E10" s="4">
        <f>[6]ورقة1!$J$38</f>
        <v>700</v>
      </c>
      <c r="F10" s="5">
        <f>[6]ورقة1!$K$37</f>
        <v>0</v>
      </c>
      <c r="G10" s="1">
        <f>[6]ورقة1!$L$38</f>
        <v>3601890</v>
      </c>
      <c r="H10" s="2">
        <f>[6]ورقة1!$M$37</f>
        <v>3207025</v>
      </c>
    </row>
    <row r="11" spans="2:8" ht="18.75" thickBot="1" x14ac:dyDescent="0.3">
      <c r="B11" s="1">
        <v>7</v>
      </c>
      <c r="C11" s="1">
        <f>[7]ورقة1!$H$38</f>
        <v>38600</v>
      </c>
      <c r="D11" s="2">
        <f>[7]ورقة1!$I$37</f>
        <v>16900</v>
      </c>
      <c r="E11" s="4">
        <f>[7]ورقة1!$J$38</f>
        <v>700</v>
      </c>
      <c r="F11" s="5">
        <f>[7]ورقة1!$K$37</f>
        <v>0</v>
      </c>
      <c r="G11" s="1">
        <f>[7]ورقة1!$L$38</f>
        <v>4334202</v>
      </c>
      <c r="H11" s="2">
        <f>[7]ورقة1!$M$37</f>
        <v>3904950</v>
      </c>
    </row>
    <row r="12" spans="2:8" ht="18.75" thickBot="1" x14ac:dyDescent="0.3">
      <c r="B12" s="1">
        <v>8</v>
      </c>
      <c r="C12" s="1">
        <f>[8]ورقة1!$H$38</f>
        <v>4350</v>
      </c>
      <c r="D12" s="2">
        <f>[8]ورقة1!$I$37</f>
        <v>1100</v>
      </c>
      <c r="E12" s="4">
        <f>[8]ورقة1!$J$38</f>
        <v>700</v>
      </c>
      <c r="F12" s="5">
        <f>[8]ورقة1!$K$37</f>
        <v>34500</v>
      </c>
      <c r="G12" s="1">
        <f>[8]ورقة1!$L$38</f>
        <v>5151687</v>
      </c>
      <c r="H12" s="2">
        <f>[8]ورقة1!$M$37</f>
        <v>4552025</v>
      </c>
    </row>
    <row r="13" spans="2:8" ht="18.75" thickBot="1" x14ac:dyDescent="0.3">
      <c r="B13" s="1">
        <v>9</v>
      </c>
      <c r="C13" s="1">
        <f>[9]ورقة1!$H$38</f>
        <v>16050</v>
      </c>
      <c r="D13" s="2">
        <f>[9]ورقة1!$I$37</f>
        <v>82359</v>
      </c>
      <c r="E13" s="4">
        <f>[9]ورقة1!$J$38</f>
        <v>700</v>
      </c>
      <c r="F13" s="5">
        <f>[9]ورقة1!$K$37</f>
        <v>0</v>
      </c>
      <c r="G13" s="1">
        <f>[9]ورقة1!$L$38</f>
        <v>3695009</v>
      </c>
      <c r="H13" s="2">
        <f>[9]ورقة1!$M$37</f>
        <v>3230425</v>
      </c>
    </row>
    <row r="14" spans="2:8" ht="18.75" thickBot="1" x14ac:dyDescent="0.3">
      <c r="B14" s="1">
        <v>10</v>
      </c>
      <c r="C14" s="1">
        <f>[10]ورقة1!$H$38</f>
        <v>0</v>
      </c>
      <c r="D14" s="2">
        <f>[10]ورقة1!$I$37</f>
        <v>0</v>
      </c>
      <c r="E14" s="4">
        <f>[10]ورقة1!$J$38</f>
        <v>0</v>
      </c>
      <c r="F14" s="5">
        <f>[10]ورقة1!$K$37</f>
        <v>0</v>
      </c>
      <c r="G14" s="1">
        <f>[10]ورقة1!$L$38</f>
        <v>173100</v>
      </c>
      <c r="H14" s="2">
        <f>[10]ورقة1!$M$37</f>
        <v>0</v>
      </c>
    </row>
    <row r="15" spans="2:8" ht="18.75" thickBot="1" x14ac:dyDescent="0.3">
      <c r="B15" s="1">
        <v>11</v>
      </c>
      <c r="C15" s="1">
        <v>0</v>
      </c>
      <c r="D15" s="2">
        <v>0</v>
      </c>
      <c r="E15" s="4">
        <v>0</v>
      </c>
      <c r="F15" s="5">
        <v>0</v>
      </c>
      <c r="G15" s="1">
        <v>0</v>
      </c>
      <c r="H15" s="2">
        <v>0</v>
      </c>
    </row>
    <row r="16" spans="2:8" ht="18.75" thickBot="1" x14ac:dyDescent="0.3">
      <c r="B16" s="1">
        <v>12</v>
      </c>
      <c r="C16" s="1">
        <v>0</v>
      </c>
      <c r="D16" s="2">
        <v>0</v>
      </c>
      <c r="E16" s="4">
        <v>0</v>
      </c>
      <c r="F16" s="5">
        <v>0</v>
      </c>
      <c r="G16" s="1">
        <v>0</v>
      </c>
      <c r="H16" s="2">
        <v>0</v>
      </c>
    </row>
    <row r="17" spans="2:8" ht="18.75" thickBot="1" x14ac:dyDescent="0.3">
      <c r="B17" s="1"/>
      <c r="C17" s="1"/>
      <c r="D17" s="2">
        <f>SUM(D5:D16)</f>
        <v>157653</v>
      </c>
      <c r="E17" s="1"/>
      <c r="F17" s="2">
        <f>SUM(F5:F16)</f>
        <v>69000</v>
      </c>
      <c r="G17" s="1"/>
      <c r="H17" s="2">
        <f>SUM(H5:H16)</f>
        <v>33743199</v>
      </c>
    </row>
    <row r="18" spans="2:8" ht="18.75" thickBot="1" x14ac:dyDescent="0.3">
      <c r="B18" s="1"/>
      <c r="C18" s="1">
        <f>SUM(C5:C17)</f>
        <v>133000</v>
      </c>
      <c r="D18" s="3"/>
      <c r="E18" s="1">
        <f>SUM(E4:E17)</f>
        <v>5600</v>
      </c>
      <c r="F18" s="3"/>
      <c r="G18" s="1">
        <f>SUM(G5:G17)</f>
        <v>37972689</v>
      </c>
      <c r="H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 Malik</dc:creator>
  <cp:lastModifiedBy>Mocha Malik</cp:lastModifiedBy>
  <dcterms:created xsi:type="dcterms:W3CDTF">2023-10-02T06:12:34Z</dcterms:created>
  <dcterms:modified xsi:type="dcterms:W3CDTF">2023-10-02T06:17:01Z</dcterms:modified>
</cp:coreProperties>
</file>