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Yasser\Yasser\stac\budget\2023\30-09-2023\Cost\"/>
    </mc:Choice>
  </mc:AlternateContent>
  <xr:revisionPtr revIDLastSave="0" documentId="8_{532E02AC-8477-4E89-9C22-9EC76EFC241F}" xr6:coauthVersionLast="47" xr6:coauthVersionMax="47" xr10:uidLastSave="{00000000-0000-0000-0000-000000000000}"/>
  <bookViews>
    <workbookView xWindow="-120" yWindow="-120" windowWidth="29040" windowHeight="15840" xr2:uid="{E17AF835-FAD7-4B43-9428-ABDCED55E0B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1" l="1"/>
  <c r="C20" i="1"/>
  <c r="C19" i="1"/>
  <c r="C18" i="1"/>
  <c r="D9" i="1"/>
  <c r="E9" i="1" s="1"/>
  <c r="D12" i="1"/>
  <c r="D11" i="1"/>
  <c r="D8" i="1"/>
  <c r="E8" i="1" s="1"/>
  <c r="E12" i="1"/>
  <c r="E6" i="1"/>
  <c r="E7" i="1"/>
  <c r="E10" i="1"/>
  <c r="E11" i="1"/>
  <c r="E5" i="1"/>
  <c r="D5" i="1"/>
  <c r="D6" i="1"/>
  <c r="D7" i="1"/>
  <c r="D10" i="1"/>
</calcChain>
</file>

<file path=xl/sharedStrings.xml><?xml version="1.0" encoding="utf-8"?>
<sst xmlns="http://schemas.openxmlformats.org/spreadsheetml/2006/main" count="21" uniqueCount="21">
  <si>
    <t xml:space="preserve">المشروع </t>
  </si>
  <si>
    <t>مشروع 1</t>
  </si>
  <si>
    <t>مشروع 2</t>
  </si>
  <si>
    <t>مشروع 3</t>
  </si>
  <si>
    <t>مشروع 4</t>
  </si>
  <si>
    <t>مشروع 5</t>
  </si>
  <si>
    <t>مشروع 6</t>
  </si>
  <si>
    <t>الأرباح والخسائر</t>
  </si>
  <si>
    <t>الفرق</t>
  </si>
  <si>
    <t>الفرق %</t>
  </si>
  <si>
    <t>مشروع 7</t>
  </si>
  <si>
    <t>مشروع 8</t>
  </si>
  <si>
    <t>30/09/2023
فعلي</t>
  </si>
  <si>
    <t>30/09/2023
تقديري</t>
  </si>
  <si>
    <t xml:space="preserve">السلام عليكم </t>
  </si>
  <si>
    <t xml:space="preserve">هذا  النموذج بين الفرق  بين الأرباح الفعلية والتقديرية </t>
  </si>
  <si>
    <t>المطلوب عمل معادلة  أو دالة  تعمل  تلقائيا في عمود الفرق   توضح</t>
  </si>
  <si>
    <t xml:space="preserve">إذا كان هناك زيادة  في الربح يكون شكل  الرقم  كالتالي </t>
  </si>
  <si>
    <t xml:space="preserve">إذا كان هناك زيادة  في الخسارة  يكون الرقم  شكل  كالتالي </t>
  </si>
  <si>
    <t xml:space="preserve">إذا كان هناك  إنخفاض   في  الخسارة  يكون الرقم  شكل  كالتالي </t>
  </si>
  <si>
    <t xml:space="preserve">إذا كان هناك إنخفاض  في الربح يكون الرقم  شكل  كالتالي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</si>
</sst>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5" formatCode="[Color10]#,000;[Color3]#,000"/>
    <numFmt numFmtId="166" formatCode="[Color10]#,000\▲;[Color3]#,000\▼"/>
    <numFmt numFmtId="167" formatCode="[Color10]#,000\▲;[Color10]#,000\▼"/>
    <numFmt numFmtId="168" formatCode="[Color10]#,000\▲;[Color3]#,000\▲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3" fillId="0" borderId="0" xfId="0" applyFont="1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 vertical="top" wrapText="1"/>
    </xf>
    <xf numFmtId="0" fontId="1" fillId="0" borderId="0" xfId="0" applyFont="1" applyAlignment="1">
      <alignment vertical="center"/>
    </xf>
    <xf numFmtId="165" fontId="1" fillId="0" borderId="0" xfId="0" applyNumberFormat="1" applyFont="1" applyAlignment="1">
      <alignment horizontal="center"/>
    </xf>
    <xf numFmtId="166" fontId="1" fillId="0" borderId="0" xfId="0" applyNumberFormat="1" applyFont="1"/>
    <xf numFmtId="9" fontId="1" fillId="0" borderId="0" xfId="0" applyNumberFormat="1" applyFont="1"/>
    <xf numFmtId="167" fontId="1" fillId="0" borderId="0" xfId="0" applyNumberFormat="1" applyFont="1"/>
    <xf numFmtId="168" fontId="1" fillId="0" borderId="0" xfId="0" applyNumberFormat="1" applyFont="1"/>
    <xf numFmtId="166" fontId="1" fillId="0" borderId="0" xfId="0" applyNumberFormat="1" applyFont="1" applyAlignment="1">
      <alignment horizontal="center"/>
    </xf>
    <xf numFmtId="167" fontId="1" fillId="0" borderId="0" xfId="0" applyNumberFormat="1" applyFont="1" applyAlignment="1">
      <alignment horizontal="center"/>
    </xf>
    <xf numFmtId="168" fontId="1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8E1AF-45EB-49C6-AD79-CD6F3D70E562}">
  <dimension ref="A2:E21"/>
  <sheetViews>
    <sheetView rightToLeft="1" tabSelected="1" workbookViewId="0">
      <selection activeCell="A16" sqref="A16"/>
    </sheetView>
  </sheetViews>
  <sheetFormatPr defaultRowHeight="15" x14ac:dyDescent="0.25"/>
  <cols>
    <col min="1" max="1" width="16" customWidth="1"/>
    <col min="2" max="2" width="30.42578125" customWidth="1"/>
    <col min="3" max="3" width="16.5703125" customWidth="1"/>
    <col min="4" max="8" width="13.28515625" customWidth="1"/>
  </cols>
  <sheetData>
    <row r="2" spans="1:5" x14ac:dyDescent="0.25">
      <c r="A2" s="1"/>
      <c r="B2" s="1"/>
      <c r="C2" s="1"/>
      <c r="D2" s="1"/>
      <c r="E2" s="1"/>
    </row>
    <row r="3" spans="1:5" x14ac:dyDescent="0.25">
      <c r="A3" s="1"/>
      <c r="B3" s="3" t="s">
        <v>7</v>
      </c>
      <c r="C3" s="3"/>
      <c r="D3" s="3"/>
      <c r="E3" s="3"/>
    </row>
    <row r="4" spans="1:5" ht="36" customHeight="1" x14ac:dyDescent="0.25">
      <c r="A4" s="1" t="s">
        <v>0</v>
      </c>
      <c r="B4" s="4" t="s">
        <v>12</v>
      </c>
      <c r="C4" s="4" t="s">
        <v>13</v>
      </c>
      <c r="D4" s="5" t="s">
        <v>8</v>
      </c>
      <c r="E4" s="5" t="s">
        <v>9</v>
      </c>
    </row>
    <row r="5" spans="1:5" x14ac:dyDescent="0.25">
      <c r="A5" s="1" t="s">
        <v>1</v>
      </c>
      <c r="B5" s="6">
        <v>215282.88467098013</v>
      </c>
      <c r="C5" s="6">
        <v>168903.48973859969</v>
      </c>
      <c r="D5" s="7">
        <f>B5-C5</f>
        <v>46379.394932380441</v>
      </c>
      <c r="E5" s="8">
        <f>D5/C5</f>
        <v>0.27459109935596143</v>
      </c>
    </row>
    <row r="6" spans="1:5" x14ac:dyDescent="0.25">
      <c r="A6" s="1" t="s">
        <v>2</v>
      </c>
      <c r="B6" s="6">
        <v>32441.122271814562</v>
      </c>
      <c r="C6" s="6">
        <v>33664.139995608188</v>
      </c>
      <c r="D6" s="9">
        <f t="shared" ref="D6:D12" si="0">B6-C6</f>
        <v>-1223.0177237936259</v>
      </c>
      <c r="E6" s="8">
        <f t="shared" ref="E6:E12" si="1">D6/C6</f>
        <v>-3.6329985674761936E-2</v>
      </c>
    </row>
    <row r="7" spans="1:5" x14ac:dyDescent="0.25">
      <c r="A7" s="1" t="s">
        <v>3</v>
      </c>
      <c r="B7" s="6">
        <v>45912.183833924028</v>
      </c>
      <c r="C7" s="6">
        <v>44433.53421386116</v>
      </c>
      <c r="D7" s="7">
        <f t="shared" si="0"/>
        <v>1478.6496200628681</v>
      </c>
      <c r="E7" s="8">
        <f t="shared" si="1"/>
        <v>3.3277785488456585E-2</v>
      </c>
    </row>
    <row r="8" spans="1:5" x14ac:dyDescent="0.25">
      <c r="A8" s="1" t="s">
        <v>4</v>
      </c>
      <c r="B8" s="6">
        <v>136553.48949390906</v>
      </c>
      <c r="C8" s="6">
        <v>164942.0002759113</v>
      </c>
      <c r="D8" s="9">
        <f t="shared" si="0"/>
        <v>-28388.510782002239</v>
      </c>
      <c r="E8" s="8">
        <f t="shared" si="1"/>
        <v>-0.17211208021313293</v>
      </c>
    </row>
    <row r="9" spans="1:5" x14ac:dyDescent="0.25">
      <c r="A9" s="1" t="s">
        <v>5</v>
      </c>
      <c r="B9" s="6">
        <v>-43384.807770652449</v>
      </c>
      <c r="C9" s="6">
        <v>-61260.595936886297</v>
      </c>
      <c r="D9" s="7">
        <f>-(B9-C9)</f>
        <v>-17875.788166233848</v>
      </c>
      <c r="E9" s="8">
        <f t="shared" si="1"/>
        <v>0.29179912295744515</v>
      </c>
    </row>
    <row r="10" spans="1:5" x14ac:dyDescent="0.25">
      <c r="A10" s="1" t="s">
        <v>6</v>
      </c>
      <c r="B10" s="6">
        <v>18222.193146276841</v>
      </c>
      <c r="C10" s="6">
        <v>15082.475567193607</v>
      </c>
      <c r="D10" s="7">
        <f t="shared" si="0"/>
        <v>3139.7175790832334</v>
      </c>
      <c r="E10" s="8">
        <f t="shared" si="1"/>
        <v>0.20816990984640063</v>
      </c>
    </row>
    <row r="11" spans="1:5" x14ac:dyDescent="0.25">
      <c r="A11" s="1" t="s">
        <v>10</v>
      </c>
      <c r="B11" s="6">
        <v>3047.4129552145314</v>
      </c>
      <c r="C11" s="6">
        <v>24523.442395830225</v>
      </c>
      <c r="D11" s="9">
        <f t="shared" si="0"/>
        <v>-21476.029440615694</v>
      </c>
      <c r="E11" s="8">
        <f t="shared" si="1"/>
        <v>-0.87573469882300492</v>
      </c>
    </row>
    <row r="12" spans="1:5" x14ac:dyDescent="0.25">
      <c r="A12" s="1" t="s">
        <v>11</v>
      </c>
      <c r="B12" s="6">
        <v>-22685.591972879789</v>
      </c>
      <c r="C12" s="6">
        <v>-2198.1814092692239</v>
      </c>
      <c r="D12" s="10">
        <f>B12-C12</f>
        <v>-20487.410563610567</v>
      </c>
      <c r="E12" s="8">
        <f>D12/C12</f>
        <v>9.3201636940517663</v>
      </c>
    </row>
    <row r="13" spans="1:5" x14ac:dyDescent="0.25">
      <c r="A13" s="1"/>
      <c r="B13" s="1"/>
      <c r="C13" s="1"/>
      <c r="D13" s="1"/>
      <c r="E13" s="1"/>
    </row>
    <row r="14" spans="1:5" x14ac:dyDescent="0.25">
      <c r="A14" s="1"/>
      <c r="B14" s="1"/>
      <c r="C14" s="1"/>
      <c r="D14" s="1"/>
      <c r="E14" s="1"/>
    </row>
    <row r="15" spans="1:5" x14ac:dyDescent="0.25">
      <c r="A15" s="2" t="s">
        <v>14</v>
      </c>
      <c r="B15" s="1"/>
      <c r="C15" s="1"/>
      <c r="D15" s="1"/>
      <c r="E15" s="1"/>
    </row>
    <row r="16" spans="1:5" x14ac:dyDescent="0.25">
      <c r="A16" s="1" t="s">
        <v>15</v>
      </c>
      <c r="B16" s="1"/>
      <c r="C16" s="1"/>
      <c r="D16" s="1"/>
      <c r="E16" s="1"/>
    </row>
    <row r="17" spans="1:5" x14ac:dyDescent="0.25">
      <c r="A17" s="1" t="s">
        <v>16</v>
      </c>
      <c r="B17" s="1"/>
      <c r="C17" s="1"/>
      <c r="D17" s="1"/>
      <c r="E17" s="1"/>
    </row>
    <row r="18" spans="1:5" x14ac:dyDescent="0.25">
      <c r="A18" s="1" t="s">
        <v>17</v>
      </c>
      <c r="B18" s="1"/>
      <c r="C18" s="11">
        <f>D5</f>
        <v>46379.394932380441</v>
      </c>
      <c r="D18" s="1"/>
      <c r="E18" s="1"/>
    </row>
    <row r="19" spans="1:5" x14ac:dyDescent="0.25">
      <c r="A19" s="1" t="s">
        <v>20</v>
      </c>
      <c r="B19" s="1"/>
      <c r="C19" s="12">
        <f>D6</f>
        <v>-1223.0177237936259</v>
      </c>
      <c r="D19" s="1"/>
      <c r="E19" s="1"/>
    </row>
    <row r="20" spans="1:5" x14ac:dyDescent="0.25">
      <c r="A20" s="1" t="s">
        <v>18</v>
      </c>
      <c r="B20" s="1"/>
      <c r="C20" s="13">
        <f>D12</f>
        <v>-20487.410563610567</v>
      </c>
      <c r="D20" s="1"/>
      <c r="E20" s="1"/>
    </row>
    <row r="21" spans="1:5" x14ac:dyDescent="0.25">
      <c r="A21" s="1" t="s">
        <v>19</v>
      </c>
      <c r="B21" s="1"/>
      <c r="C21" s="11">
        <f>D9</f>
        <v>-17875.788166233848</v>
      </c>
      <c r="D21" s="1"/>
      <c r="E21" s="1"/>
    </row>
  </sheetData>
  <mergeCells count="1">
    <mergeCell ref="B3:E3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ahly</dc:creator>
  <cp:lastModifiedBy>ahly</cp:lastModifiedBy>
  <dcterms:created xsi:type="dcterms:W3CDTF">2023-11-05T12:43:28Z</dcterms:created>
  <dcterms:modified xsi:type="dcterms:W3CDTF">2023-11-05T13:22:16Z</dcterms:modified>
</cp:coreProperties>
</file>